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 - TRADE\2 ALL PUBLISHED REPORTS n TABLES_Trade_IPI_Shipping\Trade\Published tables\2026\"/>
    </mc:Choice>
  </mc:AlternateContent>
  <xr:revisionPtr revIDLastSave="0" documentId="13_ncr:1_{3A39C1A0-83D9-4E5F-8C71-064EC6B58958}" xr6:coauthVersionLast="47" xr6:coauthVersionMax="47" xr10:uidLastSave="{00000000-0000-0000-0000-000000000000}"/>
  <bookViews>
    <workbookView xWindow="-120" yWindow="-120" windowWidth="29040" windowHeight="15720" tabRatio="564" xr2:uid="{136AED19-695A-46F6-A34C-910EE69D6529}"/>
  </bookViews>
  <sheets>
    <sheet name="Table1" sheetId="14" r:id="rId1"/>
    <sheet name="Table 2" sheetId="3" r:id="rId2"/>
    <sheet name="Table 3" sheetId="15" r:id="rId3"/>
    <sheet name="Table 4" sheetId="11" r:id="rId4"/>
    <sheet name="Table 5" sheetId="4" r:id="rId5"/>
    <sheet name="Table 6" sheetId="6" r:id="rId6"/>
    <sheet name="Table 7" sheetId="16" r:id="rId7"/>
    <sheet name="Table 8" sheetId="8" r:id="rId8"/>
    <sheet name="Table 9" sheetId="7" r:id="rId9"/>
    <sheet name="Table 10" sheetId="9" r:id="rId10"/>
    <sheet name="Table 11" sheetId="10" r:id="rId11"/>
  </sheets>
  <definedNames>
    <definedName name="_xlnm._FilterDatabase" localSheetId="1" hidden="1">'Table 2'!#REF!</definedName>
    <definedName name="aaa" localSheetId="10">#REF!</definedName>
    <definedName name="aaa" localSheetId="0">#REF!</definedName>
    <definedName name="aaa">#REF!</definedName>
    <definedName name="cc" localSheetId="10">#REF!</definedName>
    <definedName name="cc">#REF!</definedName>
    <definedName name="ht" localSheetId="10">#REF!</definedName>
    <definedName name="ht" localSheetId="0">#REF!</definedName>
    <definedName name="ht">#REF!</definedName>
    <definedName name="Market" localSheetId="10">#REF!</definedName>
    <definedName name="Market" localSheetId="0">#REF!</definedName>
    <definedName name="Market">#REF!</definedName>
    <definedName name="_xlnm.Print_Area" localSheetId="5">'Table 6'!$B$2:$Z$33</definedName>
    <definedName name="_xlnm.Print_Area" localSheetId="0">Table1!$A$1:$M$85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2" i="3" l="1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D132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D131" i="3"/>
  <c r="Z125" i="6"/>
  <c r="Z102" i="6"/>
  <c r="Z103" i="6"/>
  <c r="Z104" i="6"/>
  <c r="Z105" i="6"/>
  <c r="Z106" i="6"/>
  <c r="Z99" i="6"/>
  <c r="Z100" i="6"/>
  <c r="Z101" i="6"/>
  <c r="Z94" i="6"/>
  <c r="Z95" i="6"/>
  <c r="Z96" i="6"/>
  <c r="Z97" i="6"/>
  <c r="Z90" i="6"/>
  <c r="Z92" i="6"/>
  <c r="Z86" i="6"/>
  <c r="Z88" i="6"/>
  <c r="Z89" i="6"/>
  <c r="Z82" i="6"/>
  <c r="Z83" i="6"/>
  <c r="Z81" i="6"/>
  <c r="Z84" i="6"/>
  <c r="Z79" i="6"/>
  <c r="Z80" i="6"/>
  <c r="Z77" i="6"/>
  <c r="Z74" i="6"/>
  <c r="Z75" i="6"/>
  <c r="Z76" i="6"/>
  <c r="Z78" i="6"/>
  <c r="Z70" i="6"/>
  <c r="Z71" i="6"/>
  <c r="Z72" i="6"/>
  <c r="Z73" i="6"/>
  <c r="Z66" i="6"/>
  <c r="Z67" i="6"/>
  <c r="Z68" i="6"/>
  <c r="Z69" i="6"/>
  <c r="Z63" i="6"/>
  <c r="Z64" i="6"/>
  <c r="Z65" i="6"/>
  <c r="Z58" i="6"/>
  <c r="Z59" i="6"/>
  <c r="Z60" i="6"/>
  <c r="Z61" i="6"/>
  <c r="Z54" i="6"/>
  <c r="Z55" i="6"/>
  <c r="Z56" i="6"/>
  <c r="Z50" i="6"/>
  <c r="Z51" i="6"/>
  <c r="Z52" i="6"/>
  <c r="Z53" i="6"/>
  <c r="Z46" i="6"/>
  <c r="Z47" i="6"/>
  <c r="Z48" i="6"/>
  <c r="Z49" i="6"/>
  <c r="Z42" i="6"/>
  <c r="Z43" i="6"/>
  <c r="Z44" i="6"/>
  <c r="K14" i="14"/>
  <c r="J14" i="14"/>
  <c r="I14" i="14"/>
  <c r="G14" i="14"/>
  <c r="F14" i="14"/>
  <c r="E14" i="14"/>
  <c r="E12" i="7"/>
  <c r="F12" i="7"/>
  <c r="G12" i="7"/>
  <c r="H12" i="7"/>
  <c r="I12" i="7"/>
  <c r="N12" i="7" s="1"/>
  <c r="J12" i="7"/>
  <c r="K12" i="7"/>
  <c r="L12" i="7"/>
  <c r="M12" i="7"/>
  <c r="E13" i="7"/>
  <c r="N13" i="7" s="1"/>
  <c r="F13" i="7"/>
  <c r="G13" i="7"/>
  <c r="H13" i="7"/>
  <c r="I13" i="7"/>
  <c r="J13" i="7"/>
  <c r="K13" i="7"/>
  <c r="L13" i="7"/>
  <c r="M13" i="7"/>
  <c r="E14" i="7"/>
  <c r="F14" i="7"/>
  <c r="N14" i="7" s="1"/>
  <c r="G14" i="7"/>
  <c r="H14" i="7"/>
  <c r="I14" i="7"/>
  <c r="J14" i="7"/>
  <c r="K14" i="7"/>
  <c r="L14" i="7"/>
  <c r="M14" i="7"/>
  <c r="E15" i="7"/>
  <c r="F15" i="7"/>
  <c r="G15" i="7"/>
  <c r="H15" i="7"/>
  <c r="I15" i="7"/>
  <c r="J15" i="7"/>
  <c r="K15" i="7"/>
  <c r="L15" i="7"/>
  <c r="M15" i="7"/>
  <c r="E16" i="7"/>
  <c r="N16" i="7" s="1"/>
  <c r="F16" i="7"/>
  <c r="G16" i="7"/>
  <c r="H16" i="7"/>
  <c r="I16" i="7"/>
  <c r="J16" i="7"/>
  <c r="K16" i="7"/>
  <c r="L16" i="7"/>
  <c r="M16" i="7"/>
  <c r="E17" i="7"/>
  <c r="N17" i="7" s="1"/>
  <c r="F17" i="7"/>
  <c r="G17" i="7"/>
  <c r="H17" i="7"/>
  <c r="I17" i="7"/>
  <c r="J17" i="7"/>
  <c r="K17" i="7"/>
  <c r="L17" i="7"/>
  <c r="M17" i="7"/>
  <c r="E18" i="7"/>
  <c r="F18" i="7"/>
  <c r="G18" i="7"/>
  <c r="H18" i="7"/>
  <c r="N18" i="7" s="1"/>
  <c r="I18" i="7"/>
  <c r="J18" i="7"/>
  <c r="K18" i="7"/>
  <c r="L18" i="7"/>
  <c r="M18" i="7"/>
  <c r="E19" i="7"/>
  <c r="F19" i="7"/>
  <c r="G19" i="7"/>
  <c r="H19" i="7"/>
  <c r="I19" i="7"/>
  <c r="J19" i="7"/>
  <c r="N19" i="7" s="1"/>
  <c r="K19" i="7"/>
  <c r="L19" i="7"/>
  <c r="M19" i="7"/>
  <c r="E20" i="7"/>
  <c r="F20" i="7"/>
  <c r="G20" i="7"/>
  <c r="N20" i="7" s="1"/>
  <c r="H20" i="7"/>
  <c r="I20" i="7"/>
  <c r="J20" i="7"/>
  <c r="K20" i="7"/>
  <c r="L20" i="7"/>
  <c r="M20" i="7"/>
  <c r="E21" i="7"/>
  <c r="N21" i="7" s="1"/>
  <c r="F21" i="7"/>
  <c r="G21" i="7"/>
  <c r="H21" i="7"/>
  <c r="I21" i="7"/>
  <c r="J21" i="7"/>
  <c r="K21" i="7"/>
  <c r="L21" i="7"/>
  <c r="M21" i="7"/>
  <c r="E22" i="7"/>
  <c r="N22" i="7" s="1"/>
  <c r="F22" i="7"/>
  <c r="G22" i="7"/>
  <c r="H22" i="7"/>
  <c r="I22" i="7"/>
  <c r="J22" i="7"/>
  <c r="K22" i="7"/>
  <c r="L22" i="7"/>
  <c r="M22" i="7"/>
  <c r="E23" i="7"/>
  <c r="N23" i="7" s="1"/>
  <c r="F23" i="7"/>
  <c r="G23" i="7"/>
  <c r="H23" i="7"/>
  <c r="I23" i="7"/>
  <c r="J23" i="7"/>
  <c r="K23" i="7"/>
  <c r="L23" i="7"/>
  <c r="M23" i="7"/>
  <c r="E24" i="7"/>
  <c r="F24" i="7"/>
  <c r="G24" i="7"/>
  <c r="N24" i="7" s="1"/>
  <c r="H24" i="7"/>
  <c r="I24" i="7"/>
  <c r="J24" i="7"/>
  <c r="K24" i="7"/>
  <c r="L24" i="7"/>
  <c r="M24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E7" i="7"/>
  <c r="F7" i="7"/>
  <c r="G7" i="7"/>
  <c r="H7" i="7"/>
  <c r="I7" i="7"/>
  <c r="N7" i="7" s="1"/>
  <c r="J7" i="7"/>
  <c r="K7" i="7"/>
  <c r="L7" i="7"/>
  <c r="M7" i="7"/>
  <c r="E8" i="7"/>
  <c r="F8" i="7"/>
  <c r="G8" i="7"/>
  <c r="H8" i="7"/>
  <c r="I8" i="7"/>
  <c r="J8" i="7"/>
  <c r="K8" i="7"/>
  <c r="L8" i="7"/>
  <c r="M8" i="7"/>
  <c r="E9" i="7"/>
  <c r="F9" i="7"/>
  <c r="G9" i="7"/>
  <c r="H9" i="7"/>
  <c r="I9" i="7"/>
  <c r="J9" i="7"/>
  <c r="K9" i="7"/>
  <c r="L9" i="7"/>
  <c r="M9" i="7"/>
  <c r="E10" i="7"/>
  <c r="F10" i="7"/>
  <c r="G10" i="7"/>
  <c r="N10" i="7" s="1"/>
  <c r="H10" i="7"/>
  <c r="I10" i="7"/>
  <c r="J10" i="7"/>
  <c r="K10" i="7"/>
  <c r="L10" i="7"/>
  <c r="M10" i="7"/>
  <c r="E11" i="7"/>
  <c r="N11" i="7" s="1"/>
  <c r="F11" i="7"/>
  <c r="G11" i="7"/>
  <c r="H11" i="7"/>
  <c r="I11" i="7"/>
  <c r="J11" i="7"/>
  <c r="K11" i="7"/>
  <c r="L11" i="7"/>
  <c r="M11" i="7"/>
  <c r="D10" i="7"/>
  <c r="D9" i="7"/>
  <c r="D8" i="7"/>
  <c r="D7" i="7"/>
  <c r="N15" i="7"/>
  <c r="N9" i="7"/>
  <c r="N8" i="7"/>
  <c r="Z63" i="3"/>
  <c r="Z62" i="3"/>
  <c r="Z61" i="3"/>
  <c r="Z60" i="3"/>
  <c r="Z59" i="3"/>
  <c r="Z57" i="3"/>
  <c r="Z56" i="3"/>
  <c r="Z55" i="3"/>
  <c r="Z54" i="3"/>
  <c r="Z53" i="3"/>
  <c r="Z98" i="6" l="1"/>
  <c r="Z91" i="6"/>
  <c r="Z93" i="6"/>
  <c r="Z87" i="6"/>
  <c r="Z85" i="6"/>
  <c r="Z62" i="6"/>
  <c r="Z57" i="6"/>
  <c r="Z45" i="6"/>
  <c r="E31" i="3" l="1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D31" i="3"/>
  <c r="Z31" i="3" l="1"/>
  <c r="Z26" i="3"/>
  <c r="CY26" i="10" l="1"/>
  <c r="CZ28" i="10"/>
  <c r="CZ27" i="10"/>
  <c r="CZ26" i="10"/>
  <c r="CY28" i="10"/>
  <c r="CY27" i="10"/>
  <c r="CY9" i="10"/>
  <c r="CZ9" i="10"/>
  <c r="CY10" i="10"/>
  <c r="CZ10" i="10"/>
  <c r="CY11" i="10"/>
  <c r="CZ11" i="10"/>
  <c r="CY12" i="10"/>
  <c r="CZ12" i="10"/>
  <c r="CY13" i="10"/>
  <c r="CZ13" i="10"/>
  <c r="CY14" i="10"/>
  <c r="CZ14" i="10"/>
  <c r="CY15" i="10"/>
  <c r="CZ15" i="10"/>
  <c r="CY16" i="10"/>
  <c r="CZ16" i="10"/>
  <c r="CY17" i="10"/>
  <c r="CZ17" i="10"/>
  <c r="CY18" i="10"/>
  <c r="CZ18" i="10"/>
  <c r="CY19" i="10"/>
  <c r="CZ19" i="10"/>
  <c r="CY20" i="10"/>
  <c r="CZ20" i="10"/>
  <c r="CY21" i="10"/>
  <c r="CZ21" i="10"/>
  <c r="CY22" i="10"/>
  <c r="CZ22" i="10"/>
  <c r="CY23" i="10"/>
  <c r="CZ23" i="10"/>
  <c r="CY24" i="10"/>
  <c r="CZ24" i="10"/>
  <c r="CY25" i="10"/>
  <c r="CZ25" i="10"/>
  <c r="CZ8" i="10"/>
  <c r="CY8" i="10"/>
  <c r="CY8" i="9"/>
  <c r="CZ8" i="9"/>
  <c r="CY9" i="9"/>
  <c r="CZ9" i="9"/>
  <c r="CY10" i="9"/>
  <c r="CZ10" i="9"/>
  <c r="CY11" i="9"/>
  <c r="CZ11" i="9"/>
  <c r="CY12" i="9"/>
  <c r="CZ12" i="9"/>
  <c r="CY13" i="9"/>
  <c r="CZ13" i="9"/>
  <c r="CY14" i="9"/>
  <c r="CZ14" i="9"/>
  <c r="CY15" i="9"/>
  <c r="CZ15" i="9"/>
  <c r="CY16" i="9"/>
  <c r="CZ16" i="9"/>
  <c r="CY17" i="9"/>
  <c r="CZ17" i="9"/>
  <c r="CY18" i="9"/>
  <c r="CZ18" i="9"/>
  <c r="CY19" i="9"/>
  <c r="CZ19" i="9"/>
  <c r="CY20" i="9"/>
  <c r="CZ20" i="9"/>
  <c r="CY21" i="9"/>
  <c r="CZ21" i="9"/>
  <c r="CY22" i="9"/>
  <c r="CZ22" i="9"/>
  <c r="CY23" i="9"/>
  <c r="CZ23" i="9"/>
  <c r="CY24" i="9"/>
  <c r="CZ24" i="9"/>
  <c r="CY25" i="9"/>
  <c r="CZ25" i="9"/>
  <c r="CY26" i="9"/>
  <c r="CZ26" i="9"/>
  <c r="CY27" i="9"/>
  <c r="CZ27" i="9"/>
  <c r="CY28" i="9"/>
  <c r="CZ28" i="9"/>
  <c r="CY29" i="9"/>
  <c r="CZ29" i="9"/>
  <c r="CY30" i="9"/>
  <c r="CZ30" i="9"/>
  <c r="CY31" i="9"/>
  <c r="CZ31" i="9"/>
  <c r="CY32" i="9"/>
  <c r="CZ32" i="9"/>
  <c r="CY33" i="9"/>
  <c r="CZ33" i="9"/>
  <c r="CY34" i="9"/>
  <c r="CZ34" i="9"/>
  <c r="CY35" i="9"/>
  <c r="CZ35" i="9"/>
  <c r="CY36" i="9"/>
  <c r="CZ36" i="9"/>
  <c r="CY37" i="9"/>
  <c r="CZ37" i="9"/>
  <c r="CY38" i="9"/>
  <c r="CZ38" i="9"/>
  <c r="CY39" i="9"/>
  <c r="CZ39" i="9"/>
  <c r="CY41" i="9"/>
  <c r="CZ41" i="9"/>
  <c r="CY42" i="9"/>
  <c r="CZ42" i="9"/>
  <c r="CY43" i="9"/>
  <c r="CZ43" i="9"/>
  <c r="CZ7" i="9"/>
  <c r="CY7" i="9"/>
  <c r="E30" i="7"/>
  <c r="F30" i="7"/>
  <c r="G30" i="7"/>
  <c r="H30" i="7"/>
  <c r="I30" i="7"/>
  <c r="J30" i="7"/>
  <c r="K30" i="7"/>
  <c r="L30" i="7"/>
  <c r="M30" i="7"/>
  <c r="D30" i="7"/>
  <c r="E29" i="7"/>
  <c r="F29" i="7"/>
  <c r="G29" i="7"/>
  <c r="H29" i="7"/>
  <c r="I29" i="7"/>
  <c r="J29" i="7"/>
  <c r="K29" i="7"/>
  <c r="L29" i="7"/>
  <c r="M29" i="7"/>
  <c r="D29" i="7"/>
  <c r="E28" i="7"/>
  <c r="F28" i="7"/>
  <c r="G28" i="7"/>
  <c r="H28" i="7"/>
  <c r="I28" i="7"/>
  <c r="J28" i="7"/>
  <c r="K28" i="7"/>
  <c r="L28" i="7"/>
  <c r="M28" i="7"/>
  <c r="D28" i="7"/>
  <c r="E27" i="7"/>
  <c r="F27" i="7"/>
  <c r="G27" i="7"/>
  <c r="H27" i="7"/>
  <c r="I27" i="7"/>
  <c r="J27" i="7"/>
  <c r="K27" i="7"/>
  <c r="L27" i="7"/>
  <c r="M27" i="7"/>
  <c r="D27" i="7"/>
  <c r="E26" i="7"/>
  <c r="F26" i="7"/>
  <c r="G26" i="7"/>
  <c r="H26" i="7"/>
  <c r="I26" i="7"/>
  <c r="J26" i="7"/>
  <c r="K26" i="7"/>
  <c r="L26" i="7"/>
  <c r="M26" i="7"/>
  <c r="D26" i="7"/>
  <c r="E25" i="7"/>
  <c r="F25" i="7"/>
  <c r="G25" i="7"/>
  <c r="H25" i="7"/>
  <c r="I25" i="7"/>
  <c r="J25" i="7"/>
  <c r="K25" i="7"/>
  <c r="L25" i="7"/>
  <c r="M25" i="7"/>
  <c r="E132" i="7"/>
  <c r="F132" i="7"/>
  <c r="G132" i="7"/>
  <c r="H132" i="7"/>
  <c r="I132" i="7"/>
  <c r="J132" i="7"/>
  <c r="K132" i="7"/>
  <c r="L132" i="7"/>
  <c r="M132" i="7"/>
  <c r="D132" i="7"/>
  <c r="E131" i="7"/>
  <c r="F131" i="7"/>
  <c r="G131" i="7"/>
  <c r="H131" i="7"/>
  <c r="I131" i="7"/>
  <c r="J131" i="7"/>
  <c r="K131" i="7"/>
  <c r="L131" i="7"/>
  <c r="M131" i="7"/>
  <c r="D131" i="7"/>
  <c r="N128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32" i="7"/>
  <c r="N131" i="7" l="1"/>
  <c r="N132" i="7"/>
  <c r="N25" i="7"/>
  <c r="N26" i="7"/>
  <c r="N27" i="7"/>
  <c r="N28" i="7"/>
  <c r="N29" i="7"/>
  <c r="N30" i="7"/>
  <c r="D12" i="8" l="1"/>
  <c r="E12" i="8"/>
  <c r="F12" i="8"/>
  <c r="D11" i="8"/>
  <c r="E11" i="8"/>
  <c r="D10" i="8"/>
  <c r="E10" i="8"/>
  <c r="D9" i="8"/>
  <c r="E9" i="8"/>
  <c r="D8" i="8"/>
  <c r="E8" i="8"/>
  <c r="D7" i="8"/>
  <c r="E7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F11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F10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F8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E113" i="8"/>
  <c r="F113" i="8"/>
  <c r="G113" i="8"/>
  <c r="H113" i="8"/>
  <c r="I113" i="8"/>
  <c r="J113" i="8"/>
  <c r="K113" i="8"/>
  <c r="L113" i="8"/>
  <c r="M113" i="8"/>
  <c r="N113" i="8"/>
  <c r="O113" i="8"/>
  <c r="P113" i="8"/>
  <c r="Q113" i="8"/>
  <c r="R113" i="8"/>
  <c r="S113" i="8"/>
  <c r="T113" i="8"/>
  <c r="U113" i="8"/>
  <c r="E114" i="8"/>
  <c r="F114" i="8"/>
  <c r="G114" i="8"/>
  <c r="H114" i="8"/>
  <c r="I114" i="8"/>
  <c r="J114" i="8"/>
  <c r="K114" i="8"/>
  <c r="L114" i="8"/>
  <c r="M114" i="8"/>
  <c r="N114" i="8"/>
  <c r="O114" i="8"/>
  <c r="P114" i="8"/>
  <c r="Q114" i="8"/>
  <c r="R114" i="8"/>
  <c r="S114" i="8"/>
  <c r="T114" i="8"/>
  <c r="U114" i="8"/>
  <c r="D114" i="8"/>
  <c r="D113" i="8"/>
  <c r="V8" i="8" l="1"/>
  <c r="V9" i="8"/>
  <c r="V10" i="8"/>
  <c r="V11" i="8"/>
  <c r="V12" i="8"/>
  <c r="V7" i="8"/>
  <c r="V101" i="8"/>
  <c r="V110" i="8"/>
  <c r="V107" i="8"/>
  <c r="V106" i="8"/>
  <c r="V108" i="8"/>
  <c r="V109" i="8"/>
  <c r="V105" i="8"/>
  <c r="V103" i="8"/>
  <c r="V102" i="8"/>
  <c r="V104" i="8"/>
  <c r="V100" i="8"/>
  <c r="V99" i="8"/>
  <c r="V98" i="8"/>
  <c r="V97" i="8"/>
  <c r="V96" i="8"/>
  <c r="V113" i="8" l="1"/>
  <c r="V114" i="8"/>
  <c r="V67" i="8" l="1"/>
  <c r="V68" i="8"/>
  <c r="V69" i="8"/>
  <c r="V70" i="8"/>
  <c r="V71" i="8"/>
  <c r="V72" i="8"/>
  <c r="V73" i="8"/>
  <c r="V59" i="8"/>
  <c r="V60" i="8"/>
  <c r="V61" i="8"/>
  <c r="V62" i="8"/>
  <c r="V63" i="8"/>
  <c r="V64" i="8"/>
  <c r="V65" i="8"/>
  <c r="V66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Z110" i="6"/>
  <c r="Z111" i="6"/>
  <c r="Z112" i="6"/>
  <c r="Z113" i="6"/>
  <c r="Z114" i="6"/>
  <c r="Z115" i="6"/>
  <c r="Z116" i="6"/>
  <c r="Z117" i="6"/>
  <c r="Z118" i="6"/>
  <c r="Z119" i="6"/>
  <c r="Z120" i="6"/>
  <c r="Z121" i="6"/>
  <c r="Z122" i="6"/>
  <c r="Z123" i="6"/>
  <c r="Z124" i="6"/>
  <c r="T133" i="6"/>
  <c r="V133" i="6"/>
  <c r="E106" i="4"/>
  <c r="F106" i="4"/>
  <c r="G106" i="4"/>
  <c r="H106" i="4"/>
  <c r="I106" i="4"/>
  <c r="J106" i="4"/>
  <c r="K106" i="4"/>
  <c r="L106" i="4"/>
  <c r="M106" i="4"/>
  <c r="D106" i="4"/>
  <c r="E105" i="4"/>
  <c r="F105" i="4"/>
  <c r="G105" i="4"/>
  <c r="H105" i="4"/>
  <c r="I105" i="4"/>
  <c r="J105" i="4"/>
  <c r="K105" i="4"/>
  <c r="L105" i="4"/>
  <c r="M105" i="4"/>
  <c r="D105" i="4"/>
  <c r="N70" i="4"/>
  <c r="N80" i="4"/>
  <c r="U133" i="6" l="1"/>
  <c r="N133" i="6"/>
  <c r="L133" i="6"/>
  <c r="M133" i="6"/>
  <c r="K133" i="6"/>
  <c r="Q133" i="6"/>
  <c r="F133" i="6"/>
  <c r="F134" i="6"/>
  <c r="J133" i="6"/>
  <c r="I134" i="6"/>
  <c r="W134" i="6"/>
  <c r="E134" i="6"/>
  <c r="J134" i="6"/>
  <c r="Y134" i="6"/>
  <c r="O133" i="6"/>
  <c r="X134" i="6"/>
  <c r="H134" i="6"/>
  <c r="U134" i="6"/>
  <c r="D133" i="6"/>
  <c r="V134" i="6"/>
  <c r="T134" i="6"/>
  <c r="E133" i="6"/>
  <c r="S134" i="6"/>
  <c r="Y133" i="6"/>
  <c r="I133" i="6"/>
  <c r="O134" i="6"/>
  <c r="R134" i="6"/>
  <c r="K134" i="6"/>
  <c r="G134" i="6"/>
  <c r="Q134" i="6"/>
  <c r="P134" i="6"/>
  <c r="G133" i="6"/>
  <c r="W133" i="6"/>
  <c r="M134" i="6"/>
  <c r="P133" i="6"/>
  <c r="X133" i="6"/>
  <c r="H133" i="6"/>
  <c r="N134" i="6"/>
  <c r="L134" i="6"/>
  <c r="D134" i="6"/>
  <c r="S133" i="6"/>
  <c r="R133" i="6"/>
  <c r="Z109" i="6"/>
  <c r="V21" i="8"/>
  <c r="V17" i="8"/>
  <c r="V14" i="8"/>
  <c r="V20" i="8"/>
  <c r="V16" i="8"/>
  <c r="V18" i="8"/>
  <c r="V19" i="8"/>
  <c r="V15" i="8"/>
  <c r="Z127" i="6"/>
  <c r="Z128" i="6"/>
  <c r="Z126" i="6"/>
  <c r="Z129" i="6"/>
  <c r="Z108" i="6"/>
  <c r="Z107" i="6"/>
  <c r="Z130" i="6"/>
  <c r="Z133" i="6" s="1"/>
  <c r="N71" i="4"/>
  <c r="N66" i="4"/>
  <c r="N99" i="4"/>
  <c r="N101" i="4"/>
  <c r="N96" i="4"/>
  <c r="N90" i="4"/>
  <c r="N89" i="4"/>
  <c r="N78" i="4"/>
  <c r="N79" i="4"/>
  <c r="N76" i="4"/>
  <c r="N72" i="4"/>
  <c r="N73" i="4"/>
  <c r="N68" i="4"/>
  <c r="N62" i="4"/>
  <c r="N63" i="4"/>
  <c r="N64" i="4"/>
  <c r="N59" i="4"/>
  <c r="N58" i="4"/>
  <c r="N53" i="4"/>
  <c r="N11" i="4"/>
  <c r="N12" i="4"/>
  <c r="N8" i="4"/>
  <c r="N102" i="4"/>
  <c r="N98" i="4"/>
  <c r="N100" i="4"/>
  <c r="N82" i="4"/>
  <c r="N86" i="4"/>
  <c r="N88" i="4"/>
  <c r="N10" i="4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AA31" i="11"/>
  <c r="AB31" i="11"/>
  <c r="AC31" i="11"/>
  <c r="AD31" i="11"/>
  <c r="AE31" i="11"/>
  <c r="AF31" i="11"/>
  <c r="AG31" i="11"/>
  <c r="AH31" i="11"/>
  <c r="AI31" i="11"/>
  <c r="AJ31" i="11"/>
  <c r="AK31" i="11"/>
  <c r="AL31" i="11"/>
  <c r="AM31" i="11"/>
  <c r="AN31" i="11"/>
  <c r="AO31" i="11"/>
  <c r="AP31" i="11"/>
  <c r="AQ31" i="11"/>
  <c r="AR31" i="11"/>
  <c r="AS31" i="11"/>
  <c r="AT31" i="11"/>
  <c r="AU31" i="11"/>
  <c r="AV31" i="11"/>
  <c r="AW31" i="11"/>
  <c r="AX31" i="11"/>
  <c r="AY31" i="11"/>
  <c r="AZ31" i="11"/>
  <c r="BA31" i="11"/>
  <c r="BB31" i="11"/>
  <c r="BC31" i="11"/>
  <c r="BD31" i="11"/>
  <c r="BE31" i="11"/>
  <c r="BF31" i="11"/>
  <c r="BG31" i="11"/>
  <c r="BH31" i="11"/>
  <c r="BI31" i="11"/>
  <c r="BJ31" i="11"/>
  <c r="BK31" i="11"/>
  <c r="BL31" i="11"/>
  <c r="BM31" i="11"/>
  <c r="BN31" i="11"/>
  <c r="BO31" i="11"/>
  <c r="BP31" i="11"/>
  <c r="BQ31" i="11"/>
  <c r="BR31" i="11"/>
  <c r="BS31" i="11"/>
  <c r="BT31" i="11"/>
  <c r="BU31" i="11"/>
  <c r="BV31" i="11"/>
  <c r="BW31" i="11"/>
  <c r="BX31" i="11"/>
  <c r="BY31" i="11"/>
  <c r="BZ31" i="11"/>
  <c r="CA31" i="11"/>
  <c r="CB31" i="11"/>
  <c r="CC31" i="11"/>
  <c r="CD31" i="11"/>
  <c r="CE31" i="11"/>
  <c r="CF31" i="11"/>
  <c r="CG31" i="11"/>
  <c r="CH31" i="11"/>
  <c r="CI31" i="11"/>
  <c r="CJ31" i="11"/>
  <c r="CK31" i="11"/>
  <c r="CL31" i="11"/>
  <c r="CM31" i="11"/>
  <c r="CN31" i="11"/>
  <c r="CO31" i="11"/>
  <c r="CP31" i="11"/>
  <c r="CQ31" i="11"/>
  <c r="CR31" i="11"/>
  <c r="CS31" i="11"/>
  <c r="CT31" i="11"/>
  <c r="CU31" i="11"/>
  <c r="OJ31" i="11" s="1"/>
  <c r="CV31" i="11"/>
  <c r="CW31" i="11"/>
  <c r="CX31" i="11"/>
  <c r="CY31" i="11"/>
  <c r="CZ31" i="11"/>
  <c r="DA31" i="11"/>
  <c r="DB31" i="11"/>
  <c r="DC31" i="11"/>
  <c r="DD31" i="11"/>
  <c r="DE31" i="11"/>
  <c r="DF31" i="11"/>
  <c r="DG31" i="11"/>
  <c r="DH31" i="11"/>
  <c r="DI31" i="11"/>
  <c r="DJ31" i="11"/>
  <c r="DK31" i="11"/>
  <c r="DL31" i="11"/>
  <c r="DM31" i="11"/>
  <c r="DN31" i="11"/>
  <c r="DO31" i="11"/>
  <c r="DP31" i="11"/>
  <c r="DQ31" i="11"/>
  <c r="DR31" i="11"/>
  <c r="DS31" i="11"/>
  <c r="DT31" i="11"/>
  <c r="DU31" i="11"/>
  <c r="DV31" i="11"/>
  <c r="DW31" i="11"/>
  <c r="DX31" i="11"/>
  <c r="DY31" i="11"/>
  <c r="DZ31" i="11"/>
  <c r="EA31" i="11"/>
  <c r="EB31" i="11"/>
  <c r="EC31" i="11"/>
  <c r="ED31" i="11"/>
  <c r="EE31" i="11"/>
  <c r="EF31" i="11"/>
  <c r="EG31" i="11"/>
  <c r="EH31" i="11"/>
  <c r="EI31" i="11"/>
  <c r="EJ31" i="11"/>
  <c r="EK31" i="11"/>
  <c r="EL31" i="11"/>
  <c r="EM31" i="11"/>
  <c r="EN31" i="11"/>
  <c r="EO31" i="11"/>
  <c r="EP31" i="11"/>
  <c r="EQ31" i="11"/>
  <c r="ER31" i="11"/>
  <c r="ES31" i="11"/>
  <c r="ET31" i="11"/>
  <c r="EU31" i="11"/>
  <c r="EV31" i="11"/>
  <c r="EW31" i="11"/>
  <c r="EX31" i="11"/>
  <c r="EY31" i="11"/>
  <c r="EZ31" i="11"/>
  <c r="FA31" i="11"/>
  <c r="FB31" i="11"/>
  <c r="FC31" i="11"/>
  <c r="FD31" i="11"/>
  <c r="FE31" i="11"/>
  <c r="FF31" i="11"/>
  <c r="FG31" i="11"/>
  <c r="FH31" i="11"/>
  <c r="FI31" i="11"/>
  <c r="FJ31" i="11"/>
  <c r="FK31" i="11"/>
  <c r="FL31" i="11"/>
  <c r="FM31" i="11"/>
  <c r="FN31" i="11"/>
  <c r="FO31" i="11"/>
  <c r="FP31" i="11"/>
  <c r="FQ31" i="11"/>
  <c r="FR31" i="11"/>
  <c r="FS31" i="11"/>
  <c r="FT31" i="11"/>
  <c r="FU31" i="11"/>
  <c r="FV31" i="11"/>
  <c r="FW31" i="11"/>
  <c r="FX31" i="11"/>
  <c r="FY31" i="11"/>
  <c r="FZ31" i="11"/>
  <c r="GA31" i="11"/>
  <c r="GB31" i="11"/>
  <c r="GC31" i="11"/>
  <c r="GD31" i="11"/>
  <c r="GE31" i="11"/>
  <c r="GF31" i="11"/>
  <c r="GG31" i="11"/>
  <c r="GH31" i="11"/>
  <c r="GI31" i="11"/>
  <c r="GJ31" i="11"/>
  <c r="GK31" i="11"/>
  <c r="GL31" i="11"/>
  <c r="GM31" i="11"/>
  <c r="GN31" i="11"/>
  <c r="GO31" i="11"/>
  <c r="GP31" i="11"/>
  <c r="GQ31" i="11"/>
  <c r="GR31" i="11"/>
  <c r="GS31" i="11"/>
  <c r="GT31" i="11"/>
  <c r="GU31" i="11"/>
  <c r="GV31" i="11"/>
  <c r="GW31" i="11"/>
  <c r="GX31" i="11"/>
  <c r="GY31" i="11"/>
  <c r="GZ31" i="11"/>
  <c r="HA31" i="11"/>
  <c r="HB31" i="11"/>
  <c r="HC31" i="11"/>
  <c r="HD31" i="11"/>
  <c r="HE31" i="11"/>
  <c r="HF31" i="11"/>
  <c r="HG31" i="11"/>
  <c r="HH31" i="11"/>
  <c r="HI31" i="11"/>
  <c r="HJ31" i="11"/>
  <c r="HK31" i="11"/>
  <c r="HL31" i="11"/>
  <c r="HM31" i="11"/>
  <c r="HN31" i="11"/>
  <c r="HO31" i="11"/>
  <c r="HP31" i="11"/>
  <c r="HQ31" i="11"/>
  <c r="HR31" i="11"/>
  <c r="HS31" i="11"/>
  <c r="HT31" i="11"/>
  <c r="HU31" i="11"/>
  <c r="HV31" i="11"/>
  <c r="HW31" i="11"/>
  <c r="HX31" i="11"/>
  <c r="HY31" i="11"/>
  <c r="HZ31" i="11"/>
  <c r="IA31" i="11"/>
  <c r="IB31" i="11"/>
  <c r="IC31" i="11"/>
  <c r="ID31" i="11"/>
  <c r="IE31" i="11"/>
  <c r="IF31" i="11"/>
  <c r="IG31" i="11"/>
  <c r="IH31" i="11"/>
  <c r="II31" i="11"/>
  <c r="IJ31" i="11"/>
  <c r="IK31" i="11"/>
  <c r="IL31" i="11"/>
  <c r="IM31" i="11"/>
  <c r="IN31" i="11"/>
  <c r="IO31" i="11"/>
  <c r="IP31" i="11"/>
  <c r="IQ31" i="11"/>
  <c r="IR31" i="11"/>
  <c r="IS31" i="11"/>
  <c r="IT31" i="11"/>
  <c r="IU31" i="11"/>
  <c r="IV31" i="11"/>
  <c r="IW31" i="11"/>
  <c r="IX31" i="11"/>
  <c r="IY31" i="11"/>
  <c r="IZ31" i="11"/>
  <c r="JA31" i="11"/>
  <c r="JB31" i="11"/>
  <c r="JC31" i="11"/>
  <c r="JD31" i="11"/>
  <c r="JE31" i="11"/>
  <c r="JF31" i="11"/>
  <c r="JG31" i="11"/>
  <c r="JH31" i="11"/>
  <c r="JI31" i="11"/>
  <c r="JJ31" i="11"/>
  <c r="JK31" i="11"/>
  <c r="JL31" i="11"/>
  <c r="JM31" i="11"/>
  <c r="JN31" i="11"/>
  <c r="JO31" i="11"/>
  <c r="JP31" i="11"/>
  <c r="JQ31" i="11"/>
  <c r="JR31" i="11"/>
  <c r="JS31" i="11"/>
  <c r="JT31" i="11"/>
  <c r="JU31" i="11"/>
  <c r="JV31" i="11"/>
  <c r="JW31" i="11"/>
  <c r="JX31" i="11"/>
  <c r="JY31" i="11"/>
  <c r="JZ31" i="11"/>
  <c r="KA31" i="11"/>
  <c r="KB31" i="11"/>
  <c r="KC31" i="11"/>
  <c r="KD31" i="11"/>
  <c r="KE31" i="11"/>
  <c r="KF31" i="11"/>
  <c r="KG31" i="11"/>
  <c r="KH31" i="11"/>
  <c r="KI31" i="11"/>
  <c r="KJ31" i="11"/>
  <c r="KK31" i="11"/>
  <c r="KL31" i="11"/>
  <c r="KM31" i="11"/>
  <c r="KN31" i="11"/>
  <c r="KO31" i="11"/>
  <c r="KP31" i="11"/>
  <c r="KQ31" i="11"/>
  <c r="KR31" i="11"/>
  <c r="KS31" i="11"/>
  <c r="KT31" i="11"/>
  <c r="KU31" i="11"/>
  <c r="KV31" i="11"/>
  <c r="KW31" i="11"/>
  <c r="KX31" i="11"/>
  <c r="KY31" i="11"/>
  <c r="KZ31" i="11"/>
  <c r="LA31" i="11"/>
  <c r="LB31" i="11"/>
  <c r="LC31" i="11"/>
  <c r="LD31" i="11"/>
  <c r="LE31" i="11"/>
  <c r="LF31" i="11"/>
  <c r="LG31" i="11"/>
  <c r="LH31" i="11"/>
  <c r="LI31" i="11"/>
  <c r="LJ31" i="11"/>
  <c r="LK31" i="11"/>
  <c r="LL31" i="11"/>
  <c r="LM31" i="11"/>
  <c r="LN31" i="11"/>
  <c r="LO31" i="11"/>
  <c r="LP31" i="11"/>
  <c r="LQ31" i="11"/>
  <c r="LR31" i="11"/>
  <c r="LS31" i="11"/>
  <c r="LT31" i="11"/>
  <c r="LU31" i="11"/>
  <c r="LV31" i="11"/>
  <c r="LW31" i="11"/>
  <c r="LX31" i="11"/>
  <c r="LY31" i="11"/>
  <c r="LZ31" i="11"/>
  <c r="MA31" i="11"/>
  <c r="MB31" i="11"/>
  <c r="MC31" i="11"/>
  <c r="MD31" i="11"/>
  <c r="ME31" i="11"/>
  <c r="MF31" i="11"/>
  <c r="MG31" i="11"/>
  <c r="MH31" i="11"/>
  <c r="MI31" i="11"/>
  <c r="MJ31" i="11"/>
  <c r="MK31" i="11"/>
  <c r="ML31" i="11"/>
  <c r="MM31" i="11"/>
  <c r="MN31" i="11"/>
  <c r="MO31" i="11"/>
  <c r="MP31" i="11"/>
  <c r="MQ31" i="11"/>
  <c r="MR31" i="11"/>
  <c r="MS31" i="11"/>
  <c r="MT31" i="11"/>
  <c r="MU31" i="11"/>
  <c r="MV31" i="11"/>
  <c r="MW31" i="11"/>
  <c r="MX31" i="11"/>
  <c r="MY31" i="11"/>
  <c r="MZ31" i="11"/>
  <c r="NA31" i="11"/>
  <c r="NB31" i="11"/>
  <c r="NC31" i="11"/>
  <c r="ND31" i="11"/>
  <c r="NE31" i="11"/>
  <c r="NF31" i="11"/>
  <c r="NG31" i="11"/>
  <c r="NH31" i="11"/>
  <c r="NI31" i="11"/>
  <c r="NJ31" i="11"/>
  <c r="NK31" i="11"/>
  <c r="NL31" i="11"/>
  <c r="NM31" i="11"/>
  <c r="NN31" i="11"/>
  <c r="NO31" i="11"/>
  <c r="NP31" i="11"/>
  <c r="NQ31" i="11"/>
  <c r="NR31" i="11"/>
  <c r="NS31" i="11"/>
  <c r="NT31" i="11"/>
  <c r="NU31" i="11"/>
  <c r="NV31" i="11"/>
  <c r="NW31" i="11"/>
  <c r="NX31" i="11"/>
  <c r="NY31" i="11"/>
  <c r="NZ31" i="11"/>
  <c r="OA31" i="11"/>
  <c r="OB31" i="11"/>
  <c r="OC31" i="11"/>
  <c r="OD31" i="11"/>
  <c r="OE31" i="11"/>
  <c r="OF31" i="11"/>
  <c r="OG31" i="11"/>
  <c r="OH31" i="11"/>
  <c r="C31" i="11"/>
  <c r="OK6" i="11"/>
  <c r="OK7" i="11"/>
  <c r="OK8" i="11"/>
  <c r="OK9" i="11"/>
  <c r="OK10" i="11"/>
  <c r="OK11" i="11"/>
  <c r="OK12" i="11"/>
  <c r="OK13" i="11"/>
  <c r="OK14" i="11"/>
  <c r="OK15" i="11"/>
  <c r="OK16" i="11"/>
  <c r="OK17" i="11"/>
  <c r="OK18" i="11"/>
  <c r="OK19" i="11"/>
  <c r="OK20" i="11"/>
  <c r="OK21" i="11"/>
  <c r="OK22" i="11"/>
  <c r="OK23" i="11"/>
  <c r="OK24" i="11"/>
  <c r="OK25" i="11"/>
  <c r="OK26" i="11"/>
  <c r="OK27" i="11"/>
  <c r="OK28" i="11"/>
  <c r="OK29" i="11"/>
  <c r="OK30" i="11"/>
  <c r="OK5" i="11"/>
  <c r="OJ6" i="11"/>
  <c r="OJ7" i="11"/>
  <c r="OJ8" i="11"/>
  <c r="OJ9" i="11"/>
  <c r="OJ10" i="11"/>
  <c r="OJ11" i="11"/>
  <c r="OJ12" i="11"/>
  <c r="OJ13" i="11"/>
  <c r="OJ14" i="11"/>
  <c r="OJ15" i="11"/>
  <c r="OJ16" i="11"/>
  <c r="OJ17" i="11"/>
  <c r="OJ18" i="11"/>
  <c r="OJ19" i="11"/>
  <c r="OJ20" i="11"/>
  <c r="OJ21" i="11"/>
  <c r="OJ22" i="11"/>
  <c r="OJ23" i="11"/>
  <c r="OJ24" i="11"/>
  <c r="OJ25" i="11"/>
  <c r="OJ26" i="11"/>
  <c r="OJ27" i="11"/>
  <c r="OJ28" i="11"/>
  <c r="OJ29" i="11"/>
  <c r="OJ30" i="11"/>
  <c r="OJ5" i="11"/>
  <c r="Z30" i="3"/>
  <c r="I62" i="14"/>
  <c r="Z105" i="3"/>
  <c r="Z106" i="3"/>
  <c r="Z108" i="3"/>
  <c r="Z102" i="3"/>
  <c r="Z103" i="3"/>
  <c r="Z104" i="3"/>
  <c r="Z99" i="3"/>
  <c r="Z84" i="3"/>
  <c r="Z74" i="3"/>
  <c r="Z44" i="3"/>
  <c r="Z38" i="3"/>
  <c r="Z109" i="3"/>
  <c r="Z129" i="3"/>
  <c r="Z128" i="3"/>
  <c r="Z125" i="3"/>
  <c r="Z126" i="3"/>
  <c r="Z121" i="3"/>
  <c r="Z122" i="3"/>
  <c r="Z123" i="3"/>
  <c r="Z124" i="3"/>
  <c r="CV104" i="16"/>
  <c r="CY104" i="16" s="1"/>
  <c r="CU104" i="16"/>
  <c r="CT104" i="16"/>
  <c r="CS104" i="16"/>
  <c r="CR104" i="16"/>
  <c r="CQ104" i="16"/>
  <c r="CP104" i="16"/>
  <c r="CO104" i="16"/>
  <c r="CN104" i="16"/>
  <c r="CM104" i="16"/>
  <c r="CL104" i="16"/>
  <c r="CK104" i="16"/>
  <c r="CJ104" i="16"/>
  <c r="CI104" i="16"/>
  <c r="CH104" i="16"/>
  <c r="CG104" i="16"/>
  <c r="CF104" i="16"/>
  <c r="CE104" i="16"/>
  <c r="CD104" i="16"/>
  <c r="CC104" i="16"/>
  <c r="CB104" i="16"/>
  <c r="CA104" i="16"/>
  <c r="BZ104" i="16"/>
  <c r="BY104" i="16"/>
  <c r="BX104" i="16"/>
  <c r="BW104" i="16"/>
  <c r="BV104" i="16"/>
  <c r="BU104" i="16"/>
  <c r="BT104" i="16"/>
  <c r="BS104" i="16"/>
  <c r="BR104" i="16"/>
  <c r="BQ104" i="16"/>
  <c r="BP104" i="16"/>
  <c r="BO104" i="16"/>
  <c r="BN104" i="16"/>
  <c r="BM104" i="16"/>
  <c r="BL104" i="16"/>
  <c r="BK104" i="16"/>
  <c r="BJ104" i="16"/>
  <c r="BI104" i="16"/>
  <c r="BH104" i="16"/>
  <c r="BG104" i="16"/>
  <c r="BF104" i="16"/>
  <c r="BE104" i="16"/>
  <c r="BD104" i="16"/>
  <c r="BC104" i="16"/>
  <c r="BB104" i="16"/>
  <c r="BA104" i="16"/>
  <c r="AZ104" i="16"/>
  <c r="AY104" i="16"/>
  <c r="AX104" i="16"/>
  <c r="AW104" i="16"/>
  <c r="AV104" i="16"/>
  <c r="AU104" i="16"/>
  <c r="AT104" i="16"/>
  <c r="AS104" i="16"/>
  <c r="AR104" i="16"/>
  <c r="AQ104" i="16"/>
  <c r="AP104" i="16"/>
  <c r="AO104" i="16"/>
  <c r="AN104" i="16"/>
  <c r="AM104" i="16"/>
  <c r="AL104" i="16"/>
  <c r="AK104" i="16"/>
  <c r="AJ104" i="16"/>
  <c r="AI104" i="16"/>
  <c r="AH104" i="16"/>
  <c r="AG104" i="16"/>
  <c r="AF104" i="16"/>
  <c r="AE104" i="16"/>
  <c r="AD104" i="16"/>
  <c r="AC104" i="16"/>
  <c r="AB104" i="16"/>
  <c r="AA104" i="16"/>
  <c r="Z104" i="16"/>
  <c r="Y104" i="16"/>
  <c r="X104" i="16"/>
  <c r="W104" i="16"/>
  <c r="V104" i="16"/>
  <c r="U104" i="16"/>
  <c r="T104" i="16"/>
  <c r="S104" i="16"/>
  <c r="R104" i="16"/>
  <c r="Q104" i="16"/>
  <c r="P104" i="16"/>
  <c r="O104" i="16"/>
  <c r="N104" i="16"/>
  <c r="M104" i="16"/>
  <c r="L104" i="16"/>
  <c r="K104" i="16"/>
  <c r="J104" i="16"/>
  <c r="I104" i="16"/>
  <c r="H104" i="16"/>
  <c r="G104" i="16"/>
  <c r="F104" i="16"/>
  <c r="E104" i="16"/>
  <c r="D104" i="16"/>
  <c r="CY103" i="16"/>
  <c r="CX103" i="16"/>
  <c r="CY102" i="16"/>
  <c r="CX102" i="16"/>
  <c r="CY101" i="16"/>
  <c r="CX101" i="16"/>
  <c r="CY100" i="16"/>
  <c r="CX100" i="16"/>
  <c r="CY99" i="16"/>
  <c r="CX99" i="16"/>
  <c r="CY98" i="16"/>
  <c r="CX98" i="16"/>
  <c r="CY97" i="16"/>
  <c r="CX97" i="16"/>
  <c r="CY96" i="16"/>
  <c r="CX96" i="16"/>
  <c r="CY95" i="16"/>
  <c r="CX95" i="16"/>
  <c r="CY94" i="16"/>
  <c r="CX94" i="16"/>
  <c r="CY93" i="16"/>
  <c r="CX93" i="16"/>
  <c r="CY92" i="16"/>
  <c r="CX92" i="16"/>
  <c r="CY91" i="16"/>
  <c r="CX91" i="16"/>
  <c r="CY90" i="16"/>
  <c r="CX90" i="16"/>
  <c r="CY89" i="16"/>
  <c r="CX89" i="16"/>
  <c r="CY88" i="16"/>
  <c r="CX88" i="16"/>
  <c r="CY87" i="16"/>
  <c r="CX87" i="16"/>
  <c r="CY86" i="16"/>
  <c r="CX86" i="16"/>
  <c r="CY85" i="16"/>
  <c r="CX85" i="16"/>
  <c r="CY84" i="16"/>
  <c r="CX84" i="16"/>
  <c r="CY83" i="16"/>
  <c r="CX83" i="16"/>
  <c r="CY82" i="16"/>
  <c r="CX82" i="16"/>
  <c r="CY81" i="16"/>
  <c r="CX81" i="16"/>
  <c r="CY80" i="16"/>
  <c r="CX80" i="16"/>
  <c r="CY79" i="16"/>
  <c r="CX79" i="16"/>
  <c r="CY78" i="16"/>
  <c r="CX78" i="16"/>
  <c r="CY77" i="16"/>
  <c r="CX77" i="16"/>
  <c r="CY76" i="16"/>
  <c r="CX76" i="16"/>
  <c r="CY75" i="16"/>
  <c r="CX75" i="16"/>
  <c r="CY74" i="16"/>
  <c r="CX74" i="16"/>
  <c r="CY73" i="16"/>
  <c r="CX73" i="16"/>
  <c r="CY72" i="16"/>
  <c r="CX72" i="16"/>
  <c r="CY71" i="16"/>
  <c r="CX71" i="16"/>
  <c r="CY70" i="16"/>
  <c r="CX70" i="16"/>
  <c r="CY69" i="16"/>
  <c r="CX69" i="16"/>
  <c r="CY68" i="16"/>
  <c r="CX68" i="16"/>
  <c r="CY67" i="16"/>
  <c r="CX67" i="16"/>
  <c r="CY66" i="16"/>
  <c r="CX66" i="16"/>
  <c r="CY65" i="16"/>
  <c r="CX65" i="16"/>
  <c r="CY64" i="16"/>
  <c r="CX64" i="16"/>
  <c r="CY63" i="16"/>
  <c r="CX63" i="16"/>
  <c r="CY62" i="16"/>
  <c r="CX62" i="16"/>
  <c r="CY61" i="16"/>
  <c r="CX61" i="16"/>
  <c r="CY60" i="16"/>
  <c r="CX60" i="16"/>
  <c r="CY59" i="16"/>
  <c r="CX59" i="16"/>
  <c r="CY58" i="16"/>
  <c r="CX58" i="16"/>
  <c r="CY57" i="16"/>
  <c r="CX57" i="16"/>
  <c r="CY56" i="16"/>
  <c r="CX56" i="16"/>
  <c r="CY55" i="16"/>
  <c r="CX55" i="16"/>
  <c r="CY54" i="16"/>
  <c r="CX54" i="16"/>
  <c r="CY53" i="16"/>
  <c r="CX53" i="16"/>
  <c r="CY52" i="16"/>
  <c r="CX52" i="16"/>
  <c r="CY51" i="16"/>
  <c r="CX51" i="16"/>
  <c r="CY50" i="16"/>
  <c r="CX50" i="16"/>
  <c r="CY49" i="16"/>
  <c r="CX49" i="16"/>
  <c r="CY48" i="16"/>
  <c r="CX48" i="16"/>
  <c r="CY47" i="16"/>
  <c r="CX47" i="16"/>
  <c r="CY46" i="16"/>
  <c r="CX46" i="16"/>
  <c r="CY45" i="16"/>
  <c r="CX45" i="16"/>
  <c r="CY44" i="16"/>
  <c r="CX44" i="16"/>
  <c r="CY43" i="16"/>
  <c r="CX43" i="16"/>
  <c r="CY42" i="16"/>
  <c r="CX42" i="16"/>
  <c r="CY41" i="16"/>
  <c r="CX41" i="16"/>
  <c r="CY40" i="16"/>
  <c r="CX40" i="16"/>
  <c r="CY39" i="16"/>
  <c r="CX39" i="16"/>
  <c r="CY38" i="16"/>
  <c r="CX38" i="16"/>
  <c r="CY37" i="16"/>
  <c r="CX37" i="16"/>
  <c r="CY36" i="16"/>
  <c r="CX36" i="16"/>
  <c r="CY35" i="16"/>
  <c r="CX35" i="16"/>
  <c r="CY34" i="16"/>
  <c r="CX34" i="16"/>
  <c r="CY33" i="16"/>
  <c r="CX33" i="16"/>
  <c r="CY32" i="16"/>
  <c r="CX32" i="16"/>
  <c r="CY31" i="16"/>
  <c r="CX31" i="16"/>
  <c r="CY30" i="16"/>
  <c r="CX30" i="16"/>
  <c r="CY29" i="16"/>
  <c r="CX29" i="16"/>
  <c r="CY28" i="16"/>
  <c r="CX28" i="16"/>
  <c r="CY27" i="16"/>
  <c r="CX27" i="16"/>
  <c r="CY26" i="16"/>
  <c r="CX26" i="16"/>
  <c r="CY25" i="16"/>
  <c r="CX25" i="16"/>
  <c r="CY24" i="16"/>
  <c r="CX24" i="16"/>
  <c r="CY23" i="16"/>
  <c r="CX23" i="16"/>
  <c r="CY22" i="16"/>
  <c r="CX22" i="16"/>
  <c r="CY21" i="16"/>
  <c r="CX21" i="16"/>
  <c r="CY20" i="16"/>
  <c r="CX20" i="16"/>
  <c r="CY19" i="16"/>
  <c r="CX19" i="16"/>
  <c r="CY18" i="16"/>
  <c r="CX18" i="16"/>
  <c r="CY17" i="16"/>
  <c r="CX17" i="16"/>
  <c r="CY16" i="16"/>
  <c r="CX16" i="16"/>
  <c r="CY15" i="16"/>
  <c r="CX15" i="16"/>
  <c r="CY14" i="16"/>
  <c r="CX14" i="16"/>
  <c r="CY13" i="16"/>
  <c r="CX13" i="16"/>
  <c r="CY12" i="16"/>
  <c r="CX12" i="16"/>
  <c r="CY11" i="16"/>
  <c r="CX11" i="16"/>
  <c r="CY10" i="16"/>
  <c r="CX10" i="16"/>
  <c r="CY9" i="16"/>
  <c r="CX9" i="16"/>
  <c r="CY8" i="16"/>
  <c r="CX8" i="16"/>
  <c r="CY7" i="16"/>
  <c r="CX7" i="16"/>
  <c r="CV103" i="15"/>
  <c r="CY103" i="15" s="1"/>
  <c r="CU103" i="15"/>
  <c r="CT103" i="15"/>
  <c r="CS103" i="15"/>
  <c r="CR103" i="15"/>
  <c r="CQ103" i="15"/>
  <c r="CP103" i="15"/>
  <c r="CO103" i="15"/>
  <c r="CN103" i="15"/>
  <c r="CM103" i="15"/>
  <c r="CL103" i="15"/>
  <c r="CK103" i="15"/>
  <c r="CJ103" i="15"/>
  <c r="CI103" i="15"/>
  <c r="CH103" i="15"/>
  <c r="CG103" i="15"/>
  <c r="CF103" i="15"/>
  <c r="CE103" i="15"/>
  <c r="CD103" i="15"/>
  <c r="CC103" i="15"/>
  <c r="CB103" i="15"/>
  <c r="CA103" i="15"/>
  <c r="BZ103" i="15"/>
  <c r="BY103" i="15"/>
  <c r="BX103" i="15"/>
  <c r="BW103" i="15"/>
  <c r="BV103" i="15"/>
  <c r="BU103" i="15"/>
  <c r="BT103" i="15"/>
  <c r="BS103" i="15"/>
  <c r="BR103" i="15"/>
  <c r="BQ103" i="15"/>
  <c r="BP103" i="15"/>
  <c r="BO103" i="15"/>
  <c r="BN103" i="15"/>
  <c r="BM103" i="15"/>
  <c r="BL103" i="15"/>
  <c r="BK103" i="15"/>
  <c r="BJ103" i="15"/>
  <c r="BI103" i="15"/>
  <c r="BH103" i="15"/>
  <c r="BG103" i="15"/>
  <c r="BF103" i="15"/>
  <c r="BE103" i="15"/>
  <c r="BD103" i="15"/>
  <c r="BC103" i="15"/>
  <c r="BB103" i="15"/>
  <c r="BA103" i="15"/>
  <c r="AZ103" i="15"/>
  <c r="AY103" i="15"/>
  <c r="AX103" i="15"/>
  <c r="AW103" i="15"/>
  <c r="AV103" i="15"/>
  <c r="AU103" i="15"/>
  <c r="AT103" i="15"/>
  <c r="AS103" i="15"/>
  <c r="AR103" i="15"/>
  <c r="AQ103" i="15"/>
  <c r="AP103" i="15"/>
  <c r="AO103" i="15"/>
  <c r="AN103" i="15"/>
  <c r="AM103" i="15"/>
  <c r="AL103" i="15"/>
  <c r="AK103" i="15"/>
  <c r="AJ103" i="15"/>
  <c r="AI103" i="15"/>
  <c r="AH103" i="15"/>
  <c r="AG103" i="15"/>
  <c r="AF103" i="15"/>
  <c r="AE103" i="15"/>
  <c r="AD103" i="15"/>
  <c r="AC103" i="15"/>
  <c r="AB103" i="15"/>
  <c r="AA103" i="15"/>
  <c r="Z103" i="15"/>
  <c r="Y103" i="15"/>
  <c r="X103" i="15"/>
  <c r="W103" i="15"/>
  <c r="V103" i="15"/>
  <c r="U103" i="15"/>
  <c r="T103" i="15"/>
  <c r="S103" i="15"/>
  <c r="R103" i="15"/>
  <c r="Q103" i="15"/>
  <c r="P103" i="15"/>
  <c r="O103" i="15"/>
  <c r="N103" i="15"/>
  <c r="M103" i="15"/>
  <c r="L103" i="15"/>
  <c r="K103" i="15"/>
  <c r="J103" i="15"/>
  <c r="I103" i="15"/>
  <c r="H103" i="15"/>
  <c r="G103" i="15"/>
  <c r="F103" i="15"/>
  <c r="E103" i="15"/>
  <c r="D103" i="15"/>
  <c r="CY102" i="15"/>
  <c r="CX102" i="15"/>
  <c r="CY101" i="15"/>
  <c r="CX101" i="15"/>
  <c r="CY100" i="15"/>
  <c r="CX100" i="15"/>
  <c r="CY99" i="15"/>
  <c r="CX99" i="15"/>
  <c r="CY98" i="15"/>
  <c r="CX98" i="15"/>
  <c r="CY97" i="15"/>
  <c r="CX97" i="15"/>
  <c r="CY96" i="15"/>
  <c r="CX96" i="15"/>
  <c r="CY95" i="15"/>
  <c r="CX95" i="15"/>
  <c r="CY94" i="15"/>
  <c r="CX94" i="15"/>
  <c r="CY93" i="15"/>
  <c r="CX93" i="15"/>
  <c r="CY92" i="15"/>
  <c r="CX92" i="15"/>
  <c r="CY91" i="15"/>
  <c r="CX91" i="15"/>
  <c r="CY90" i="15"/>
  <c r="CX90" i="15"/>
  <c r="CY89" i="15"/>
  <c r="CX89" i="15"/>
  <c r="CY88" i="15"/>
  <c r="CX88" i="15"/>
  <c r="CY87" i="15"/>
  <c r="CX87" i="15"/>
  <c r="CY86" i="15"/>
  <c r="CX86" i="15"/>
  <c r="CY85" i="15"/>
  <c r="CX85" i="15"/>
  <c r="CY84" i="15"/>
  <c r="CX84" i="15"/>
  <c r="CY83" i="15"/>
  <c r="CX83" i="15"/>
  <c r="CY82" i="15"/>
  <c r="CX82" i="15"/>
  <c r="CY81" i="15"/>
  <c r="CX81" i="15"/>
  <c r="CY80" i="15"/>
  <c r="CX80" i="15"/>
  <c r="CY79" i="15"/>
  <c r="CX79" i="15"/>
  <c r="CY78" i="15"/>
  <c r="CX78" i="15"/>
  <c r="CY77" i="15"/>
  <c r="CX77" i="15"/>
  <c r="CY76" i="15"/>
  <c r="CX76" i="15"/>
  <c r="CY75" i="15"/>
  <c r="CX75" i="15"/>
  <c r="CY74" i="15"/>
  <c r="CX74" i="15"/>
  <c r="CY73" i="15"/>
  <c r="CX73" i="15"/>
  <c r="CY72" i="15"/>
  <c r="CX72" i="15"/>
  <c r="CY71" i="15"/>
  <c r="CX71" i="15"/>
  <c r="CY70" i="15"/>
  <c r="CX70" i="15"/>
  <c r="CY69" i="15"/>
  <c r="CX69" i="15"/>
  <c r="CY68" i="15"/>
  <c r="CX68" i="15"/>
  <c r="CY67" i="15"/>
  <c r="CX67" i="15"/>
  <c r="CY66" i="15"/>
  <c r="CX66" i="15"/>
  <c r="CY65" i="15"/>
  <c r="CX65" i="15"/>
  <c r="CY64" i="15"/>
  <c r="CX64" i="15"/>
  <c r="CY63" i="15"/>
  <c r="CX63" i="15"/>
  <c r="CY62" i="15"/>
  <c r="CX62" i="15"/>
  <c r="CY61" i="15"/>
  <c r="CX61" i="15"/>
  <c r="CY60" i="15"/>
  <c r="CX60" i="15"/>
  <c r="CY59" i="15"/>
  <c r="CX59" i="15"/>
  <c r="CY58" i="15"/>
  <c r="CX58" i="15"/>
  <c r="CY57" i="15"/>
  <c r="CX57" i="15"/>
  <c r="CY56" i="15"/>
  <c r="CX56" i="15"/>
  <c r="CY55" i="15"/>
  <c r="CX55" i="15"/>
  <c r="CY54" i="15"/>
  <c r="CX54" i="15"/>
  <c r="CY53" i="15"/>
  <c r="CX53" i="15"/>
  <c r="CY52" i="15"/>
  <c r="CX52" i="15"/>
  <c r="CY51" i="15"/>
  <c r="CX51" i="15"/>
  <c r="CY50" i="15"/>
  <c r="CX50" i="15"/>
  <c r="CY49" i="15"/>
  <c r="CX49" i="15"/>
  <c r="CY48" i="15"/>
  <c r="CX48" i="15"/>
  <c r="CY47" i="15"/>
  <c r="CX47" i="15"/>
  <c r="CY46" i="15"/>
  <c r="CX46" i="15"/>
  <c r="CY45" i="15"/>
  <c r="CX45" i="15"/>
  <c r="CY44" i="15"/>
  <c r="CX44" i="15"/>
  <c r="CY43" i="15"/>
  <c r="CX43" i="15"/>
  <c r="CY42" i="15"/>
  <c r="CX42" i="15"/>
  <c r="CY41" i="15"/>
  <c r="CX41" i="15"/>
  <c r="CY40" i="15"/>
  <c r="CX40" i="15"/>
  <c r="CY39" i="15"/>
  <c r="CX39" i="15"/>
  <c r="CY38" i="15"/>
  <c r="CX38" i="15"/>
  <c r="CY37" i="15"/>
  <c r="CX37" i="15"/>
  <c r="CY36" i="15"/>
  <c r="CX36" i="15"/>
  <c r="CY35" i="15"/>
  <c r="CX35" i="15"/>
  <c r="CY34" i="15"/>
  <c r="CX34" i="15"/>
  <c r="CY33" i="15"/>
  <c r="CX33" i="15"/>
  <c r="CY32" i="15"/>
  <c r="CX32" i="15"/>
  <c r="CY31" i="15"/>
  <c r="CX31" i="15"/>
  <c r="CY30" i="15"/>
  <c r="CX30" i="15"/>
  <c r="CY29" i="15"/>
  <c r="CX29" i="15"/>
  <c r="CY28" i="15"/>
  <c r="CX28" i="15"/>
  <c r="CY27" i="15"/>
  <c r="CX27" i="15"/>
  <c r="CY26" i="15"/>
  <c r="CX26" i="15"/>
  <c r="CY25" i="15"/>
  <c r="CX25" i="15"/>
  <c r="CY24" i="15"/>
  <c r="CX24" i="15"/>
  <c r="CY23" i="15"/>
  <c r="CX23" i="15"/>
  <c r="CY22" i="15"/>
  <c r="CX22" i="15"/>
  <c r="CY21" i="15"/>
  <c r="CX21" i="15"/>
  <c r="CY20" i="15"/>
  <c r="CX20" i="15"/>
  <c r="CY19" i="15"/>
  <c r="CX19" i="15"/>
  <c r="CY18" i="15"/>
  <c r="CX18" i="15"/>
  <c r="CY17" i="15"/>
  <c r="CX17" i="15"/>
  <c r="CY16" i="15"/>
  <c r="CX16" i="15"/>
  <c r="CY15" i="15"/>
  <c r="CX15" i="15"/>
  <c r="CY14" i="15"/>
  <c r="CX14" i="15"/>
  <c r="CY13" i="15"/>
  <c r="CX13" i="15"/>
  <c r="CY12" i="15"/>
  <c r="CX12" i="15"/>
  <c r="CY11" i="15"/>
  <c r="CX11" i="15"/>
  <c r="CY10" i="15"/>
  <c r="CX10" i="15"/>
  <c r="CY9" i="15"/>
  <c r="CX9" i="15"/>
  <c r="CY8" i="15"/>
  <c r="CX8" i="15"/>
  <c r="CY7" i="15"/>
  <c r="CX7" i="15"/>
  <c r="J62" i="14"/>
  <c r="G62" i="14"/>
  <c r="K62" i="14" s="1"/>
  <c r="J60" i="14"/>
  <c r="I60" i="14"/>
  <c r="G60" i="14"/>
  <c r="K60" i="14" s="1"/>
  <c r="J59" i="14"/>
  <c r="I59" i="14"/>
  <c r="G59" i="14"/>
  <c r="J58" i="14"/>
  <c r="I58" i="14"/>
  <c r="G58" i="14"/>
  <c r="J57" i="14"/>
  <c r="I57" i="14"/>
  <c r="G57" i="14"/>
  <c r="J55" i="14"/>
  <c r="I55" i="14"/>
  <c r="G55" i="14"/>
  <c r="K55" i="14" s="1"/>
  <c r="J54" i="14"/>
  <c r="I54" i="14"/>
  <c r="G54" i="14"/>
  <c r="K54" i="14" s="1"/>
  <c r="J53" i="14"/>
  <c r="I53" i="14"/>
  <c r="G53" i="14"/>
  <c r="G13" i="14" s="1"/>
  <c r="J52" i="14"/>
  <c r="I52" i="14"/>
  <c r="G52" i="14"/>
  <c r="J50" i="14"/>
  <c r="I50" i="14"/>
  <c r="G50" i="14"/>
  <c r="J49" i="14"/>
  <c r="I49" i="14"/>
  <c r="G49" i="14"/>
  <c r="J48" i="14"/>
  <c r="I48" i="14"/>
  <c r="G48" i="14"/>
  <c r="K48" i="14" s="1"/>
  <c r="J47" i="14"/>
  <c r="I47" i="14"/>
  <c r="G47" i="14"/>
  <c r="K47" i="14" s="1"/>
  <c r="J45" i="14"/>
  <c r="I45" i="14"/>
  <c r="G45" i="14"/>
  <c r="K45" i="14" s="1"/>
  <c r="J44" i="14"/>
  <c r="I44" i="14"/>
  <c r="G44" i="14"/>
  <c r="K44" i="14" s="1"/>
  <c r="K43" i="14"/>
  <c r="J43" i="14"/>
  <c r="I43" i="14"/>
  <c r="K42" i="14"/>
  <c r="J42" i="14"/>
  <c r="I42" i="14"/>
  <c r="K40" i="14"/>
  <c r="J40" i="14"/>
  <c r="I40" i="14"/>
  <c r="K39" i="14"/>
  <c r="J39" i="14"/>
  <c r="I39" i="14"/>
  <c r="K38" i="14"/>
  <c r="J38" i="14"/>
  <c r="I38" i="14"/>
  <c r="K37" i="14"/>
  <c r="J37" i="14"/>
  <c r="I37" i="14"/>
  <c r="K35" i="14"/>
  <c r="J35" i="14"/>
  <c r="I35" i="14"/>
  <c r="K34" i="14"/>
  <c r="J34" i="14"/>
  <c r="I34" i="14"/>
  <c r="K33" i="14"/>
  <c r="J33" i="14"/>
  <c r="I33" i="14"/>
  <c r="K32" i="14"/>
  <c r="J32" i="14"/>
  <c r="I32" i="14"/>
  <c r="K30" i="14"/>
  <c r="J30" i="14"/>
  <c r="I30" i="14"/>
  <c r="K29" i="14"/>
  <c r="J29" i="14"/>
  <c r="I29" i="14"/>
  <c r="K28" i="14"/>
  <c r="J28" i="14"/>
  <c r="I28" i="14"/>
  <c r="K27" i="14"/>
  <c r="J27" i="14"/>
  <c r="I27" i="14"/>
  <c r="K25" i="14"/>
  <c r="J25" i="14"/>
  <c r="I25" i="14"/>
  <c r="K24" i="14"/>
  <c r="J24" i="14"/>
  <c r="I24" i="14"/>
  <c r="K23" i="14"/>
  <c r="J23" i="14"/>
  <c r="I23" i="14"/>
  <c r="K22" i="14"/>
  <c r="J22" i="14"/>
  <c r="I22" i="14"/>
  <c r="K20" i="14"/>
  <c r="J20" i="14"/>
  <c r="I20" i="14"/>
  <c r="K19" i="14"/>
  <c r="J19" i="14"/>
  <c r="I19" i="14"/>
  <c r="K18" i="14"/>
  <c r="J18" i="14"/>
  <c r="I18" i="14"/>
  <c r="F13" i="14"/>
  <c r="J13" i="14" s="1"/>
  <c r="E13" i="14"/>
  <c r="F12" i="14"/>
  <c r="E12" i="14"/>
  <c r="F11" i="14"/>
  <c r="E11" i="14"/>
  <c r="I12" i="14" s="1"/>
  <c r="K10" i="14"/>
  <c r="J10" i="14"/>
  <c r="I10" i="14"/>
  <c r="K9" i="14"/>
  <c r="J9" i="14"/>
  <c r="I9" i="14"/>
  <c r="K8" i="14"/>
  <c r="J8" i="14"/>
  <c r="I8" i="14"/>
  <c r="K7" i="14"/>
  <c r="J7" i="14"/>
  <c r="I7" i="14"/>
  <c r="Z31" i="6" l="1"/>
  <c r="Z134" i="6"/>
  <c r="K57" i="14"/>
  <c r="I13" i="14"/>
  <c r="K59" i="14"/>
  <c r="J12" i="14"/>
  <c r="G12" i="14"/>
  <c r="K49" i="14"/>
  <c r="K50" i="14"/>
  <c r="K13" i="14"/>
  <c r="K58" i="14"/>
  <c r="K52" i="14"/>
  <c r="N106" i="4"/>
  <c r="N105" i="4"/>
  <c r="N95" i="4"/>
  <c r="N97" i="4"/>
  <c r="N92" i="4"/>
  <c r="N93" i="4"/>
  <c r="N91" i="4"/>
  <c r="N87" i="4"/>
  <c r="N83" i="4"/>
  <c r="N94" i="4"/>
  <c r="N81" i="4"/>
  <c r="N84" i="4"/>
  <c r="N74" i="4"/>
  <c r="N77" i="4"/>
  <c r="N85" i="4"/>
  <c r="N75" i="4"/>
  <c r="N60" i="4"/>
  <c r="N65" i="4"/>
  <c r="N69" i="4"/>
  <c r="N67" i="4"/>
  <c r="N61" i="4"/>
  <c r="N24" i="4"/>
  <c r="N56" i="4"/>
  <c r="N22" i="4"/>
  <c r="N23" i="4"/>
  <c r="N52" i="4"/>
  <c r="N57" i="4"/>
  <c r="N55" i="4"/>
  <c r="N50" i="4"/>
  <c r="N51" i="4"/>
  <c r="N54" i="4"/>
  <c r="N36" i="4"/>
  <c r="N32" i="4"/>
  <c r="N41" i="4"/>
  <c r="N49" i="4"/>
  <c r="N47" i="4"/>
  <c r="N39" i="4"/>
  <c r="N44" i="4"/>
  <c r="N42" i="4"/>
  <c r="N38" i="4"/>
  <c r="N48" i="4"/>
  <c r="N40" i="4"/>
  <c r="N43" i="4"/>
  <c r="N46" i="4"/>
  <c r="N45" i="4"/>
  <c r="N34" i="4"/>
  <c r="N35" i="4"/>
  <c r="N37" i="4"/>
  <c r="N33" i="4"/>
  <c r="N31" i="4"/>
  <c r="N25" i="4"/>
  <c r="N30" i="4"/>
  <c r="N18" i="4"/>
  <c r="N20" i="4"/>
  <c r="N16" i="4"/>
  <c r="N27" i="4"/>
  <c r="N26" i="4"/>
  <c r="N28" i="4"/>
  <c r="N29" i="4"/>
  <c r="N21" i="4"/>
  <c r="N14" i="4"/>
  <c r="N19" i="4"/>
  <c r="N15" i="4"/>
  <c r="N17" i="4"/>
  <c r="N13" i="4"/>
  <c r="N9" i="4"/>
  <c r="N7" i="4"/>
  <c r="N6" i="4"/>
  <c r="OK31" i="11"/>
  <c r="Z107" i="3"/>
  <c r="Z101" i="3"/>
  <c r="Z98" i="3"/>
  <c r="Z100" i="3"/>
  <c r="Z97" i="3"/>
  <c r="Z96" i="3"/>
  <c r="Z95" i="3"/>
  <c r="Z94" i="3"/>
  <c r="Z93" i="3"/>
  <c r="Z90" i="3"/>
  <c r="Z89" i="3"/>
  <c r="Z92" i="3"/>
  <c r="Z91" i="3"/>
  <c r="Z85" i="3"/>
  <c r="Z80" i="3"/>
  <c r="Z79" i="3"/>
  <c r="Z78" i="3"/>
  <c r="Z77" i="3"/>
  <c r="Z86" i="3"/>
  <c r="Z87" i="3"/>
  <c r="Z88" i="3"/>
  <c r="Z83" i="3"/>
  <c r="Z82" i="3"/>
  <c r="Z81" i="3"/>
  <c r="Z68" i="3"/>
  <c r="Z76" i="3"/>
  <c r="Z66" i="3"/>
  <c r="Z65" i="3"/>
  <c r="Z72" i="3"/>
  <c r="Z69" i="3"/>
  <c r="Z71" i="3"/>
  <c r="Z70" i="3"/>
  <c r="Z73" i="3"/>
  <c r="Z75" i="3"/>
  <c r="Z67" i="3"/>
  <c r="Z58" i="3"/>
  <c r="Z49" i="3"/>
  <c r="Z46" i="3"/>
  <c r="Z45" i="3"/>
  <c r="Z48" i="3"/>
  <c r="Z47" i="3"/>
  <c r="Z50" i="3"/>
  <c r="Z52" i="3"/>
  <c r="Z51" i="3"/>
  <c r="Z37" i="3"/>
  <c r="Z40" i="3"/>
  <c r="Z41" i="3"/>
  <c r="Z39" i="3"/>
  <c r="Z43" i="3"/>
  <c r="Z42" i="3"/>
  <c r="Z35" i="3"/>
  <c r="Z34" i="3"/>
  <c r="Z33" i="3"/>
  <c r="Z36" i="3"/>
  <c r="Z127" i="3"/>
  <c r="Z119" i="3"/>
  <c r="Z120" i="3"/>
  <c r="Z115" i="3"/>
  <c r="Z114" i="3"/>
  <c r="Z110" i="3"/>
  <c r="Z113" i="3"/>
  <c r="Z118" i="3"/>
  <c r="Z117" i="3"/>
  <c r="Z116" i="3"/>
  <c r="Z112" i="3"/>
  <c r="Z111" i="3"/>
  <c r="CX104" i="16"/>
  <c r="CX103" i="15"/>
  <c r="G11" i="14"/>
  <c r="K11" i="14" s="1"/>
  <c r="I11" i="14"/>
  <c r="J11" i="14"/>
  <c r="K53" i="14"/>
  <c r="K12" i="14" l="1"/>
  <c r="Z17" i="3" l="1"/>
  <c r="Z29" i="3"/>
  <c r="Z8" i="3"/>
  <c r="Z27" i="3"/>
  <c r="Z28" i="3"/>
  <c r="Z9" i="3"/>
  <c r="Z18" i="3"/>
  <c r="Z10" i="3"/>
  <c r="Z19" i="3"/>
  <c r="Z21" i="3"/>
  <c r="Z11" i="3"/>
  <c r="Z20" i="3"/>
  <c r="Z12" i="3"/>
  <c r="Z22" i="3"/>
  <c r="Z14" i="3"/>
  <c r="Z23" i="3"/>
  <c r="Z13" i="3"/>
  <c r="Z15" i="3"/>
  <c r="Z24" i="3"/>
  <c r="Z25" i="3"/>
  <c r="Z16" i="3"/>
  <c r="Z19" i="6"/>
  <c r="Z29" i="6"/>
  <c r="Z27" i="6"/>
  <c r="Z17" i="6"/>
  <c r="Z8" i="6"/>
  <c r="Z18" i="6"/>
  <c r="Z28" i="6"/>
  <c r="Z13" i="6"/>
  <c r="Z23" i="6"/>
  <c r="Z22" i="6"/>
  <c r="Z14" i="6"/>
  <c r="Z24" i="6"/>
  <c r="Z20" i="6"/>
  <c r="Z9" i="6"/>
  <c r="Z21" i="6"/>
  <c r="Z12" i="6"/>
  <c r="Z15" i="6"/>
  <c r="Z25" i="6"/>
  <c r="Z10" i="6"/>
  <c r="Z11" i="6"/>
  <c r="Z30" i="6"/>
  <c r="Z16" i="6"/>
  <c r="Z26" i="6"/>
</calcChain>
</file>

<file path=xl/sharedStrings.xml><?xml version="1.0" encoding="utf-8"?>
<sst xmlns="http://schemas.openxmlformats.org/spreadsheetml/2006/main" count="1968" uniqueCount="369">
  <si>
    <t xml:space="preserve">Table 1:  </t>
  </si>
  <si>
    <t>Overseas Merchandise Trade</t>
  </si>
  <si>
    <r>
      <t xml:space="preserve">Values (000 tala) </t>
    </r>
    <r>
      <rPr>
        <b/>
        <vertAlign val="superscript"/>
        <sz val="12"/>
        <rFont val="Calibri "/>
      </rPr>
      <t>(1)(2)</t>
    </r>
  </si>
  <si>
    <t>Period</t>
  </si>
  <si>
    <t>Exports</t>
  </si>
  <si>
    <t>Imports</t>
  </si>
  <si>
    <t xml:space="preserve">Balance </t>
  </si>
  <si>
    <t>Annual</t>
  </si>
  <si>
    <t>% change over the previous year</t>
  </si>
  <si>
    <t xml:space="preserve">June </t>
  </si>
  <si>
    <t xml:space="preserve">September </t>
  </si>
  <si>
    <t>September</t>
  </si>
  <si>
    <t>December</t>
  </si>
  <si>
    <t>May</t>
  </si>
  <si>
    <t>June</t>
  </si>
  <si>
    <t>Apr</t>
  </si>
  <si>
    <t>March</t>
  </si>
  <si>
    <t>Exports are valued fob (free on board – the value of goods at Samoa ports before export, in Samoan tala) and include re-exports, while imports are valued cif (cost, including insurance and freight to Samoa, in Samoan tala). All values are in Samoan tala.</t>
  </si>
  <si>
    <t>Figures are calculated on rounded data</t>
  </si>
  <si>
    <t>Symbols</t>
  </si>
  <si>
    <t xml:space="preserve">P </t>
  </si>
  <si>
    <t>Provisional figures</t>
  </si>
  <si>
    <t>Source:</t>
  </si>
  <si>
    <t>Data source: Ministry of Customs and Revenue and establishment surveys</t>
  </si>
  <si>
    <t>Notes: (*) HS - Samoa Customs Tariff (HS2017 applies to November 2019 and later data. HS2012 is used for earlier data).</t>
  </si>
  <si>
    <t>HS Sections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</si>
  <si>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</si>
  <si>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</si>
  <si>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</si>
  <si>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</si>
  <si>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</si>
  <si>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</si>
  <si>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</si>
  <si>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</si>
  <si>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</si>
  <si>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</si>
  <si>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</si>
  <si>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</si>
  <si>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</si>
  <si>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</si>
  <si>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</si>
  <si>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</si>
  <si>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</si>
  <si>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</si>
  <si>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</si>
  <si>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</si>
  <si>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</si>
  <si>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XXII</t>
  </si>
  <si>
    <t>Total</t>
  </si>
  <si>
    <t>Live animals: animal products</t>
  </si>
  <si>
    <t>Vegetable products</t>
  </si>
  <si>
    <t>Animal or vegetable oils &amp; fats</t>
  </si>
  <si>
    <t>Prepared foodstuffs, beverages, spirits &amp; tobacco</t>
  </si>
  <si>
    <t>Mineral products</t>
  </si>
  <si>
    <t>Chemicals and allied products</t>
  </si>
  <si>
    <t>Plastic, rubber &amp; articles thereof</t>
  </si>
  <si>
    <t>Raw hides, skins, leather articles thereof &amp; travel goods</t>
  </si>
  <si>
    <t>Wood, cork &amp; articles thereof &amp; plaiting material</t>
  </si>
  <si>
    <t>Wood pulp, paper &amp; paperboard &amp; articles thereof</t>
  </si>
  <si>
    <t>Textiles &amp; textile articles</t>
  </si>
  <si>
    <t>Footwear, headgear, umbrellas &amp; parts thereof</t>
  </si>
  <si>
    <t>Articles of stone, plaster, cement, glass &amp; ceremic products</t>
  </si>
  <si>
    <t>Pearls, precious &amp; semi-precious stones &amp; metals</t>
  </si>
  <si>
    <t>Base metals &amp; articles thereof</t>
  </si>
  <si>
    <t>Machinery &amp; mechanical &amp; electrical appliances &amp; parts thereof</t>
  </si>
  <si>
    <t>Vehicles, aircraft &amp; associated transport equipment</t>
  </si>
  <si>
    <t>Photographic &amp; optical, medical &amp; surgical goods &amp; clocks/watches &amp; musical instruments</t>
  </si>
  <si>
    <t>Arms and ammunition, parts &amp; accessories thereof</t>
  </si>
  <si>
    <t>Miscellaneous manufactured articles</t>
  </si>
  <si>
    <t>Works of art, collectors pieces &amp; antiques</t>
  </si>
  <si>
    <t>Others</t>
  </si>
  <si>
    <t>HS Codes</t>
  </si>
  <si>
    <t>01 -05</t>
  </si>
  <si>
    <t>06 -14</t>
  </si>
  <si>
    <t>16 - 24</t>
  </si>
  <si>
    <t>25 - 27</t>
  </si>
  <si>
    <t>28 - 38</t>
  </si>
  <si>
    <t>39 - 40</t>
  </si>
  <si>
    <t>41 - 43</t>
  </si>
  <si>
    <t>44 - 46</t>
  </si>
  <si>
    <t>47 - 49</t>
  </si>
  <si>
    <t>50 - 63</t>
  </si>
  <si>
    <t>64 - 67</t>
  </si>
  <si>
    <t>68 - 70</t>
  </si>
  <si>
    <t>72 - 83</t>
  </si>
  <si>
    <t>84 - 85</t>
  </si>
  <si>
    <t>86 - 89</t>
  </si>
  <si>
    <t>90 - 92</t>
  </si>
  <si>
    <t>94 - 96</t>
  </si>
  <si>
    <t>Annually</t>
  </si>
  <si>
    <t>% change</t>
  </si>
  <si>
    <t>Section</t>
  </si>
  <si>
    <t>Economic Category</t>
  </si>
  <si>
    <t>Food</t>
  </si>
  <si>
    <t>Beverages &amp; Tobacco</t>
  </si>
  <si>
    <t>Crude Materials</t>
  </si>
  <si>
    <t>Mineral Fuels</t>
  </si>
  <si>
    <t>Oils &amp; Fats</t>
  </si>
  <si>
    <t>Chemicals</t>
  </si>
  <si>
    <t>Manufactured Goods</t>
  </si>
  <si>
    <t>Machinery &amp; Transport Equipment</t>
  </si>
  <si>
    <t>Miscellaneous Manufactured Goods</t>
  </si>
  <si>
    <t>Miscellaneous Commodities</t>
  </si>
  <si>
    <t xml:space="preserve"> Exports are valued fob (free on board – the value of goods at Samoa ports before export) and include re-exports. All values are in Samoan tala.</t>
  </si>
  <si>
    <t>SITC: Standard International Trade Classification</t>
  </si>
  <si>
    <t xml:space="preserve">P  </t>
  </si>
  <si>
    <t xml:space="preserve">0 </t>
  </si>
  <si>
    <t>Insignifigant/nil value</t>
  </si>
  <si>
    <t>Revised</t>
  </si>
  <si>
    <t>Source</t>
  </si>
  <si>
    <t xml:space="preserve"> Samoa Bureau of Statistics</t>
  </si>
  <si>
    <t>Notes: (*) HS - Samoa Customs Tariff (HS2017 applies to November 2019 and later data. HS2012 is used for earlier data.)</t>
  </si>
  <si>
    <t>% Change</t>
  </si>
  <si>
    <t>Domestic exports</t>
  </si>
  <si>
    <t>Jan</t>
  </si>
  <si>
    <t>Feb</t>
  </si>
  <si>
    <t>Mar</t>
  </si>
  <si>
    <t>Jun</t>
  </si>
  <si>
    <t>Jul</t>
  </si>
  <si>
    <t>Aug</t>
  </si>
  <si>
    <t>Sept</t>
  </si>
  <si>
    <t>Oct</t>
  </si>
  <si>
    <t>Nov</t>
  </si>
  <si>
    <t>Dec</t>
  </si>
  <si>
    <t>Agricultural products</t>
  </si>
  <si>
    <t>Taro</t>
  </si>
  <si>
    <t>Coconut</t>
  </si>
  <si>
    <t>Kava</t>
  </si>
  <si>
    <t>Manioc (cassava)</t>
  </si>
  <si>
    <t>Yams (Dioscorea spp.)</t>
  </si>
  <si>
    <t xml:space="preserve">Taamu  </t>
  </si>
  <si>
    <t>Banana</t>
  </si>
  <si>
    <t>Nonu Fruit</t>
  </si>
  <si>
    <t>Breadfruit</t>
  </si>
  <si>
    <t>Coconut oil</t>
  </si>
  <si>
    <t>Coconut Cream</t>
  </si>
  <si>
    <t>Fish</t>
  </si>
  <si>
    <t xml:space="preserve">Beer </t>
  </si>
  <si>
    <t>Tobacco and manufactured tobacco substitutes</t>
  </si>
  <si>
    <t xml:space="preserve">Crisp savoury food products </t>
  </si>
  <si>
    <t>Waste &amp; scrap</t>
  </si>
  <si>
    <t>Re-exports</t>
  </si>
  <si>
    <t>Motor spirit</t>
  </si>
  <si>
    <t>Jet fuel and aviation kerosene</t>
  </si>
  <si>
    <t>Distillate fuel</t>
  </si>
  <si>
    <t>Other commodities</t>
  </si>
  <si>
    <t>Total Exports and re-exports</t>
  </si>
  <si>
    <t>Notes:</t>
  </si>
  <si>
    <t xml:space="preserve">Classification used: HS17 </t>
  </si>
  <si>
    <t>Data source: Customs and Enterprises</t>
  </si>
  <si>
    <t>p - provisional</t>
  </si>
  <si>
    <t>r - revised</t>
  </si>
  <si>
    <t>na - not available/applicable</t>
  </si>
  <si>
    <t>Lower exports recorded in 2014 is mainly due to lower values of Ignition wiring exports</t>
  </si>
  <si>
    <t>Lower exports recorded in 2017 is mainly due to lower values of Ignition wiring and fish exports</t>
  </si>
  <si>
    <t>Raw hides, skins, leather articles &amp; travel goods</t>
  </si>
  <si>
    <t>Periods</t>
  </si>
  <si>
    <t>Notes:(*) HS - Samoa Customs Tariff (HS2017 applies to November 2019 and later data. HS2012 is used for earlier data.)</t>
  </si>
  <si>
    <t xml:space="preserve">Period </t>
  </si>
  <si>
    <t>Fatty meat products</t>
  </si>
  <si>
    <t>Edible oils and spreads</t>
  </si>
  <si>
    <t xml:space="preserve">Rice </t>
  </si>
  <si>
    <t>Sugar and other caloric sweeteners</t>
  </si>
  <si>
    <t>Savoury ready to eat snacks</t>
  </si>
  <si>
    <t>Sweet snacks</t>
  </si>
  <si>
    <t>High-fat/processed dairy products</t>
  </si>
  <si>
    <t>Energy-dense beverages</t>
  </si>
  <si>
    <t>Alcoholic Beverages</t>
  </si>
  <si>
    <t xml:space="preserve">Tobacco </t>
  </si>
  <si>
    <t>Plastics</t>
  </si>
  <si>
    <t>Electrical equipments</t>
  </si>
  <si>
    <t>Vehicles &amp; parts</t>
  </si>
  <si>
    <t>Petroleum oils and gases</t>
  </si>
  <si>
    <t>NCD imports</t>
  </si>
  <si>
    <t>COUNTRY</t>
  </si>
  <si>
    <t>Sep</t>
  </si>
  <si>
    <t>American Samoa</t>
  </si>
  <si>
    <t>Balance</t>
  </si>
  <si>
    <t>New Zealand</t>
  </si>
  <si>
    <t>Singapore</t>
  </si>
  <si>
    <t>Fiji</t>
  </si>
  <si>
    <t>United States of America</t>
  </si>
  <si>
    <t>People's Republic of China</t>
  </si>
  <si>
    <t>Australia</t>
  </si>
  <si>
    <t>Japan</t>
  </si>
  <si>
    <t>Taiwan, Province of China</t>
  </si>
  <si>
    <t>Tokelau</t>
  </si>
  <si>
    <t xml:space="preserve">TOTAL </t>
  </si>
  <si>
    <t>Regions</t>
  </si>
  <si>
    <t xml:space="preserve">Jan </t>
  </si>
  <si>
    <t xml:space="preserve">Sep </t>
  </si>
  <si>
    <t xml:space="preserve">Jun </t>
  </si>
  <si>
    <t>Africa</t>
  </si>
  <si>
    <t>Asia</t>
  </si>
  <si>
    <t>Europe</t>
  </si>
  <si>
    <t>Oceania</t>
  </si>
  <si>
    <t>Other</t>
  </si>
  <si>
    <t xml:space="preserve">Total  </t>
  </si>
  <si>
    <t>Nonu Juice</t>
  </si>
  <si>
    <t>Cocoa beans</t>
  </si>
  <si>
    <t>Ignition wire and other parts</t>
  </si>
  <si>
    <t xml:space="preserve">Meat </t>
  </si>
  <si>
    <t xml:space="preserve">… </t>
  </si>
  <si>
    <t>no code available</t>
  </si>
  <si>
    <t>Notes: (*)HS - Samoa Customs Tariff (HS2017 applies to November 2019 and later data. HS2012 is used for earlier data.)</t>
  </si>
  <si>
    <t>Imports are valued cif (cost, including insurance and freight to Samoa, in Samoan tala). All values are in Samoan tala.</t>
  </si>
  <si>
    <t>P : Provisional figures</t>
  </si>
  <si>
    <t>R: Revised</t>
  </si>
  <si>
    <t>…</t>
  </si>
  <si>
    <t>Samoa Bureau of Statistics</t>
  </si>
  <si>
    <t>America</t>
  </si>
  <si>
    <t>Table 4: Major Exports by Commodities
(SAT$000)</t>
  </si>
  <si>
    <t>Table 2: Exports by HS Sections
(SAT$000)</t>
  </si>
  <si>
    <t>Chicken meat including turkey tails</t>
  </si>
  <si>
    <t>Lamb meat</t>
  </si>
  <si>
    <t>Pork meat</t>
  </si>
  <si>
    <t xml:space="preserve">Exports by Commodities </t>
  </si>
  <si>
    <t>HS Code</t>
  </si>
  <si>
    <t>Animals; live</t>
  </si>
  <si>
    <t>Meat and edible meat offal</t>
  </si>
  <si>
    <t>Fish and crustaceans, molluscs and other aquatic invertebrates</t>
  </si>
  <si>
    <t>Dairy produce; birds' eggs; natural honey; edible products of animal origin, not elsewhere specified or included</t>
  </si>
  <si>
    <t>Animal originated products; not elsewhere specified or included</t>
  </si>
  <si>
    <t>Trees and other plants, live; bulbs, roots and the like; cut flowers and ornamental foliage</t>
  </si>
  <si>
    <t>Vegetables and certain roots and tubers; edible</t>
  </si>
  <si>
    <t>Fruit and nuts, edible; peel of citrus fruit or melons</t>
  </si>
  <si>
    <t>Coffee, tea, mate and spices</t>
  </si>
  <si>
    <t>Cereals</t>
  </si>
  <si>
    <t>Products of the milling industry; malt, starches, inulin, wheat gluten</t>
  </si>
  <si>
    <t>Oil seeds and oleaginous fruits; miscellaneous grains, seeds and fruit, industrial or medicinal plants; straw and fodder</t>
  </si>
  <si>
    <t>Lac; gums, resins and other vegetable saps and extracts</t>
  </si>
  <si>
    <t>Vegetable plaiting materials; vegetable products not elsewhere specified or included</t>
  </si>
  <si>
    <t>Animal or vegetable fats and oils and their cleavage products; prepared animal fats; animal or vegetable waxes</t>
  </si>
  <si>
    <t>Meat, fish or crustaceans, molluscs or other aquatic invertebrates; preparations thereof</t>
  </si>
  <si>
    <t>Sugars and sugar confectionery</t>
  </si>
  <si>
    <t>Cocoa and cocoa preparations</t>
  </si>
  <si>
    <t>Preparations of cereals, flour, starch or milk; pastrycooks' products</t>
  </si>
  <si>
    <t>Preparations of vegetables, fruit, nuts or other parts of plants</t>
  </si>
  <si>
    <t>Miscellaneous edible preparations</t>
  </si>
  <si>
    <t>Beverages, spirits and vinegar</t>
  </si>
  <si>
    <t>Food industries, residues and wastes thereof; prepared animal fodder</t>
  </si>
  <si>
    <t>Salt; sulphur; earths, stone; plastering materials, lime and cement</t>
  </si>
  <si>
    <t>Ores, slag and ash</t>
  </si>
  <si>
    <t>Mineral fuels, mineral oils and products of their distillation; bituminous substances; mineral waxes</t>
  </si>
  <si>
    <t>Inorganic chemicals; organic and inorganic compounds of precious metals; of rare earth metals, of radio-active elements and of isotopes</t>
  </si>
  <si>
    <t>Organic chemicals</t>
  </si>
  <si>
    <t>Pharmaceutical products</t>
  </si>
  <si>
    <t>Fertilizers</t>
  </si>
  <si>
    <t>Tanning or dyeing extracts; tannins and their derivatives; dyes, pigments and other colouring matter; paints, varnishes; putty, other mastics; inks</t>
  </si>
  <si>
    <t>Essential oils and resinoids; perfumery, cosmetic or toilet preparations</t>
  </si>
  <si>
    <t>Soap, organic surface-active agents; washing, lubricating, polishing or scouring preparations; artificial or prepared waxes, candles and similar articles, modelling pastes, 'dental waxes' and dental preparations wit</t>
  </si>
  <si>
    <t>Albuminoidal substances; modified starches; glues; enzymes</t>
  </si>
  <si>
    <t>Explosives; pyrotechnic products; matches; pyrophoric alloys; certain combustible preparations</t>
  </si>
  <si>
    <t>Photographic or cinematographic goods</t>
  </si>
  <si>
    <t>Chemical products n.e.s.</t>
  </si>
  <si>
    <t>Plastics and articles thereof</t>
  </si>
  <si>
    <t>Rubber and articles thereof</t>
  </si>
  <si>
    <t>Raw hides and skins (other than furskins) and leather</t>
  </si>
  <si>
    <t>Articles of leather; saddlery and harness; travel goods, handbags and similar containers; articles of animal gut (other than silk-worm gut)</t>
  </si>
  <si>
    <t>Furskins and artificial fur; manufactures thereof</t>
  </si>
  <si>
    <t>Wood and articles of wood; wood charcoal</t>
  </si>
  <si>
    <t>Cork and articles of cork</t>
  </si>
  <si>
    <t>Manufactures of straw, esparto or other plaiting materials; basketware and wickerwork</t>
  </si>
  <si>
    <t>Pulp of wood or other fibrous cellulosic material; recovered (waste and scrap) paper or paperboard</t>
  </si>
  <si>
    <t>Paper and paperboard; articles of paper pulp, of paper or paperboard</t>
  </si>
  <si>
    <t>Printed books, newspapers, pictures and other products of the printing industry; manuscripts, typescripts and plans</t>
  </si>
  <si>
    <t>Silk</t>
  </si>
  <si>
    <t>Wool, fine or coarse animal hair; horsehair yarn and woven fabric</t>
  </si>
  <si>
    <t>Cotton</t>
  </si>
  <si>
    <t>Vegetable textile fibres; paper yarn and woven fabrics of paper yarn</t>
  </si>
  <si>
    <t>Man-made filaments</t>
  </si>
  <si>
    <t>Man-made staple fibres</t>
  </si>
  <si>
    <t>Wadding, felt and nonwovens, special yarns; twine, cordage, ropes and cables and articles thereof</t>
  </si>
  <si>
    <t>Carpets and other textile floor coverings</t>
  </si>
  <si>
    <t>Fabrics; special woven fabrics, tufted textile fabrics, lace, tapestries, trimmings, embroidery</t>
  </si>
  <si>
    <t>Textile fabrics; impregnated, coated, covered or laminated; textile articles of a kind suitable for industrial use</t>
  </si>
  <si>
    <t>Fabrics; knitted or crocheted</t>
  </si>
  <si>
    <t>Apparel and clothing accessories; knitted or crocheted</t>
  </si>
  <si>
    <t>Apparel and clothing accessories; not knitted or crocheted</t>
  </si>
  <si>
    <t>Textiles, made up articles; sets; worn clothing and worn textile articles; rags</t>
  </si>
  <si>
    <t>Footwear; gaiters and the like; parts of such articles</t>
  </si>
  <si>
    <t>Headgear and parts thereof</t>
  </si>
  <si>
    <t>Umbrellas, sun umbrellas, walking-sticks, seat sticks, whips, riding crops; and parts thereof</t>
  </si>
  <si>
    <t>Feathers and down, prepared; and articles made of feather or of down; artificial flowers; articles of human hair</t>
  </si>
  <si>
    <t>Stone, plaster, cement, asbestos, mica or similar materials; articles thereof</t>
  </si>
  <si>
    <t>Ceramic products</t>
  </si>
  <si>
    <t>Glass and glassware</t>
  </si>
  <si>
    <t>Natural, cultured pearls; precious, semi-precious stones; precious metals, metals clad with precious metal, and articles thereof; imitation jewellery; coin</t>
  </si>
  <si>
    <t>Iron and steel</t>
  </si>
  <si>
    <t>Iron or steel articles</t>
  </si>
  <si>
    <t>Copper and articles thereof</t>
  </si>
  <si>
    <t>Nickel and articles thereof</t>
  </si>
  <si>
    <t>Aluminium and articles thereof</t>
  </si>
  <si>
    <t>Personal Effects</t>
  </si>
  <si>
    <t>Lead and articles thereof</t>
  </si>
  <si>
    <t>Zinc and articles thereof</t>
  </si>
  <si>
    <t>Tin; articles thereof</t>
  </si>
  <si>
    <t>Metals; n.e.s., cermets and articles thereof</t>
  </si>
  <si>
    <t>Tools, implements, cutlery, spoons and forks, of base metal; parts thereof, of base metal</t>
  </si>
  <si>
    <t>Metal; miscellaneous products of base metal</t>
  </si>
  <si>
    <t>Nuclear reactors, boilers, machinery and mechanical appliances; parts thereof</t>
  </si>
  <si>
    <t>Electrical machinery and equipment and parts thereof; sound recorders and reproducers; television image and sound recorders and reproducers, parts and accessories of such articles</t>
  </si>
  <si>
    <t>Railway, tramway locomotives, rolling-stock and parts thereof; railway or tramway track fixtures and fittings and parts thereof; mechanical (including electro-mechanical) traffic signalling equipment of all kinds</t>
  </si>
  <si>
    <t>Vehicles; other than railway or tramway rolling stock, and parts and accessories thereof</t>
  </si>
  <si>
    <t>Aircraft, spacecraft and parts thereof</t>
  </si>
  <si>
    <t>Ships, boats and floating structures</t>
  </si>
  <si>
    <t>Optical, photographic, cinematographic, measuring, checking, medical or surgical instruments and apparatus; parts and accessories</t>
  </si>
  <si>
    <t>Clocks and watches and parts thereof</t>
  </si>
  <si>
    <t>Musical instruments; parts and accessories of such articles</t>
  </si>
  <si>
    <t>Arms and ammunition; parts and accessories thereof</t>
  </si>
  <si>
    <t>Furniture; bedding, mattresses, mattress supports, cushions and similar stuffed furnishings; lamps and lighting fittings, n.e.s.; illuminated signs, illuminated name-plates and the like; prefabricated buildings</t>
  </si>
  <si>
    <t>Toys, games and sports requisites; parts and accessories thereof</t>
  </si>
  <si>
    <t>Works of art; collectors' pieces and antiques</t>
  </si>
  <si>
    <t>01-98</t>
  </si>
  <si>
    <t>Table 11: Balance of Trade by Region
(SAT$000)</t>
  </si>
  <si>
    <t>Table 10: Balance of Trade by Major Partner Countries
(SAT$000)</t>
  </si>
  <si>
    <t>Table 9: Imports Value by Major Items, SITC
(SAT$000)</t>
  </si>
  <si>
    <t>Table 8: Major Imports by Commodities
(SAT$000)</t>
  </si>
  <si>
    <t>Table 6: Imports by HS Sections
(SAT$000)</t>
  </si>
  <si>
    <t>Table 5: Exports by Major Items, SITC
(SAT$000)</t>
  </si>
  <si>
    <t>Feb (P)</t>
  </si>
  <si>
    <t>March (P)</t>
  </si>
  <si>
    <t>Mar (P)</t>
  </si>
  <si>
    <t>Mar 26 /Mar 25</t>
  </si>
  <si>
    <t>Mar 26/ 
Mar 25</t>
  </si>
  <si>
    <t>Export</t>
  </si>
  <si>
    <t>2024 (P)</t>
  </si>
  <si>
    <t xml:space="preserve">Quarter </t>
  </si>
  <si>
    <t xml:space="preserve"> % change over the same quarter of the previous year</t>
  </si>
  <si>
    <t>December (P)</t>
  </si>
  <si>
    <t xml:space="preserve"> Increased in exports for March 2014 was due to the export of Ingition wiring sets and Talofa Cruise Ship</t>
  </si>
  <si>
    <t>Source:     Samoa Bureau of Statistics</t>
  </si>
  <si>
    <t>Data source: Samoa Customs Service and PPS establisment survey</t>
  </si>
  <si>
    <t xml:space="preserve">Notes: </t>
  </si>
  <si>
    <t xml:space="preserve">                           Totals may be slightly different due to roundings</t>
  </si>
  <si>
    <t xml:space="preserve">Table 2: </t>
  </si>
  <si>
    <t>Values (000 tala)</t>
  </si>
  <si>
    <t>Description</t>
  </si>
  <si>
    <t>Quarter</t>
  </si>
  <si>
    <t>Mar 26 /Dec 25</t>
  </si>
  <si>
    <t>Sep (P)</t>
  </si>
  <si>
    <t>Dec (P)</t>
  </si>
  <si>
    <t>1</t>
  </si>
  <si>
    <t>2</t>
  </si>
  <si>
    <t>00</t>
  </si>
  <si>
    <t>Table 5: Imports by main Commodities</t>
  </si>
  <si>
    <t>Quarterly</t>
  </si>
  <si>
    <t>Mar 26/
Dec 25</t>
  </si>
  <si>
    <t>Mar 26 Dec 26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</si>
  <si>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</si>
  <si>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</si>
  <si>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</si>
  <si>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</si>
  <si>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</si>
  <si>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</si>
  <si>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</si>
  <si>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</si>
  <si>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</si>
  <si>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</si>
  <si>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</si>
  <si>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</si>
  <si>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</si>
  <si>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</si>
  <si>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</si>
  <si>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</si>
  <si>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</si>
  <si>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</si>
  <si>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Mar 26/
Dec26</t>
  </si>
  <si>
    <t>2025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</si>
</sst>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-* #,##0.00_-;\-* #,##0.00_-;_-* &quot;-&quot;??_-;_-@_-"/>
    <numFmt numFmtId="164" formatCode="0_);\(0\)"/>
    <numFmt numFmtId="165" formatCode="#,##0.0"/>
    <numFmt numFmtId="166" formatCode="&quot;$&quot;#,##0;[Red]\-&quot;$&quot;#,##0"/>
    <numFmt numFmtId="167" formatCode="0_ ;\-0\ "/>
    <numFmt numFmtId="168" formatCode="0.0%"/>
    <numFmt numFmtId="169" formatCode="_(* #,##0.00_);_(* \(#,##0.00\);_(* &quot;-&quot;??_);_(@_)"/>
    <numFmt numFmtId="170" formatCode="_(* #,##0_);_(* \(#,##0\);_(* &quot;-&quot;??_);_(@_)"/>
    <numFmt numFmtId="171" formatCode="0.0"/>
    <numFmt numFmtId="172" formatCode="_(* #,##0.0_);_(* \(#,##0.0\);_(* &quot;-&quot;??_);_(@_)"/>
    <numFmt numFmtId="173" formatCode="#,##0_ ;\-#,##0\ "/>
    <numFmt numFmtId="174" formatCode="#,##0_ ;[Red]\-#,##0\ "/>
    <numFmt numFmtId="175" formatCode="_-* #,##0_-;\-* #,##0_-;_-* &quot;-&quot;??_-;_-@_-"/>
    <numFmt numFmtId="176" formatCode="_-[$$-409]* #,##0_ ;_-[$$-409]* \-#,##0\ ;_-[$$-409]* &quot;-&quot;??_ ;_-@_ "/>
    <numFmt numFmtId="177" formatCode="[$-409]mmm\-yy;@"/>
    <numFmt numFmtId="178" formatCode="#,##0.0;\-#,##0.0"/>
    <numFmt numFmtId="179" formatCode="_-[$$-409]* #,##0.00_ ;_-[$$-409]* \-#,##0.00\ ;_-[$$-409]* &quot;-&quot;??_ ;_-@_ "/>
    <numFmt numFmtId="180" formatCode="_(&quot;$&quot;* #,##0.00_);_(&quot;$&quot;* \(#,##0.00\);_(&quot;$&quot;* &quot;-&quot;??_);_(@_)"/>
    <numFmt numFmtId="181" formatCode="_(&quot;$&quot;* #,##0_);_(&quot;$&quot;* \(#,##0\);_(&quot;$&quot;* &quot;-&quot;??_);_(@_)"/>
    <numFmt numFmtId="182" formatCode="_-* #,##0.0_-;\-* #,##0.0_-;_-* &quot;-&quot;??_-;_-@_-"/>
    <numFmt numFmtId="183" formatCode="#,##0.00;[Red]#,##0.00"/>
    <numFmt numFmtId="184" formatCode="#,##0;[Red]#,##0"/>
    <numFmt numFmtId="185" formatCode="0.00_ ;\-0.00\ 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"/>
      <family val="3"/>
    </font>
    <font>
      <sz val="11"/>
      <name val="Calibri "/>
    </font>
    <font>
      <b/>
      <sz val="12"/>
      <name val="Calibri "/>
    </font>
    <font>
      <b/>
      <sz val="11"/>
      <name val="Calibri "/>
    </font>
    <font>
      <sz val="12"/>
      <name val="Calibri "/>
    </font>
    <font>
      <b/>
      <vertAlign val="superscript"/>
      <sz val="12"/>
      <name val="Calibri "/>
    </font>
    <font>
      <sz val="10"/>
      <name val="Arial"/>
      <family val="2"/>
    </font>
    <font>
      <sz val="8"/>
      <name val="Arial"/>
      <family val="2"/>
    </font>
    <font>
      <sz val="11"/>
      <color rgb="FFC00000"/>
      <name val="Calibri "/>
    </font>
    <font>
      <sz val="10"/>
      <name val="Calibri"/>
      <family val="2"/>
      <scheme val="minor"/>
    </font>
    <font>
      <sz val="10"/>
      <name val="Calibri "/>
    </font>
    <font>
      <sz val="10"/>
      <name val="MS Sans Serif"/>
      <family val="2"/>
    </font>
    <font>
      <b/>
      <sz val="10"/>
      <name val="Calibri "/>
    </font>
    <font>
      <sz val="11"/>
      <color rgb="FFFF0000"/>
      <name val="Calibri "/>
    </font>
    <font>
      <b/>
      <sz val="14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b/>
      <sz val="9"/>
      <name val="Calibri"/>
      <family val="2"/>
    </font>
    <font>
      <i/>
      <sz val="9"/>
      <color theme="1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color indexed="8"/>
      <name val="Arial"/>
      <family val="2"/>
    </font>
    <font>
      <i/>
      <sz val="11"/>
      <name val="Calibri"/>
      <family val="2"/>
    </font>
    <font>
      <i/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.5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 "/>
    </font>
    <font>
      <sz val="11"/>
      <color theme="1"/>
      <name val="Calibri "/>
    </font>
    <font>
      <b/>
      <i/>
      <u/>
      <sz val="11"/>
      <name val="Calibri 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Calibri Light"/>
      <family val="1"/>
      <scheme val="maj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37" fontId="3" fillId="0" borderId="0"/>
    <xf numFmtId="0" fontId="9" fillId="0" borderId="0"/>
    <xf numFmtId="166" fontId="10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3">
    <xf numFmtId="0" fontId="0" fillId="0" borderId="0" xfId="0"/>
    <xf numFmtId="37" fontId="4" fillId="2" borderId="0" xfId="2" applyFont="1" applyFill="1"/>
    <xf numFmtId="37" fontId="4" fillId="2" borderId="0" xfId="2" applyFont="1" applyFill="1" applyAlignment="1">
      <alignment horizontal="right"/>
    </xf>
    <xf numFmtId="3" fontId="4" fillId="2" borderId="0" xfId="2" applyNumberFormat="1" applyFont="1" applyFill="1" applyAlignment="1">
      <alignment horizontal="center"/>
    </xf>
    <xf numFmtId="37" fontId="5" fillId="2" borderId="0" xfId="2" applyFont="1" applyFill="1"/>
    <xf numFmtId="37" fontId="5" fillId="2" borderId="0" xfId="2" applyFont="1" applyFill="1" applyAlignment="1">
      <alignment horizontal="left"/>
    </xf>
    <xf numFmtId="37" fontId="6" fillId="2" borderId="0" xfId="2" applyFont="1" applyFill="1" applyAlignment="1">
      <alignment horizontal="left"/>
    </xf>
    <xf numFmtId="37" fontId="7" fillId="2" borderId="0" xfId="2" applyFont="1" applyFill="1"/>
    <xf numFmtId="37" fontId="6" fillId="2" borderId="0" xfId="2" applyFont="1" applyFill="1"/>
    <xf numFmtId="0" fontId="6" fillId="2" borderId="1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wrapText="1"/>
    </xf>
    <xf numFmtId="37" fontId="4" fillId="2" borderId="5" xfId="2" applyFont="1" applyFill="1" applyBorder="1" applyAlignment="1">
      <alignment horizontal="center"/>
    </xf>
    <xf numFmtId="37" fontId="4" fillId="2" borderId="6" xfId="2" applyFont="1" applyFill="1" applyBorder="1" applyAlignment="1">
      <alignment horizontal="center"/>
    </xf>
    <xf numFmtId="3" fontId="4" fillId="2" borderId="7" xfId="2" applyNumberFormat="1" applyFont="1" applyFill="1" applyBorder="1" applyAlignment="1">
      <alignment horizontal="center"/>
    </xf>
    <xf numFmtId="3" fontId="4" fillId="2" borderId="9" xfId="2" applyNumberFormat="1" applyFont="1" applyFill="1" applyBorder="1" applyAlignment="1">
      <alignment horizontal="center"/>
    </xf>
    <xf numFmtId="3" fontId="4" fillId="2" borderId="0" xfId="2" applyNumberFormat="1" applyFont="1" applyFill="1" applyAlignment="1">
      <alignment horizontal="right"/>
    </xf>
    <xf numFmtId="37" fontId="4" fillId="2" borderId="10" xfId="2" applyFont="1" applyFill="1" applyBorder="1" applyAlignment="1">
      <alignment horizontal="center"/>
    </xf>
    <xf numFmtId="37" fontId="4" fillId="2" borderId="0" xfId="2" applyFont="1" applyFill="1" applyAlignment="1">
      <alignment horizontal="center"/>
    </xf>
    <xf numFmtId="165" fontId="4" fillId="2" borderId="10" xfId="2" applyNumberFormat="1" applyFont="1" applyFill="1" applyBorder="1" applyAlignment="1">
      <alignment horizontal="center"/>
    </xf>
    <xf numFmtId="165" fontId="4" fillId="2" borderId="9" xfId="2" applyNumberFormat="1" applyFont="1" applyFill="1" applyBorder="1" applyAlignment="1">
      <alignment horizontal="center"/>
    </xf>
    <xf numFmtId="165" fontId="4" fillId="2" borderId="11" xfId="2" applyNumberFormat="1" applyFont="1" applyFill="1" applyBorder="1" applyAlignment="1">
      <alignment horizontal="center"/>
    </xf>
    <xf numFmtId="165" fontId="4" fillId="2" borderId="12" xfId="2" applyNumberFormat="1" applyFont="1" applyFill="1" applyBorder="1" applyAlignment="1">
      <alignment horizontal="center"/>
    </xf>
    <xf numFmtId="165" fontId="4" fillId="2" borderId="13" xfId="2" applyNumberFormat="1" applyFont="1" applyFill="1" applyBorder="1" applyAlignment="1">
      <alignment horizontal="center"/>
    </xf>
    <xf numFmtId="37" fontId="4" fillId="2" borderId="11" xfId="2" applyFont="1" applyFill="1" applyBorder="1" applyAlignment="1">
      <alignment horizontal="center"/>
    </xf>
    <xf numFmtId="37" fontId="4" fillId="2" borderId="12" xfId="2" applyFont="1" applyFill="1" applyBorder="1" applyAlignment="1">
      <alignment horizontal="center"/>
    </xf>
    <xf numFmtId="3" fontId="4" fillId="2" borderId="13" xfId="2" applyNumberFormat="1" applyFont="1" applyFill="1" applyBorder="1" applyAlignment="1">
      <alignment horizontal="center"/>
    </xf>
    <xf numFmtId="37" fontId="11" fillId="2" borderId="0" xfId="2" applyFont="1" applyFill="1"/>
    <xf numFmtId="167" fontId="6" fillId="2" borderId="10" xfId="4" quotePrefix="1" applyNumberFormat="1" applyFont="1" applyFill="1" applyBorder="1" applyAlignment="1">
      <alignment horizontal="center"/>
    </xf>
    <xf numFmtId="167" fontId="6" fillId="2" borderId="0" xfId="4" quotePrefix="1" applyNumberFormat="1" applyFont="1" applyFill="1" applyBorder="1" applyAlignment="1">
      <alignment horizontal="center"/>
    </xf>
    <xf numFmtId="168" fontId="4" fillId="2" borderId="0" xfId="1" applyNumberFormat="1" applyFont="1" applyFill="1" applyBorder="1" applyAlignment="1">
      <alignment horizontal="right"/>
    </xf>
    <xf numFmtId="170" fontId="12" fillId="2" borderId="0" xfId="0" applyNumberFormat="1" applyFont="1" applyFill="1"/>
    <xf numFmtId="3" fontId="4" fillId="2" borderId="0" xfId="2" applyNumberFormat="1" applyFont="1" applyFill="1"/>
    <xf numFmtId="37" fontId="4" fillId="2" borderId="0" xfId="2" quotePrefix="1" applyFont="1" applyFill="1"/>
    <xf numFmtId="3" fontId="4" fillId="2" borderId="0" xfId="3" applyNumberFormat="1" applyFont="1" applyFill="1"/>
    <xf numFmtId="37" fontId="16" fillId="2" borderId="0" xfId="2" applyFont="1" applyFill="1" applyAlignment="1">
      <alignment horizontal="right"/>
    </xf>
    <xf numFmtId="37" fontId="16" fillId="2" borderId="0" xfId="2" applyFont="1" applyFill="1"/>
    <xf numFmtId="37" fontId="4" fillId="2" borderId="10" xfId="2" applyFont="1" applyFill="1" applyBorder="1"/>
    <xf numFmtId="0" fontId="20" fillId="2" borderId="0" xfId="0" applyFont="1" applyFill="1"/>
    <xf numFmtId="0" fontId="25" fillId="2" borderId="0" xfId="0" applyFont="1" applyFill="1"/>
    <xf numFmtId="3" fontId="29" fillId="2" borderId="0" xfId="0" applyNumberFormat="1" applyFont="1" applyFill="1"/>
    <xf numFmtId="0" fontId="29" fillId="2" borderId="0" xfId="0" applyFont="1" applyFill="1"/>
    <xf numFmtId="0" fontId="26" fillId="0" borderId="0" xfId="0" applyFont="1"/>
    <xf numFmtId="49" fontId="3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1" xfId="0" applyFont="1" applyBorder="1"/>
    <xf numFmtId="0" fontId="0" fillId="0" borderId="13" xfId="0" quotePrefix="1" applyBorder="1" applyAlignment="1">
      <alignment horizontal="center"/>
    </xf>
    <xf numFmtId="49" fontId="0" fillId="0" borderId="0" xfId="0" applyNumberFormat="1"/>
    <xf numFmtId="0" fontId="12" fillId="2" borderId="0" xfId="0" applyFont="1" applyFill="1"/>
    <xf numFmtId="0" fontId="32" fillId="2" borderId="0" xfId="0" applyFont="1" applyFill="1"/>
    <xf numFmtId="0" fontId="32" fillId="2" borderId="2" xfId="9" applyFont="1" applyFill="1" applyBorder="1" applyAlignment="1">
      <alignment horizontal="center" wrapText="1"/>
    </xf>
    <xf numFmtId="0" fontId="32" fillId="2" borderId="1" xfId="9" applyFont="1" applyFill="1" applyBorder="1" applyAlignment="1">
      <alignment horizontal="center" wrapText="1"/>
    </xf>
    <xf numFmtId="0" fontId="32" fillId="2" borderId="3" xfId="9" applyFont="1" applyFill="1" applyBorder="1" applyAlignment="1">
      <alignment horizontal="center" wrapText="1"/>
    </xf>
    <xf numFmtId="0" fontId="32" fillId="2" borderId="4" xfId="0" applyFont="1" applyFill="1" applyBorder="1" applyAlignment="1">
      <alignment horizontal="center" wrapText="1"/>
    </xf>
    <xf numFmtId="0" fontId="32" fillId="2" borderId="0" xfId="9" applyFont="1" applyFill="1" applyAlignment="1">
      <alignment horizontal="center" wrapText="1"/>
    </xf>
    <xf numFmtId="0" fontId="32" fillId="2" borderId="10" xfId="9" applyFont="1" applyFill="1" applyBorder="1" applyAlignment="1">
      <alignment horizontal="center" wrapText="1"/>
    </xf>
    <xf numFmtId="0" fontId="32" fillId="2" borderId="9" xfId="9" applyFont="1" applyFill="1" applyBorder="1" applyAlignment="1">
      <alignment horizontal="center" wrapText="1"/>
    </xf>
    <xf numFmtId="0" fontId="32" fillId="2" borderId="5" xfId="9" applyFont="1" applyFill="1" applyBorder="1" applyAlignment="1">
      <alignment horizontal="center" wrapText="1"/>
    </xf>
    <xf numFmtId="0" fontId="32" fillId="2" borderId="6" xfId="9" applyFont="1" applyFill="1" applyBorder="1" applyAlignment="1">
      <alignment horizontal="center" wrapText="1"/>
    </xf>
    <xf numFmtId="0" fontId="32" fillId="2" borderId="7" xfId="9" applyFont="1" applyFill="1" applyBorder="1" applyAlignment="1">
      <alignment horizontal="center" wrapText="1"/>
    </xf>
    <xf numFmtId="171" fontId="25" fillId="2" borderId="5" xfId="0" applyNumberFormat="1" applyFont="1" applyFill="1" applyBorder="1"/>
    <xf numFmtId="171" fontId="25" fillId="2" borderId="8" xfId="0" applyNumberFormat="1" applyFont="1" applyFill="1" applyBorder="1"/>
    <xf numFmtId="0" fontId="26" fillId="2" borderId="0" xfId="0" applyFont="1" applyFill="1"/>
    <xf numFmtId="171" fontId="25" fillId="2" borderId="10" xfId="0" applyNumberFormat="1" applyFont="1" applyFill="1" applyBorder="1"/>
    <xf numFmtId="171" fontId="25" fillId="2" borderId="14" xfId="0" applyNumberFormat="1" applyFont="1" applyFill="1" applyBorder="1"/>
    <xf numFmtId="3" fontId="25" fillId="2" borderId="0" xfId="0" applyNumberFormat="1" applyFont="1" applyFill="1"/>
    <xf numFmtId="171" fontId="24" fillId="2" borderId="1" xfId="0" applyNumberFormat="1" applyFont="1" applyFill="1" applyBorder="1"/>
    <xf numFmtId="171" fontId="24" fillId="2" borderId="4" xfId="0" applyNumberFormat="1" applyFont="1" applyFill="1" applyBorder="1"/>
    <xf numFmtId="0" fontId="34" fillId="2" borderId="0" xfId="0" applyFont="1" applyFill="1" applyAlignment="1">
      <alignment horizontal="left"/>
    </xf>
    <xf numFmtId="3" fontId="12" fillId="2" borderId="0" xfId="0" applyNumberFormat="1" applyFont="1" applyFill="1"/>
    <xf numFmtId="3" fontId="34" fillId="2" borderId="0" xfId="0" applyNumberFormat="1" applyFont="1" applyFill="1" applyAlignment="1">
      <alignment horizontal="left"/>
    </xf>
    <xf numFmtId="0" fontId="34" fillId="2" borderId="0" xfId="0" applyFont="1" applyFill="1"/>
    <xf numFmtId="3" fontId="34" fillId="2" borderId="0" xfId="0" applyNumberFormat="1" applyFont="1" applyFill="1"/>
    <xf numFmtId="170" fontId="0" fillId="2" borderId="0" xfId="0" applyNumberFormat="1" applyFill="1"/>
    <xf numFmtId="171" fontId="24" fillId="0" borderId="4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0" fillId="0" borderId="12" xfId="0" applyBorder="1"/>
    <xf numFmtId="0" fontId="32" fillId="2" borderId="0" xfId="3" applyFont="1" applyFill="1" applyAlignment="1">
      <alignment horizontal="left"/>
    </xf>
    <xf numFmtId="173" fontId="26" fillId="2" borderId="0" xfId="3" applyNumberFormat="1" applyFont="1" applyFill="1"/>
    <xf numFmtId="174" fontId="26" fillId="2" borderId="0" xfId="3" applyNumberFormat="1" applyFont="1" applyFill="1"/>
    <xf numFmtId="3" fontId="26" fillId="2" borderId="0" xfId="7" applyNumberFormat="1" applyFont="1" applyFill="1"/>
    <xf numFmtId="0" fontId="26" fillId="2" borderId="0" xfId="3" applyFont="1" applyFill="1"/>
    <xf numFmtId="0" fontId="26" fillId="2" borderId="0" xfId="8" applyFont="1" applyFill="1"/>
    <xf numFmtId="3" fontId="26" fillId="2" borderId="0" xfId="3" applyNumberFormat="1" applyFont="1" applyFill="1"/>
    <xf numFmtId="0" fontId="0" fillId="2" borderId="0" xfId="0" applyFill="1"/>
    <xf numFmtId="0" fontId="17" fillId="2" borderId="0" xfId="0" applyFont="1" applyFill="1"/>
    <xf numFmtId="0" fontId="45" fillId="2" borderId="0" xfId="0" applyFont="1" applyFill="1"/>
    <xf numFmtId="0" fontId="24" fillId="2" borderId="4" xfId="0" applyFont="1" applyFill="1" applyBorder="1" applyAlignment="1">
      <alignment horizontal="center" wrapText="1"/>
    </xf>
    <xf numFmtId="0" fontId="25" fillId="2" borderId="8" xfId="0" applyFont="1" applyFill="1" applyBorder="1" applyAlignment="1">
      <alignment horizontal="left"/>
    </xf>
    <xf numFmtId="0" fontId="25" fillId="2" borderId="14" xfId="0" applyFont="1" applyFill="1" applyBorder="1" applyAlignment="1">
      <alignment horizontal="left"/>
    </xf>
    <xf numFmtId="0" fontId="24" fillId="2" borderId="15" xfId="0" applyFont="1" applyFill="1" applyBorder="1" applyAlignment="1">
      <alignment horizontal="left"/>
    </xf>
    <xf numFmtId="0" fontId="24" fillId="2" borderId="0" xfId="0" applyFont="1" applyFill="1"/>
    <xf numFmtId="3" fontId="25" fillId="2" borderId="12" xfId="0" applyNumberFormat="1" applyFont="1" applyFill="1" applyBorder="1"/>
    <xf numFmtId="3" fontId="25" fillId="2" borderId="13" xfId="0" applyNumberFormat="1" applyFont="1" applyFill="1" applyBorder="1"/>
    <xf numFmtId="171" fontId="24" fillId="2" borderId="5" xfId="0" applyNumberFormat="1" applyFont="1" applyFill="1" applyBorder="1"/>
    <xf numFmtId="171" fontId="24" fillId="2" borderId="8" xfId="0" applyNumberFormat="1" applyFont="1" applyFill="1" applyBorder="1"/>
    <xf numFmtId="171" fontId="24" fillId="2" borderId="10" xfId="0" applyNumberFormat="1" applyFont="1" applyFill="1" applyBorder="1"/>
    <xf numFmtId="171" fontId="24" fillId="2" borderId="14" xfId="0" applyNumberFormat="1" applyFont="1" applyFill="1" applyBorder="1"/>
    <xf numFmtId="171" fontId="24" fillId="2" borderId="11" xfId="0" applyNumberFormat="1" applyFont="1" applyFill="1" applyBorder="1"/>
    <xf numFmtId="171" fontId="24" fillId="2" borderId="15" xfId="0" applyNumberFormat="1" applyFont="1" applyFill="1" applyBorder="1"/>
    <xf numFmtId="3" fontId="25" fillId="2" borderId="0" xfId="0" applyNumberFormat="1" applyFont="1" applyFill="1" applyAlignment="1">
      <alignment horizontal="left" wrapText="1"/>
    </xf>
    <xf numFmtId="3" fontId="20" fillId="2" borderId="0" xfId="0" applyNumberFormat="1" applyFont="1" applyFill="1"/>
    <xf numFmtId="0" fontId="49" fillId="2" borderId="0" xfId="0" applyFont="1" applyFill="1"/>
    <xf numFmtId="3" fontId="48" fillId="2" borderId="0" xfId="0" applyNumberFormat="1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20" fillId="2" borderId="0" xfId="0" applyFont="1" applyFill="1" applyAlignment="1">
      <alignment wrapText="1"/>
    </xf>
    <xf numFmtId="170" fontId="26" fillId="2" borderId="10" xfId="15" applyNumberFormat="1" applyFont="1" applyFill="1" applyBorder="1" applyAlignment="1">
      <alignment horizontal="right"/>
    </xf>
    <xf numFmtId="170" fontId="26" fillId="2" borderId="0" xfId="15" applyNumberFormat="1" applyFont="1" applyFill="1" applyBorder="1" applyAlignment="1">
      <alignment horizontal="right"/>
    </xf>
    <xf numFmtId="170" fontId="26" fillId="2" borderId="0" xfId="15" applyNumberFormat="1" applyFont="1" applyFill="1" applyBorder="1"/>
    <xf numFmtId="170" fontId="26" fillId="2" borderId="0" xfId="15" applyNumberFormat="1" applyFont="1" applyFill="1" applyBorder="1" applyAlignment="1"/>
    <xf numFmtId="170" fontId="26" fillId="2" borderId="9" xfId="15" applyNumberFormat="1" applyFont="1" applyFill="1" applyBorder="1" applyAlignment="1"/>
    <xf numFmtId="170" fontId="26" fillId="2" borderId="10" xfId="15" applyNumberFormat="1" applyFont="1" applyFill="1" applyBorder="1" applyAlignment="1"/>
    <xf numFmtId="170" fontId="26" fillId="2" borderId="10" xfId="15" applyNumberFormat="1" applyFont="1" applyFill="1" applyBorder="1"/>
    <xf numFmtId="170" fontId="25" fillId="2" borderId="0" xfId="15" applyNumberFormat="1" applyFont="1" applyFill="1" applyBorder="1"/>
    <xf numFmtId="170" fontId="26" fillId="2" borderId="9" xfId="15" applyNumberFormat="1" applyFont="1" applyFill="1" applyBorder="1"/>
    <xf numFmtId="170" fontId="26" fillId="2" borderId="9" xfId="15" applyNumberFormat="1" applyFont="1" applyFill="1" applyBorder="1" applyAlignment="1">
      <alignment horizontal="right"/>
    </xf>
    <xf numFmtId="43" fontId="12" fillId="2" borderId="0" xfId="0" applyNumberFormat="1" applyFont="1" applyFill="1"/>
    <xf numFmtId="49" fontId="20" fillId="2" borderId="8" xfId="0" applyNumberFormat="1" applyFont="1" applyFill="1" applyBorder="1" applyAlignment="1">
      <alignment horizontal="center" vertical="center"/>
    </xf>
    <xf numFmtId="3" fontId="25" fillId="2" borderId="14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71" fontId="24" fillId="2" borderId="4" xfId="0" applyNumberFormat="1" applyFont="1" applyFill="1" applyBorder="1" applyAlignment="1">
      <alignment horizontal="right"/>
    </xf>
    <xf numFmtId="49" fontId="52" fillId="0" borderId="0" xfId="0" applyNumberFormat="1" applyFont="1"/>
    <xf numFmtId="0" fontId="52" fillId="0" borderId="0" xfId="0" applyFont="1"/>
    <xf numFmtId="3" fontId="55" fillId="2" borderId="9" xfId="0" applyNumberFormat="1" applyFont="1" applyFill="1" applyBorder="1"/>
    <xf numFmtId="0" fontId="24" fillId="2" borderId="15" xfId="0" applyFont="1" applyFill="1" applyBorder="1" applyAlignment="1">
      <alignment wrapText="1"/>
    </xf>
    <xf numFmtId="0" fontId="31" fillId="0" borderId="15" xfId="0" applyFont="1" applyBorder="1" applyAlignment="1">
      <alignment horizontal="center"/>
    </xf>
    <xf numFmtId="49" fontId="31" fillId="0" borderId="4" xfId="0" applyNumberFormat="1" applyFont="1" applyBorder="1" applyAlignment="1">
      <alignment horizontal="center" wrapText="1"/>
    </xf>
    <xf numFmtId="0" fontId="32" fillId="2" borderId="9" xfId="0" applyFont="1" applyFill="1" applyBorder="1"/>
    <xf numFmtId="3" fontId="32" fillId="2" borderId="9" xfId="0" applyNumberFormat="1" applyFont="1" applyFill="1" applyBorder="1"/>
    <xf numFmtId="0" fontId="37" fillId="2" borderId="4" xfId="0" applyFont="1" applyFill="1" applyBorder="1" applyAlignment="1">
      <alignment horizontal="center" vertical="center"/>
    </xf>
    <xf numFmtId="9" fontId="25" fillId="2" borderId="0" xfId="1" applyFont="1" applyFill="1"/>
    <xf numFmtId="168" fontId="25" fillId="2" borderId="0" xfId="1" applyNumberFormat="1" applyFont="1" applyFill="1"/>
    <xf numFmtId="0" fontId="0" fillId="2" borderId="12" xfId="0" applyFill="1" applyBorder="1"/>
    <xf numFmtId="0" fontId="20" fillId="2" borderId="15" xfId="0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49" fontId="20" fillId="2" borderId="14" xfId="0" applyNumberFormat="1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49" fontId="20" fillId="2" borderId="0" xfId="0" applyNumberFormat="1" applyFont="1" applyFill="1" applyAlignment="1">
      <alignment horizontal="center"/>
    </xf>
    <xf numFmtId="3" fontId="25" fillId="2" borderId="10" xfId="0" applyNumberFormat="1" applyFont="1" applyFill="1" applyBorder="1" applyAlignment="1">
      <alignment horizontal="right"/>
    </xf>
    <xf numFmtId="0" fontId="25" fillId="2" borderId="0" xfId="0" applyFont="1" applyFill="1" applyAlignment="1">
      <alignment horizontal="center"/>
    </xf>
    <xf numFmtId="3" fontId="18" fillId="2" borderId="10" xfId="0" applyNumberFormat="1" applyFont="1" applyFill="1" applyBorder="1"/>
    <xf numFmtId="3" fontId="18" fillId="2" borderId="0" xfId="0" applyNumberFormat="1" applyFont="1" applyFill="1"/>
    <xf numFmtId="3" fontId="20" fillId="2" borderId="10" xfId="0" applyNumberFormat="1" applyFont="1" applyFill="1" applyBorder="1"/>
    <xf numFmtId="1" fontId="20" fillId="2" borderId="10" xfId="0" applyNumberFormat="1" applyFont="1" applyFill="1" applyBorder="1"/>
    <xf numFmtId="170" fontId="25" fillId="2" borderId="12" xfId="0" applyNumberFormat="1" applyFont="1" applyFill="1" applyBorder="1" applyAlignment="1">
      <alignment horizontal="right"/>
    </xf>
    <xf numFmtId="0" fontId="20" fillId="2" borderId="0" xfId="0" applyFont="1" applyFill="1" applyAlignment="1">
      <alignment horizontal="right"/>
    </xf>
    <xf numFmtId="9" fontId="20" fillId="2" borderId="0" xfId="1" applyFont="1" applyFill="1"/>
    <xf numFmtId="0" fontId="30" fillId="2" borderId="0" xfId="0" applyFont="1" applyFill="1" applyAlignment="1">
      <alignment horizontal="center"/>
    </xf>
    <xf numFmtId="1" fontId="30" fillId="2" borderId="0" xfId="6" applyNumberFormat="1" applyFont="1" applyFill="1"/>
    <xf numFmtId="49" fontId="28" fillId="2" borderId="0" xfId="0" applyNumberFormat="1" applyFont="1" applyFill="1"/>
    <xf numFmtId="49" fontId="30" fillId="2" borderId="0" xfId="0" applyNumberFormat="1" applyFont="1" applyFill="1"/>
    <xf numFmtId="43" fontId="20" fillId="2" borderId="0" xfId="0" applyNumberFormat="1" applyFont="1" applyFill="1"/>
    <xf numFmtId="0" fontId="36" fillId="2" borderId="0" xfId="0" applyFont="1" applyFill="1"/>
    <xf numFmtId="0" fontId="37" fillId="2" borderId="4" xfId="0" applyFont="1" applyFill="1" applyBorder="1" applyAlignment="1">
      <alignment horizontal="center" vertical="center" wrapText="1"/>
    </xf>
    <xf numFmtId="0" fontId="37" fillId="2" borderId="15" xfId="0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0" fontId="38" fillId="2" borderId="4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49" fontId="12" fillId="2" borderId="0" xfId="0" applyNumberFormat="1" applyFont="1" applyFill="1" applyAlignment="1">
      <alignment horizontal="center"/>
    </xf>
    <xf numFmtId="3" fontId="12" fillId="2" borderId="5" xfId="0" applyNumberFormat="1" applyFont="1" applyFill="1" applyBorder="1" applyAlignment="1">
      <alignment horizontal="center"/>
    </xf>
    <xf numFmtId="3" fontId="12" fillId="2" borderId="6" xfId="0" applyNumberFormat="1" applyFont="1" applyFill="1" applyBorder="1" applyAlignment="1">
      <alignment horizontal="center"/>
    </xf>
    <xf numFmtId="3" fontId="37" fillId="2" borderId="7" xfId="0" applyNumberFormat="1" applyFont="1" applyFill="1" applyBorder="1" applyAlignment="1">
      <alignment horizontal="center"/>
    </xf>
    <xf numFmtId="3" fontId="26" fillId="2" borderId="10" xfId="0" applyNumberFormat="1" applyFont="1" applyFill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3" fontId="26" fillId="2" borderId="9" xfId="0" applyNumberFormat="1" applyFont="1" applyFill="1" applyBorder="1" applyAlignment="1">
      <alignment horizontal="left"/>
    </xf>
    <xf numFmtId="3" fontId="26" fillId="2" borderId="13" xfId="0" applyNumberFormat="1" applyFont="1" applyFill="1" applyBorder="1" applyAlignment="1">
      <alignment horizontal="left"/>
    </xf>
    <xf numFmtId="0" fontId="37" fillId="2" borderId="13" xfId="0" applyFont="1" applyFill="1" applyBorder="1"/>
    <xf numFmtId="0" fontId="52" fillId="2" borderId="0" xfId="0" applyFont="1" applyFill="1" applyAlignment="1">
      <alignment horizontal="center"/>
    </xf>
    <xf numFmtId="1" fontId="53" fillId="2" borderId="6" xfId="6" applyNumberFormat="1" applyFont="1" applyFill="1" applyBorder="1"/>
    <xf numFmtId="2" fontId="59" fillId="2" borderId="0" xfId="0" applyNumberFormat="1" applyFont="1" applyFill="1"/>
    <xf numFmtId="1" fontId="53" fillId="2" borderId="0" xfId="6" applyNumberFormat="1" applyFont="1" applyFill="1"/>
    <xf numFmtId="0" fontId="53" fillId="2" borderId="0" xfId="3" applyFont="1" applyFill="1"/>
    <xf numFmtId="173" fontId="53" fillId="2" borderId="0" xfId="3" applyNumberFormat="1" applyFont="1" applyFill="1"/>
    <xf numFmtId="3" fontId="53" fillId="2" borderId="0" xfId="7" applyNumberFormat="1" applyFont="1" applyFill="1"/>
    <xf numFmtId="170" fontId="40" fillId="2" borderId="0" xfId="0" applyNumberFormat="1" applyFont="1" applyFill="1"/>
    <xf numFmtId="0" fontId="54" fillId="2" borderId="0" xfId="3" applyFont="1" applyFill="1"/>
    <xf numFmtId="0" fontId="53" fillId="2" borderId="0" xfId="8" applyFont="1" applyFill="1"/>
    <xf numFmtId="0" fontId="53" fillId="2" borderId="0" xfId="0" applyFont="1" applyFill="1"/>
    <xf numFmtId="3" fontId="26" fillId="2" borderId="7" xfId="0" applyNumberFormat="1" applyFont="1" applyFill="1" applyBorder="1" applyAlignment="1">
      <alignment horizontal="left"/>
    </xf>
    <xf numFmtId="0" fontId="32" fillId="2" borderId="10" xfId="0" applyFont="1" applyFill="1" applyBorder="1" applyAlignment="1">
      <alignment horizontal="center"/>
    </xf>
    <xf numFmtId="0" fontId="12" fillId="2" borderId="11" xfId="0" applyFont="1" applyFill="1" applyBorder="1"/>
    <xf numFmtId="0" fontId="12" fillId="2" borderId="13" xfId="0" applyFont="1" applyFill="1" applyBorder="1"/>
    <xf numFmtId="49" fontId="31" fillId="0" borderId="3" xfId="0" applyNumberFormat="1" applyFont="1" applyBorder="1" applyAlignment="1">
      <alignment horizontal="center" vertical="center" wrapText="1"/>
    </xf>
    <xf numFmtId="3" fontId="0" fillId="2" borderId="0" xfId="0" applyNumberFormat="1" applyFill="1"/>
    <xf numFmtId="0" fontId="20" fillId="2" borderId="11" xfId="0" applyFont="1" applyFill="1" applyBorder="1" applyAlignment="1">
      <alignment horizontal="right"/>
    </xf>
    <xf numFmtId="0" fontId="27" fillId="2" borderId="13" xfId="0" applyFont="1" applyFill="1" applyBorder="1" applyAlignment="1">
      <alignment horizontal="left"/>
    </xf>
    <xf numFmtId="3" fontId="4" fillId="2" borderId="5" xfId="2" applyNumberFormat="1" applyFont="1" applyFill="1" applyBorder="1" applyAlignment="1">
      <alignment horizontal="right"/>
    </xf>
    <xf numFmtId="3" fontId="4" fillId="2" borderId="6" xfId="2" applyNumberFormat="1" applyFont="1" applyFill="1" applyBorder="1" applyAlignment="1">
      <alignment horizontal="right"/>
    </xf>
    <xf numFmtId="3" fontId="4" fillId="2" borderId="7" xfId="2" applyNumberFormat="1" applyFont="1" applyFill="1" applyBorder="1" applyAlignment="1">
      <alignment horizontal="right"/>
    </xf>
    <xf numFmtId="49" fontId="21" fillId="2" borderId="4" xfId="0" applyNumberFormat="1" applyFont="1" applyFill="1" applyBorder="1" applyAlignment="1">
      <alignment horizontal="center" vertical="center"/>
    </xf>
    <xf numFmtId="3" fontId="31" fillId="2" borderId="14" xfId="0" applyNumberFormat="1" applyFont="1" applyFill="1" applyBorder="1" applyAlignment="1">
      <alignment horizontal="center" vertical="center"/>
    </xf>
    <xf numFmtId="0" fontId="25" fillId="0" borderId="0" xfId="0" applyFont="1"/>
    <xf numFmtId="3" fontId="25" fillId="0" borderId="0" xfId="0" applyNumberFormat="1" applyFont="1"/>
    <xf numFmtId="0" fontId="24" fillId="0" borderId="0" xfId="0" applyFont="1"/>
    <xf numFmtId="0" fontId="12" fillId="2" borderId="4" xfId="0" applyFont="1" applyFill="1" applyBorder="1" applyAlignment="1">
      <alignment horizontal="left" wrapText="1"/>
    </xf>
    <xf numFmtId="0" fontId="45" fillId="2" borderId="14" xfId="0" applyFont="1" applyFill="1" applyBorder="1" applyAlignment="1">
      <alignment horizontal="left"/>
    </xf>
    <xf numFmtId="0" fontId="24" fillId="2" borderId="14" xfId="0" applyFont="1" applyFill="1" applyBorder="1" applyAlignment="1">
      <alignment horizontal="left"/>
    </xf>
    <xf numFmtId="0" fontId="31" fillId="0" borderId="13" xfId="0" applyFont="1" applyBorder="1" applyAlignment="1">
      <alignment horizontal="center"/>
    </xf>
    <xf numFmtId="49" fontId="31" fillId="0" borderId="3" xfId="0" applyNumberFormat="1" applyFont="1" applyBorder="1" applyAlignment="1">
      <alignment horizontal="center" wrapText="1"/>
    </xf>
    <xf numFmtId="0" fontId="17" fillId="2" borderId="12" xfId="0" applyFont="1" applyFill="1" applyBorder="1" applyAlignment="1">
      <alignment horizontal="left" vertical="center" wrapText="1"/>
    </xf>
    <xf numFmtId="3" fontId="15" fillId="2" borderId="0" xfId="2" applyNumberFormat="1" applyFont="1" applyFill="1" applyAlignment="1">
      <alignment horizontal="center"/>
    </xf>
    <xf numFmtId="171" fontId="24" fillId="2" borderId="4" xfId="0" applyNumberFormat="1" applyFont="1" applyFill="1" applyBorder="1" applyAlignment="1">
      <alignment horizontal="center"/>
    </xf>
    <xf numFmtId="0" fontId="38" fillId="2" borderId="15" xfId="0" applyFont="1" applyFill="1" applyBorder="1" applyAlignment="1">
      <alignment horizontal="center" wrapText="1"/>
    </xf>
    <xf numFmtId="0" fontId="38" fillId="2" borderId="15" xfId="0" applyFont="1" applyFill="1" applyBorder="1" applyAlignment="1">
      <alignment horizontal="center"/>
    </xf>
    <xf numFmtId="170" fontId="20" fillId="2" borderId="0" xfId="1" applyNumberFormat="1" applyFont="1" applyFill="1"/>
    <xf numFmtId="170" fontId="52" fillId="0" borderId="0" xfId="1" applyNumberFormat="1" applyFont="1" applyFill="1"/>
    <xf numFmtId="0" fontId="17" fillId="0" borderId="0" xfId="0" applyFont="1"/>
    <xf numFmtId="0" fontId="45" fillId="0" borderId="0" xfId="0" applyFont="1"/>
    <xf numFmtId="0" fontId="20" fillId="0" borderId="0" xfId="0" applyFont="1"/>
    <xf numFmtId="0" fontId="32" fillId="2" borderId="0" xfId="0" applyFont="1" applyFill="1" applyAlignment="1">
      <alignment horizontal="center"/>
    </xf>
    <xf numFmtId="0" fontId="32" fillId="2" borderId="2" xfId="9" quotePrefix="1" applyFont="1" applyFill="1" applyBorder="1" applyAlignment="1">
      <alignment horizontal="center" wrapText="1"/>
    </xf>
    <xf numFmtId="0" fontId="26" fillId="2" borderId="9" xfId="0" quotePrefix="1" applyFont="1" applyFill="1" applyBorder="1"/>
    <xf numFmtId="3" fontId="18" fillId="0" borderId="0" xfId="0" applyNumberFormat="1" applyFont="1"/>
    <xf numFmtId="167" fontId="6" fillId="2" borderId="10" xfId="4" quotePrefix="1" applyNumberFormat="1" applyFont="1" applyFill="1" applyBorder="1" applyAlignment="1">
      <alignment horizontal="center" vertical="center"/>
    </xf>
    <xf numFmtId="167" fontId="6" fillId="2" borderId="0" xfId="4" quotePrefix="1" applyNumberFormat="1" applyFont="1" applyFill="1" applyBorder="1" applyAlignment="1">
      <alignment horizontal="center" vertical="center"/>
    </xf>
    <xf numFmtId="167" fontId="6" fillId="2" borderId="10" xfId="4" quotePrefix="1" applyNumberFormat="1" applyFont="1" applyFill="1" applyBorder="1" applyAlignment="1">
      <alignment horizontal="center" wrapText="1"/>
    </xf>
    <xf numFmtId="167" fontId="6" fillId="2" borderId="0" xfId="4" quotePrefix="1" applyNumberFormat="1" applyFont="1" applyFill="1" applyBorder="1" applyAlignment="1">
      <alignment horizontal="center" wrapText="1"/>
    </xf>
    <xf numFmtId="1" fontId="25" fillId="2" borderId="10" xfId="0" applyNumberFormat="1" applyFont="1" applyFill="1" applyBorder="1" applyAlignment="1">
      <alignment horizontal="center"/>
    </xf>
    <xf numFmtId="37" fontId="6" fillId="2" borderId="0" xfId="2" applyFont="1" applyFill="1" applyAlignment="1">
      <alignment horizontal="center"/>
    </xf>
    <xf numFmtId="177" fontId="4" fillId="2" borderId="0" xfId="2" applyNumberFormat="1" applyFont="1" applyFill="1" applyAlignment="1">
      <alignment horizontal="center"/>
    </xf>
    <xf numFmtId="2" fontId="6" fillId="2" borderId="0" xfId="2" applyNumberFormat="1" applyFont="1" applyFill="1" applyAlignment="1">
      <alignment horizontal="center"/>
    </xf>
    <xf numFmtId="178" fontId="4" fillId="2" borderId="5" xfId="2" applyNumberFormat="1" applyFont="1" applyFill="1" applyBorder="1" applyAlignment="1">
      <alignment horizontal="center"/>
    </xf>
    <xf numFmtId="178" fontId="4" fillId="2" borderId="6" xfId="2" applyNumberFormat="1" applyFont="1" applyFill="1" applyBorder="1" applyAlignment="1">
      <alignment horizontal="center"/>
    </xf>
    <xf numFmtId="178" fontId="4" fillId="2" borderId="7" xfId="2" applyNumberFormat="1" applyFont="1" applyFill="1" applyBorder="1" applyAlignment="1">
      <alignment horizontal="center"/>
    </xf>
    <xf numFmtId="37" fontId="6" fillId="2" borderId="10" xfId="2" applyFont="1" applyFill="1" applyBorder="1" applyAlignment="1">
      <alignment horizontal="center"/>
    </xf>
    <xf numFmtId="178" fontId="4" fillId="2" borderId="10" xfId="2" applyNumberFormat="1" applyFont="1" applyFill="1" applyBorder="1" applyAlignment="1">
      <alignment horizontal="center"/>
    </xf>
    <xf numFmtId="178" fontId="4" fillId="2" borderId="0" xfId="2" applyNumberFormat="1" applyFont="1" applyFill="1" applyAlignment="1">
      <alignment horizontal="center"/>
    </xf>
    <xf numFmtId="178" fontId="4" fillId="2" borderId="9" xfId="2" applyNumberFormat="1" applyFont="1" applyFill="1" applyBorder="1" applyAlignment="1">
      <alignment horizontal="center"/>
    </xf>
    <xf numFmtId="37" fontId="13" fillId="2" borderId="0" xfId="2" applyFont="1" applyFill="1" applyAlignment="1">
      <alignment horizontal="center"/>
    </xf>
    <xf numFmtId="167" fontId="6" fillId="2" borderId="10" xfId="4" quotePrefix="1" applyNumberFormat="1" applyFont="1" applyFill="1" applyBorder="1" applyAlignment="1"/>
    <xf numFmtId="167" fontId="6" fillId="2" borderId="0" xfId="4" quotePrefix="1" applyNumberFormat="1" applyFont="1" applyFill="1" applyBorder="1" applyAlignment="1"/>
    <xf numFmtId="177" fontId="4" fillId="2" borderId="12" xfId="2" applyNumberFormat="1" applyFont="1" applyFill="1" applyBorder="1" applyAlignment="1">
      <alignment horizontal="center"/>
    </xf>
    <xf numFmtId="178" fontId="4" fillId="2" borderId="11" xfId="2" applyNumberFormat="1" applyFont="1" applyFill="1" applyBorder="1" applyAlignment="1">
      <alignment horizontal="center"/>
    </xf>
    <xf numFmtId="178" fontId="4" fillId="2" borderId="12" xfId="2" applyNumberFormat="1" applyFont="1" applyFill="1" applyBorder="1" applyAlignment="1">
      <alignment horizontal="center"/>
    </xf>
    <xf numFmtId="178" fontId="4" fillId="2" borderId="13" xfId="2" applyNumberFormat="1" applyFont="1" applyFill="1" applyBorder="1" applyAlignment="1">
      <alignment horizontal="center"/>
    </xf>
    <xf numFmtId="0" fontId="4" fillId="2" borderId="0" xfId="2" applyNumberFormat="1" applyFont="1" applyFill="1"/>
    <xf numFmtId="0" fontId="4" fillId="2" borderId="0" xfId="3" applyFont="1" applyFill="1"/>
    <xf numFmtId="1" fontId="4" fillId="2" borderId="0" xfId="6" applyNumberFormat="1" applyFont="1" applyFill="1" applyAlignment="1">
      <alignment horizontal="left" vertical="top" wrapText="1"/>
    </xf>
    <xf numFmtId="1" fontId="4" fillId="2" borderId="0" xfId="6" applyNumberFormat="1" applyFont="1" applyFill="1" applyAlignment="1">
      <alignment vertical="top" wrapText="1"/>
    </xf>
    <xf numFmtId="1" fontId="4" fillId="2" borderId="0" xfId="6" applyNumberFormat="1" applyFont="1" applyFill="1" applyAlignment="1">
      <alignment horizontal="left" wrapText="1"/>
    </xf>
    <xf numFmtId="3" fontId="61" fillId="2" borderId="0" xfId="7" applyNumberFormat="1" applyFont="1" applyFill="1"/>
    <xf numFmtId="0" fontId="6" fillId="2" borderId="0" xfId="3" applyFont="1" applyFill="1"/>
    <xf numFmtId="0" fontId="62" fillId="0" borderId="0" xfId="8" applyFont="1"/>
    <xf numFmtId="173" fontId="62" fillId="2" borderId="0" xfId="3" applyNumberFormat="1" applyFont="1" applyFill="1"/>
    <xf numFmtId="0" fontId="63" fillId="2" borderId="0" xfId="3" applyFont="1" applyFill="1" applyAlignment="1">
      <alignment horizontal="left"/>
    </xf>
    <xf numFmtId="49" fontId="0" fillId="2" borderId="0" xfId="0" applyNumberFormat="1" applyFill="1"/>
    <xf numFmtId="49" fontId="64" fillId="2" borderId="0" xfId="0" applyNumberFormat="1" applyFont="1" applyFill="1"/>
    <xf numFmtId="170" fontId="60" fillId="2" borderId="0" xfId="0" applyNumberFormat="1" applyFont="1" applyFill="1"/>
    <xf numFmtId="3" fontId="60" fillId="2" borderId="0" xfId="0" applyNumberFormat="1" applyFont="1" applyFill="1"/>
    <xf numFmtId="0" fontId="60" fillId="2" borderId="0" xfId="0" applyFont="1" applyFill="1"/>
    <xf numFmtId="170" fontId="37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2" fillId="2" borderId="0" xfId="0" applyFont="1" applyFill="1" applyAlignment="1">
      <alignment horizontal="center" wrapText="1"/>
    </xf>
    <xf numFmtId="17" fontId="2" fillId="2" borderId="2" xfId="0" applyNumberFormat="1" applyFont="1" applyFill="1" applyBorder="1" applyAlignment="1">
      <alignment horizontal="center"/>
    </xf>
    <xf numFmtId="17" fontId="2" fillId="2" borderId="3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quotePrefix="1" applyNumberFormat="1" applyFont="1" applyFill="1" applyBorder="1" applyAlignment="1">
      <alignment horizontal="center"/>
    </xf>
    <xf numFmtId="0" fontId="2" fillId="2" borderId="0" xfId="0" applyFont="1" applyFill="1"/>
    <xf numFmtId="0" fontId="0" fillId="2" borderId="10" xfId="0" applyFill="1" applyBorder="1" applyAlignment="1">
      <alignment horizontal="center"/>
    </xf>
    <xf numFmtId="49" fontId="0" fillId="2" borderId="9" xfId="0" applyNumberFormat="1" applyFill="1" applyBorder="1"/>
    <xf numFmtId="172" fontId="0" fillId="2" borderId="5" xfId="5" applyNumberFormat="1" applyFont="1" applyFill="1" applyBorder="1" applyAlignment="1"/>
    <xf numFmtId="172" fontId="0" fillId="2" borderId="6" xfId="5" applyNumberFormat="1" applyFont="1" applyFill="1" applyBorder="1" applyAlignment="1"/>
    <xf numFmtId="172" fontId="0" fillId="2" borderId="7" xfId="5" applyNumberFormat="1" applyFont="1" applyFill="1" applyBorder="1" applyAlignment="1"/>
    <xf numFmtId="172" fontId="0" fillId="2" borderId="7" xfId="5" applyNumberFormat="1" applyFont="1" applyFill="1" applyBorder="1"/>
    <xf numFmtId="172" fontId="0" fillId="2" borderId="10" xfId="5" applyNumberFormat="1" applyFont="1" applyFill="1" applyBorder="1"/>
    <xf numFmtId="172" fontId="0" fillId="2" borderId="0" xfId="5" applyNumberFormat="1" applyFont="1" applyFill="1"/>
    <xf numFmtId="172" fontId="0" fillId="2" borderId="9" xfId="5" applyNumberFormat="1" applyFont="1" applyFill="1" applyBorder="1"/>
    <xf numFmtId="172" fontId="0" fillId="2" borderId="0" xfId="5" applyNumberFormat="1" applyFont="1" applyFill="1" applyBorder="1" applyAlignment="1">
      <alignment horizontal="center"/>
    </xf>
    <xf numFmtId="172" fontId="0" fillId="2" borderId="0" xfId="5" applyNumberFormat="1" applyFont="1" applyFill="1" applyAlignment="1">
      <alignment horizontal="center"/>
    </xf>
    <xf numFmtId="172" fontId="0" fillId="2" borderId="9" xfId="5" applyNumberFormat="1" applyFont="1" applyFill="1" applyBorder="1" applyAlignment="1">
      <alignment horizontal="center"/>
    </xf>
    <xf numFmtId="172" fontId="0" fillId="2" borderId="5" xfId="5" applyNumberFormat="1" applyFont="1" applyFill="1" applyBorder="1" applyAlignment="1">
      <alignment horizontal="center"/>
    </xf>
    <xf numFmtId="172" fontId="0" fillId="2" borderId="6" xfId="5" applyNumberFormat="1" applyFont="1" applyFill="1" applyBorder="1" applyAlignment="1">
      <alignment horizontal="center"/>
    </xf>
    <xf numFmtId="172" fontId="0" fillId="2" borderId="10" xfId="5" applyNumberFormat="1" applyFont="1" applyFill="1" applyBorder="1" applyAlignment="1">
      <alignment horizontal="center"/>
    </xf>
    <xf numFmtId="172" fontId="0" fillId="2" borderId="7" xfId="5" applyNumberFormat="1" applyFont="1" applyFill="1" applyBorder="1" applyAlignment="1">
      <alignment horizontal="center"/>
    </xf>
    <xf numFmtId="172" fontId="0" fillId="2" borderId="14" xfId="5" applyNumberFormat="1" applyFon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171" fontId="0" fillId="2" borderId="8" xfId="0" applyNumberFormat="1" applyFill="1" applyBorder="1" applyAlignment="1">
      <alignment horizontal="center"/>
    </xf>
    <xf numFmtId="171" fontId="0" fillId="2" borderId="0" xfId="0" applyNumberFormat="1" applyFill="1" applyAlignment="1">
      <alignment horizontal="center"/>
    </xf>
    <xf numFmtId="172" fontId="0" fillId="2" borderId="10" xfId="5" applyNumberFormat="1" applyFont="1" applyFill="1" applyBorder="1" applyAlignment="1"/>
    <xf numFmtId="172" fontId="0" fillId="2" borderId="0" xfId="5" applyNumberFormat="1" applyFont="1" applyFill="1" applyBorder="1" applyAlignment="1"/>
    <xf numFmtId="172" fontId="0" fillId="2" borderId="9" xfId="5" applyNumberFormat="1" applyFont="1" applyFill="1" applyBorder="1" applyAlignment="1"/>
    <xf numFmtId="171" fontId="0" fillId="2" borderId="14" xfId="0" applyNumberFormat="1" applyFill="1" applyBorder="1" applyAlignment="1">
      <alignment horizontal="center"/>
    </xf>
    <xf numFmtId="172" fontId="0" fillId="2" borderId="11" xfId="5" applyNumberFormat="1" applyFont="1" applyFill="1" applyBorder="1" applyAlignment="1">
      <alignment horizontal="center"/>
    </xf>
    <xf numFmtId="172" fontId="0" fillId="2" borderId="12" xfId="5" applyNumberFormat="1" applyFont="1" applyFill="1" applyBorder="1" applyAlignment="1">
      <alignment horizontal="center"/>
    </xf>
    <xf numFmtId="172" fontId="0" fillId="2" borderId="13" xfId="5" applyNumberFormat="1" applyFont="1" applyFill="1" applyBorder="1" applyAlignment="1">
      <alignment horizontal="center"/>
    </xf>
    <xf numFmtId="49" fontId="2" fillId="2" borderId="3" xfId="0" applyNumberFormat="1" applyFont="1" applyFill="1" applyBorder="1"/>
    <xf numFmtId="172" fontId="2" fillId="2" borderId="1" xfId="5" applyNumberFormat="1" applyFont="1" applyFill="1" applyBorder="1" applyAlignment="1"/>
    <xf numFmtId="172" fontId="2" fillId="2" borderId="2" xfId="5" applyNumberFormat="1" applyFont="1" applyFill="1" applyBorder="1" applyAlignment="1"/>
    <xf numFmtId="172" fontId="2" fillId="2" borderId="3" xfId="5" applyNumberFormat="1" applyFont="1" applyFill="1" applyBorder="1" applyAlignment="1"/>
    <xf numFmtId="172" fontId="2" fillId="2" borderId="4" xfId="5" applyNumberFormat="1" applyFont="1" applyFill="1" applyBorder="1" applyAlignment="1"/>
    <xf numFmtId="176" fontId="2" fillId="2" borderId="0" xfId="0" applyNumberFormat="1" applyFont="1" applyFill="1" applyAlignment="1">
      <alignment horizontal="center"/>
    </xf>
    <xf numFmtId="171" fontId="31" fillId="2" borderId="4" xfId="0" applyNumberFormat="1" applyFont="1" applyFill="1" applyBorder="1" applyAlignment="1">
      <alignment horizontal="center"/>
    </xf>
    <xf numFmtId="179" fontId="31" fillId="2" borderId="0" xfId="0" applyNumberFormat="1" applyFont="1" applyFill="1" applyAlignment="1">
      <alignment horizontal="center"/>
    </xf>
    <xf numFmtId="49" fontId="52" fillId="2" borderId="0" xfId="0" applyNumberFormat="1" applyFont="1" applyFill="1"/>
    <xf numFmtId="176" fontId="0" fillId="2" borderId="0" xfId="5" applyNumberFormat="1" applyFont="1" applyFill="1" applyBorder="1" applyAlignment="1"/>
    <xf numFmtId="176" fontId="0" fillId="2" borderId="0" xfId="0" applyNumberFormat="1" applyFill="1"/>
    <xf numFmtId="180" fontId="0" fillId="2" borderId="0" xfId="16" applyFont="1" applyFill="1" applyBorder="1" applyAlignment="1">
      <alignment horizontal="center"/>
    </xf>
    <xf numFmtId="171" fontId="2" fillId="2" borderId="0" xfId="0" applyNumberFormat="1" applyFont="1" applyFill="1"/>
    <xf numFmtId="49" fontId="65" fillId="2" borderId="0" xfId="0" applyNumberFormat="1" applyFont="1" applyFill="1"/>
    <xf numFmtId="172" fontId="2" fillId="2" borderId="0" xfId="5" applyNumberFormat="1" applyFont="1" applyFill="1" applyBorder="1" applyAlignment="1"/>
    <xf numFmtId="179" fontId="0" fillId="2" borderId="0" xfId="0" applyNumberFormat="1" applyFill="1"/>
    <xf numFmtId="49" fontId="0" fillId="2" borderId="0" xfId="0" applyNumberFormat="1" applyFill="1" applyAlignment="1">
      <alignment horizontal="right"/>
    </xf>
    <xf numFmtId="49" fontId="0" fillId="2" borderId="0" xfId="0" applyNumberFormat="1" applyFill="1" applyAlignment="1">
      <alignment horizontal="center"/>
    </xf>
    <xf numFmtId="170" fontId="32" fillId="2" borderId="0" xfId="0" applyNumberFormat="1" applyFont="1" applyFill="1"/>
    <xf numFmtId="181" fontId="32" fillId="2" borderId="0" xfId="16" applyNumberFormat="1" applyFont="1" applyFill="1" applyBorder="1" applyAlignment="1">
      <alignment horizontal="center"/>
    </xf>
    <xf numFmtId="0" fontId="2" fillId="2" borderId="0" xfId="16" applyNumberFormat="1" applyFont="1" applyFill="1" applyBorder="1" applyAlignment="1">
      <alignment horizontal="center"/>
    </xf>
    <xf numFmtId="0" fontId="2" fillId="2" borderId="4" xfId="16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81" fontId="2" fillId="2" borderId="2" xfId="16" applyNumberFormat="1" applyFont="1" applyFill="1" applyBorder="1" applyAlignment="1">
      <alignment horizontal="center"/>
    </xf>
    <xf numFmtId="181" fontId="2" fillId="2" borderId="1" xfId="16" applyNumberFormat="1" applyFont="1" applyFill="1" applyBorder="1" applyAlignment="1">
      <alignment horizontal="center"/>
    </xf>
    <xf numFmtId="181" fontId="2" fillId="2" borderId="5" xfId="16" applyNumberFormat="1" applyFont="1" applyFill="1" applyBorder="1" applyAlignment="1">
      <alignment horizontal="center"/>
    </xf>
    <xf numFmtId="181" fontId="2" fillId="2" borderId="6" xfId="16" applyNumberFormat="1" applyFont="1" applyFill="1" applyBorder="1" applyAlignment="1">
      <alignment horizontal="center"/>
    </xf>
    <xf numFmtId="181" fontId="2" fillId="2" borderId="3" xfId="16" applyNumberFormat="1" applyFont="1" applyFill="1" applyBorder="1" applyAlignment="1">
      <alignment horizontal="center"/>
    </xf>
    <xf numFmtId="181" fontId="2" fillId="2" borderId="4" xfId="16" quotePrefix="1" applyNumberFormat="1" applyFont="1" applyFill="1" applyBorder="1" applyAlignment="1">
      <alignment horizontal="center"/>
    </xf>
    <xf numFmtId="181" fontId="2" fillId="2" borderId="0" xfId="16" applyNumberFormat="1" applyFont="1" applyFill="1" applyBorder="1" applyAlignment="1">
      <alignment horizontal="center"/>
    </xf>
    <xf numFmtId="49" fontId="0" fillId="2" borderId="10" xfId="0" applyNumberFormat="1" applyFill="1" applyBorder="1" applyAlignment="1">
      <alignment horizontal="center"/>
    </xf>
    <xf numFmtId="169" fontId="0" fillId="2" borderId="10" xfId="5" applyFont="1" applyFill="1" applyBorder="1"/>
    <xf numFmtId="169" fontId="0" fillId="2" borderId="0" xfId="5" applyFont="1" applyFill="1"/>
    <xf numFmtId="169" fontId="0" fillId="2" borderId="9" xfId="5" applyFont="1" applyFill="1" applyBorder="1"/>
    <xf numFmtId="169" fontId="0" fillId="2" borderId="5" xfId="5" applyFont="1" applyFill="1" applyBorder="1"/>
    <xf numFmtId="169" fontId="0" fillId="2" borderId="6" xfId="5" applyFont="1" applyFill="1" applyBorder="1"/>
    <xf numFmtId="169" fontId="0" fillId="2" borderId="7" xfId="5" applyFont="1" applyFill="1" applyBorder="1"/>
    <xf numFmtId="169" fontId="0" fillId="2" borderId="8" xfId="5" applyFont="1" applyFill="1" applyBorder="1"/>
    <xf numFmtId="169" fontId="0" fillId="2" borderId="0" xfId="5" applyFont="1" applyFill="1" applyBorder="1"/>
    <xf numFmtId="169" fontId="0" fillId="2" borderId="14" xfId="5" applyFont="1" applyFill="1" applyBorder="1"/>
    <xf numFmtId="169" fontId="0" fillId="2" borderId="0" xfId="5" applyFont="1" applyFill="1" applyAlignment="1">
      <alignment horizontal="center" vertical="center"/>
    </xf>
    <xf numFmtId="169" fontId="0" fillId="2" borderId="0" xfId="5" applyFont="1" applyFill="1" applyAlignment="1">
      <alignment vertical="center"/>
    </xf>
    <xf numFmtId="169" fontId="0" fillId="2" borderId="10" xfId="5" applyFont="1" applyFill="1" applyBorder="1" applyAlignment="1">
      <alignment vertical="center"/>
    </xf>
    <xf numFmtId="176" fontId="0" fillId="2" borderId="0" xfId="0" applyNumberFormat="1" applyFill="1" applyAlignment="1">
      <alignment vertical="center"/>
    </xf>
    <xf numFmtId="169" fontId="0" fillId="2" borderId="10" xfId="5" applyFon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1" fontId="0" fillId="2" borderId="14" xfId="0" applyNumberFormat="1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/>
    </xf>
    <xf numFmtId="49" fontId="0" fillId="2" borderId="13" xfId="0" applyNumberFormat="1" applyFill="1" applyBorder="1"/>
    <xf numFmtId="169" fontId="0" fillId="2" borderId="11" xfId="5" applyFont="1" applyFill="1" applyBorder="1"/>
    <xf numFmtId="169" fontId="0" fillId="2" borderId="12" xfId="5" applyFont="1" applyFill="1" applyBorder="1"/>
    <xf numFmtId="169" fontId="0" fillId="2" borderId="13" xfId="5" applyFont="1" applyFill="1" applyBorder="1"/>
    <xf numFmtId="171" fontId="0" fillId="2" borderId="15" xfId="0" applyNumberFormat="1" applyFill="1" applyBorder="1" applyAlignment="1">
      <alignment horizontal="center"/>
    </xf>
    <xf numFmtId="169" fontId="2" fillId="2" borderId="1" xfId="5" applyFont="1" applyFill="1" applyBorder="1"/>
    <xf numFmtId="169" fontId="2" fillId="2" borderId="2" xfId="5" applyFont="1" applyFill="1" applyBorder="1"/>
    <xf numFmtId="169" fontId="2" fillId="2" borderId="3" xfId="5" applyFont="1" applyFill="1" applyBorder="1"/>
    <xf numFmtId="172" fontId="2" fillId="2" borderId="1" xfId="5" applyNumberFormat="1" applyFont="1" applyFill="1" applyBorder="1"/>
    <xf numFmtId="172" fontId="2" fillId="2" borderId="2" xfId="5" applyNumberFormat="1" applyFont="1" applyFill="1" applyBorder="1"/>
    <xf numFmtId="172" fontId="2" fillId="2" borderId="3" xfId="5" applyNumberFormat="1" applyFont="1" applyFill="1" applyBorder="1"/>
    <xf numFmtId="172" fontId="2" fillId="2" borderId="4" xfId="5" applyNumberFormat="1" applyFont="1" applyFill="1" applyBorder="1"/>
    <xf numFmtId="176" fontId="2" fillId="2" borderId="0" xfId="0" applyNumberFormat="1" applyFont="1" applyFill="1"/>
    <xf numFmtId="171" fontId="2" fillId="2" borderId="4" xfId="0" applyNumberFormat="1" applyFont="1" applyFill="1" applyBorder="1" applyAlignment="1">
      <alignment horizontal="center"/>
    </xf>
    <xf numFmtId="49" fontId="66" fillId="2" borderId="0" xfId="0" applyNumberFormat="1" applyFont="1" applyFill="1" applyAlignment="1">
      <alignment horizontal="center"/>
    </xf>
    <xf numFmtId="49" fontId="66" fillId="2" borderId="0" xfId="0" applyNumberFormat="1" applyFont="1" applyFill="1"/>
    <xf numFmtId="0" fontId="66" fillId="2" borderId="0" xfId="0" applyFont="1" applyFill="1"/>
    <xf numFmtId="0" fontId="68" fillId="2" borderId="0" xfId="3" applyFont="1" applyFill="1"/>
    <xf numFmtId="173" fontId="68" fillId="2" borderId="0" xfId="3" applyNumberFormat="1" applyFont="1" applyFill="1"/>
    <xf numFmtId="3" fontId="68" fillId="2" borderId="0" xfId="7" applyNumberFormat="1" applyFont="1" applyFill="1"/>
    <xf numFmtId="0" fontId="67" fillId="2" borderId="0" xfId="3" applyFont="1" applyFill="1"/>
    <xf numFmtId="0" fontId="10" fillId="2" borderId="0" xfId="3" applyFont="1" applyFill="1"/>
    <xf numFmtId="0" fontId="69" fillId="2" borderId="0" xfId="3" applyFont="1" applyFill="1"/>
    <xf numFmtId="0" fontId="68" fillId="2" borderId="0" xfId="8" applyFont="1" applyFill="1"/>
    <xf numFmtId="1" fontId="17" fillId="2" borderId="10" xfId="0" applyNumberFormat="1" applyFont="1" applyFill="1" applyBorder="1" applyAlignment="1">
      <alignment horizontal="center" vertical="center"/>
    </xf>
    <xf numFmtId="1" fontId="25" fillId="2" borderId="13" xfId="0" applyNumberFormat="1" applyFont="1" applyFill="1" applyBorder="1" applyAlignment="1">
      <alignment horizontal="center"/>
    </xf>
    <xf numFmtId="1" fontId="25" fillId="2" borderId="9" xfId="0" applyNumberFormat="1" applyFont="1" applyFill="1" applyBorder="1" applyAlignment="1">
      <alignment horizontal="center"/>
    </xf>
    <xf numFmtId="3" fontId="31" fillId="2" borderId="9" xfId="0" applyNumberFormat="1" applyFont="1" applyFill="1" applyBorder="1" applyAlignment="1">
      <alignment horizontal="center" vertical="center"/>
    </xf>
    <xf numFmtId="3" fontId="18" fillId="2" borderId="9" xfId="0" applyNumberFormat="1" applyFont="1" applyFill="1" applyBorder="1"/>
    <xf numFmtId="1" fontId="24" fillId="2" borderId="10" xfId="0" applyNumberFormat="1" applyFont="1" applyFill="1" applyBorder="1" applyAlignment="1">
      <alignment horizontal="center"/>
    </xf>
    <xf numFmtId="1" fontId="25" fillId="0" borderId="10" xfId="0" applyNumberFormat="1" applyFont="1" applyBorder="1" applyAlignment="1">
      <alignment horizontal="center"/>
    </xf>
    <xf numFmtId="1" fontId="25" fillId="0" borderId="9" xfId="0" applyNumberFormat="1" applyFont="1" applyBorder="1" applyAlignment="1">
      <alignment horizontal="center"/>
    </xf>
    <xf numFmtId="3" fontId="31" fillId="0" borderId="14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1" fontId="17" fillId="0" borderId="10" xfId="0" applyNumberFormat="1" applyFont="1" applyBorder="1" applyAlignment="1">
      <alignment horizontal="center" vertical="center"/>
    </xf>
    <xf numFmtId="1" fontId="46" fillId="2" borderId="5" xfId="0" applyNumberFormat="1" applyFont="1" applyFill="1" applyBorder="1" applyAlignment="1">
      <alignment horizontal="center" vertical="center"/>
    </xf>
    <xf numFmtId="1" fontId="25" fillId="2" borderId="7" xfId="0" applyNumberFormat="1" applyFont="1" applyFill="1" applyBorder="1" applyAlignment="1">
      <alignment horizontal="center" vertical="center"/>
    </xf>
    <xf numFmtId="1" fontId="46" fillId="2" borderId="10" xfId="0" applyNumberFormat="1" applyFont="1" applyFill="1" applyBorder="1" applyAlignment="1">
      <alignment horizontal="center" vertical="center"/>
    </xf>
    <xf numFmtId="1" fontId="46" fillId="0" borderId="10" xfId="0" applyNumberFormat="1" applyFont="1" applyBorder="1" applyAlignment="1">
      <alignment horizontal="center" vertical="center"/>
    </xf>
    <xf numFmtId="1" fontId="25" fillId="2" borderId="9" xfId="0" applyNumberFormat="1" applyFont="1" applyFill="1" applyBorder="1" applyAlignment="1">
      <alignment horizontal="center" vertical="center"/>
    </xf>
    <xf numFmtId="1" fontId="25" fillId="2" borderId="13" xfId="0" applyNumberFormat="1" applyFont="1" applyFill="1" applyBorder="1" applyAlignment="1">
      <alignment horizontal="center" vertical="center"/>
    </xf>
    <xf numFmtId="1" fontId="45" fillId="2" borderId="10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43" fontId="25" fillId="2" borderId="0" xfId="17" applyFont="1" applyFill="1" applyAlignment="1">
      <alignment horizontal="center"/>
    </xf>
    <xf numFmtId="3" fontId="24" fillId="2" borderId="9" xfId="0" applyNumberFormat="1" applyFont="1" applyFill="1" applyBorder="1" applyAlignment="1">
      <alignment horizontal="center" vertical="center"/>
    </xf>
    <xf numFmtId="3" fontId="25" fillId="2" borderId="6" xfId="0" applyNumberFormat="1" applyFont="1" applyFill="1" applyBorder="1" applyAlignment="1">
      <alignment horizontal="right"/>
    </xf>
    <xf numFmtId="3" fontId="25" fillId="2" borderId="5" xfId="0" applyNumberFormat="1" applyFont="1" applyFill="1" applyBorder="1" applyAlignment="1">
      <alignment horizontal="right"/>
    </xf>
    <xf numFmtId="3" fontId="25" fillId="2" borderId="7" xfId="0" applyNumberFormat="1" applyFont="1" applyFill="1" applyBorder="1" applyAlignment="1">
      <alignment horizontal="right"/>
    </xf>
    <xf numFmtId="3" fontId="25" fillId="2" borderId="9" xfId="0" applyNumberFormat="1" applyFont="1" applyFill="1" applyBorder="1" applyAlignment="1">
      <alignment horizontal="right"/>
    </xf>
    <xf numFmtId="0" fontId="33" fillId="2" borderId="10" xfId="0" applyFont="1" applyFill="1" applyBorder="1" applyAlignment="1">
      <alignment horizontal="left" vertical="center"/>
    </xf>
    <xf numFmtId="49" fontId="34" fillId="2" borderId="10" xfId="10" applyNumberFormat="1" applyFont="1" applyFill="1" applyBorder="1"/>
    <xf numFmtId="49" fontId="26" fillId="2" borderId="10" xfId="10" applyNumberFormat="1" applyFont="1" applyFill="1" applyBorder="1"/>
    <xf numFmtId="49" fontId="26" fillId="2" borderId="10" xfId="10" applyNumberFormat="1" applyFont="1" applyFill="1" applyBorder="1" applyAlignment="1">
      <alignment horizontal="left" wrapText="1"/>
    </xf>
    <xf numFmtId="49" fontId="26" fillId="2" borderId="10" xfId="10" applyNumberFormat="1" applyFont="1" applyFill="1" applyBorder="1" applyAlignment="1">
      <alignment vertical="center"/>
    </xf>
    <xf numFmtId="49" fontId="26" fillId="2" borderId="10" xfId="10" applyNumberFormat="1" applyFont="1" applyFill="1" applyBorder="1" applyAlignment="1">
      <alignment horizontal="left" vertical="center" wrapText="1"/>
    </xf>
    <xf numFmtId="49" fontId="26" fillId="2" borderId="11" xfId="10" applyNumberFormat="1" applyFont="1" applyFill="1" applyBorder="1" applyAlignment="1">
      <alignment horizontal="left"/>
    </xf>
    <xf numFmtId="0" fontId="32" fillId="2" borderId="1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top"/>
    </xf>
    <xf numFmtId="0" fontId="32" fillId="2" borderId="10" xfId="0" applyFont="1" applyFill="1" applyBorder="1"/>
    <xf numFmtId="0" fontId="26" fillId="2" borderId="10" xfId="10" applyFont="1" applyFill="1" applyBorder="1"/>
    <xf numFmtId="170" fontId="26" fillId="2" borderId="10" xfId="10" applyNumberFormat="1" applyFont="1" applyFill="1" applyBorder="1"/>
    <xf numFmtId="170" fontId="26" fillId="2" borderId="0" xfId="10" applyNumberFormat="1" applyFont="1" applyFill="1"/>
    <xf numFmtId="2" fontId="32" fillId="2" borderId="0" xfId="0" applyNumberFormat="1" applyFont="1" applyFill="1"/>
    <xf numFmtId="170" fontId="34" fillId="2" borderId="0" xfId="10" applyNumberFormat="1" applyFont="1" applyFill="1"/>
    <xf numFmtId="2" fontId="26" fillId="2" borderId="0" xfId="10" applyNumberFormat="1" applyFont="1" applyFill="1"/>
    <xf numFmtId="0" fontId="33" fillId="2" borderId="0" xfId="0" applyFont="1" applyFill="1" applyAlignment="1">
      <alignment horizontal="left" vertical="center"/>
    </xf>
    <xf numFmtId="0" fontId="32" fillId="2" borderId="2" xfId="0" applyFont="1" applyFill="1" applyBorder="1" applyAlignment="1">
      <alignment vertical="center"/>
    </xf>
    <xf numFmtId="170" fontId="33" fillId="2" borderId="9" xfId="0" applyNumberFormat="1" applyFont="1" applyFill="1" applyBorder="1" applyAlignment="1">
      <alignment horizontal="left" vertical="center"/>
    </xf>
    <xf numFmtId="170" fontId="26" fillId="2" borderId="9" xfId="10" applyNumberFormat="1" applyFont="1" applyFill="1" applyBorder="1"/>
    <xf numFmtId="170" fontId="32" fillId="2" borderId="2" xfId="10" applyNumberFormat="1" applyFont="1" applyFill="1" applyBorder="1"/>
    <xf numFmtId="170" fontId="32" fillId="2" borderId="3" xfId="10" applyNumberFormat="1" applyFont="1" applyFill="1" applyBorder="1"/>
    <xf numFmtId="170" fontId="26" fillId="2" borderId="1" xfId="10" applyNumberFormat="1" applyFont="1" applyFill="1" applyBorder="1"/>
    <xf numFmtId="170" fontId="26" fillId="2" borderId="2" xfId="10" applyNumberFormat="1" applyFont="1" applyFill="1" applyBorder="1"/>
    <xf numFmtId="2" fontId="26" fillId="2" borderId="2" xfId="10" applyNumberFormat="1" applyFont="1" applyFill="1" applyBorder="1"/>
    <xf numFmtId="170" fontId="34" fillId="2" borderId="2" xfId="10" applyNumberFormat="1" applyFont="1" applyFill="1" applyBorder="1"/>
    <xf numFmtId="170" fontId="32" fillId="2" borderId="1" xfId="10" applyNumberFormat="1" applyFont="1" applyFill="1" applyBorder="1"/>
    <xf numFmtId="175" fontId="32" fillId="2" borderId="0" xfId="17" applyNumberFormat="1" applyFont="1" applyFill="1"/>
    <xf numFmtId="49" fontId="32" fillId="2" borderId="1" xfId="10" applyNumberFormat="1" applyFont="1" applyFill="1" applyBorder="1" applyAlignment="1">
      <alignment horizontal="left"/>
    </xf>
    <xf numFmtId="0" fontId="33" fillId="2" borderId="5" xfId="0" applyFont="1" applyFill="1" applyBorder="1" applyAlignment="1">
      <alignment horizontal="left" vertical="center"/>
    </xf>
    <xf numFmtId="170" fontId="26" fillId="2" borderId="11" xfId="10" applyNumberFormat="1" applyFont="1" applyFill="1" applyBorder="1"/>
    <xf numFmtId="170" fontId="26" fillId="2" borderId="5" xfId="10" applyNumberFormat="1" applyFont="1" applyFill="1" applyBorder="1"/>
    <xf numFmtId="49" fontId="2" fillId="0" borderId="10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170" fontId="18" fillId="0" borderId="0" xfId="0" applyNumberFormat="1" applyFont="1" applyAlignment="1">
      <alignment horizontal="center" vertical="center" wrapText="1"/>
    </xf>
    <xf numFmtId="175" fontId="2" fillId="0" borderId="14" xfId="17" applyNumberFormat="1" applyFont="1" applyBorder="1" applyAlignment="1">
      <alignment horizontal="center" vertical="center" wrapText="1"/>
    </xf>
    <xf numFmtId="175" fontId="0" fillId="0" borderId="0" xfId="17" applyNumberFormat="1" applyFont="1"/>
    <xf numFmtId="175" fontId="2" fillId="0" borderId="14" xfId="17" applyNumberFormat="1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/>
    </xf>
    <xf numFmtId="175" fontId="2" fillId="0" borderId="15" xfId="17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wrapText="1"/>
    </xf>
    <xf numFmtId="0" fontId="31" fillId="0" borderId="12" xfId="0" applyFont="1" applyBorder="1" applyAlignment="1">
      <alignment horizontal="center" vertical="center" wrapText="1"/>
    </xf>
    <xf numFmtId="0" fontId="42" fillId="0" borderId="0" xfId="0" applyFont="1"/>
    <xf numFmtId="0" fontId="35" fillId="0" borderId="12" xfId="0" applyFont="1" applyBorder="1" applyAlignment="1">
      <alignment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43" fillId="0" borderId="15" xfId="0" applyFont="1" applyBorder="1" applyAlignment="1">
      <alignment vertical="center"/>
    </xf>
    <xf numFmtId="0" fontId="38" fillId="0" borderId="15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top" wrapText="1"/>
    </xf>
    <xf numFmtId="0" fontId="0" fillId="0" borderId="10" xfId="0" applyBorder="1"/>
    <xf numFmtId="175" fontId="0" fillId="0" borderId="0" xfId="0" applyNumberFormat="1"/>
    <xf numFmtId="175" fontId="2" fillId="0" borderId="14" xfId="0" applyNumberFormat="1" applyFont="1" applyBorder="1"/>
    <xf numFmtId="0" fontId="0" fillId="0" borderId="11" xfId="0" applyBorder="1"/>
    <xf numFmtId="175" fontId="0" fillId="0" borderId="12" xfId="0" applyNumberFormat="1" applyBorder="1"/>
    <xf numFmtId="0" fontId="2" fillId="0" borderId="4" xfId="0" applyFont="1" applyBorder="1"/>
    <xf numFmtId="175" fontId="2" fillId="0" borderId="14" xfId="17" applyNumberFormat="1" applyFont="1" applyFill="1" applyBorder="1"/>
    <xf numFmtId="175" fontId="0" fillId="0" borderId="0" xfId="17" applyNumberFormat="1" applyFont="1" applyFill="1"/>
    <xf numFmtId="37" fontId="0" fillId="0" borderId="0" xfId="0" applyNumberFormat="1"/>
    <xf numFmtId="170" fontId="0" fillId="0" borderId="0" xfId="5" applyNumberFormat="1" applyFont="1" applyFill="1"/>
    <xf numFmtId="175" fontId="0" fillId="0" borderId="15" xfId="0" applyNumberFormat="1" applyBorder="1"/>
    <xf numFmtId="0" fontId="34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3" fontId="34" fillId="0" borderId="0" xfId="0" applyNumberFormat="1" applyFont="1" applyAlignment="1">
      <alignment horizontal="left"/>
    </xf>
    <xf numFmtId="0" fontId="34" fillId="0" borderId="0" xfId="0" applyFont="1"/>
    <xf numFmtId="3" fontId="34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2" fillId="0" borderId="15" xfId="0" applyFont="1" applyBorder="1" applyAlignment="1">
      <alignment horizontal="left" wrapText="1"/>
    </xf>
    <xf numFmtId="0" fontId="32" fillId="0" borderId="4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right" wrapText="1"/>
    </xf>
    <xf numFmtId="49" fontId="2" fillId="0" borderId="10" xfId="0" applyNumberFormat="1" applyFon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0" fontId="58" fillId="2" borderId="0" xfId="0" applyFont="1" applyFill="1" applyAlignment="1">
      <alignment horizontal="left" vertical="top" wrapText="1"/>
    </xf>
    <xf numFmtId="0" fontId="45" fillId="2" borderId="1" xfId="0" applyFont="1" applyFill="1" applyBorder="1" applyAlignment="1">
      <alignment horizontal="center"/>
    </xf>
    <xf numFmtId="0" fontId="45" fillId="2" borderId="3" xfId="0" applyFont="1" applyFill="1" applyBorder="1" applyAlignment="1">
      <alignment horizontal="center"/>
    </xf>
    <xf numFmtId="49" fontId="0" fillId="0" borderId="10" xfId="0" applyNumberFormat="1" applyBorder="1" applyAlignment="1">
      <alignment horizontal="center" wrapText="1"/>
    </xf>
    <xf numFmtId="49" fontId="2" fillId="0" borderId="0" xfId="0" applyNumberFormat="1" applyFont="1" applyAlignment="1">
      <alignment horizontal="center"/>
    </xf>
    <xf numFmtId="175" fontId="18" fillId="0" borderId="10" xfId="17" applyNumberFormat="1" applyFont="1" applyBorder="1" applyAlignment="1">
      <alignment horizontal="center" wrapText="1"/>
    </xf>
    <xf numFmtId="175" fontId="18" fillId="0" borderId="6" xfId="17" applyNumberFormat="1" applyFont="1" applyBorder="1" applyAlignment="1">
      <alignment horizontal="center" wrapText="1"/>
    </xf>
    <xf numFmtId="175" fontId="18" fillId="0" borderId="0" xfId="17" applyNumberFormat="1" applyFont="1" applyBorder="1" applyAlignment="1">
      <alignment horizontal="center" wrapText="1"/>
    </xf>
    <xf numFmtId="175" fontId="18" fillId="0" borderId="7" xfId="17" applyNumberFormat="1" applyFont="1" applyBorder="1" applyAlignment="1">
      <alignment horizontal="center" wrapText="1"/>
    </xf>
    <xf numFmtId="175" fontId="18" fillId="0" borderId="9" xfId="17" applyNumberFormat="1" applyFont="1" applyBorder="1" applyAlignment="1">
      <alignment horizontal="center" wrapText="1"/>
    </xf>
    <xf numFmtId="175" fontId="18" fillId="0" borderId="5" xfId="0" applyNumberFormat="1" applyFont="1" applyBorder="1" applyAlignment="1">
      <alignment horizontal="center" wrapText="1"/>
    </xf>
    <xf numFmtId="175" fontId="18" fillId="0" borderId="6" xfId="0" applyNumberFormat="1" applyFont="1" applyBorder="1" applyAlignment="1">
      <alignment horizontal="center" wrapText="1"/>
    </xf>
    <xf numFmtId="175" fontId="18" fillId="0" borderId="10" xfId="0" applyNumberFormat="1" applyFont="1" applyBorder="1" applyAlignment="1">
      <alignment horizontal="center" wrapText="1"/>
    </xf>
    <xf numFmtId="183" fontId="2" fillId="0" borderId="0" xfId="0" applyNumberFormat="1" applyFont="1" applyAlignment="1">
      <alignment wrapText="1"/>
    </xf>
    <xf numFmtId="183" fontId="0" fillId="0" borderId="10" xfId="0" applyNumberFormat="1" applyBorder="1" applyAlignment="1">
      <alignment horizontal="center" wrapText="1"/>
    </xf>
    <xf numFmtId="184" fontId="18" fillId="0" borderId="10" xfId="0" applyNumberFormat="1" applyFont="1" applyBorder="1" applyAlignment="1">
      <alignment horizontal="right" wrapText="1"/>
    </xf>
    <xf numFmtId="175" fontId="18" fillId="0" borderId="0" xfId="17" applyNumberFormat="1" applyFont="1" applyFill="1" applyBorder="1" applyAlignment="1">
      <alignment horizontal="center" wrapText="1"/>
    </xf>
    <xf numFmtId="175" fontId="18" fillId="0" borderId="10" xfId="17" applyNumberFormat="1" applyFont="1" applyFill="1" applyBorder="1" applyAlignment="1">
      <alignment horizontal="center" wrapText="1"/>
    </xf>
    <xf numFmtId="175" fontId="18" fillId="0" borderId="0" xfId="17" applyNumberFormat="1" applyFont="1" applyBorder="1" applyAlignment="1">
      <alignment horizontal="right" wrapText="1"/>
    </xf>
    <xf numFmtId="172" fontId="2" fillId="0" borderId="13" xfId="5" applyNumberFormat="1" applyFont="1" applyFill="1" applyBorder="1"/>
    <xf numFmtId="3" fontId="25" fillId="2" borderId="0" xfId="0" applyNumberFormat="1" applyFont="1" applyFill="1" applyAlignment="1">
      <alignment horizontal="left"/>
    </xf>
    <xf numFmtId="0" fontId="45" fillId="2" borderId="15" xfId="0" applyFont="1" applyFill="1" applyBorder="1" applyAlignment="1">
      <alignment horizontal="left"/>
    </xf>
    <xf numFmtId="3" fontId="25" fillId="2" borderId="9" xfId="0" applyNumberFormat="1" applyFont="1" applyFill="1" applyBorder="1" applyAlignment="1">
      <alignment horizontal="left"/>
    </xf>
    <xf numFmtId="3" fontId="24" fillId="2" borderId="5" xfId="0" applyNumberFormat="1" applyFont="1" applyFill="1" applyBorder="1" applyAlignment="1">
      <alignment horizontal="left"/>
    </xf>
    <xf numFmtId="3" fontId="24" fillId="2" borderId="6" xfId="0" applyNumberFormat="1" applyFont="1" applyFill="1" applyBorder="1" applyAlignment="1">
      <alignment horizontal="left"/>
    </xf>
    <xf numFmtId="3" fontId="24" fillId="2" borderId="7" xfId="0" applyNumberFormat="1" applyFont="1" applyFill="1" applyBorder="1" applyAlignment="1">
      <alignment horizontal="left"/>
    </xf>
    <xf numFmtId="3" fontId="24" fillId="2" borderId="10" xfId="0" applyNumberFormat="1" applyFont="1" applyFill="1" applyBorder="1" applyAlignment="1">
      <alignment horizontal="left"/>
    </xf>
    <xf numFmtId="3" fontId="24" fillId="2" borderId="0" xfId="0" applyNumberFormat="1" applyFont="1" applyFill="1" applyAlignment="1">
      <alignment horizontal="left"/>
    </xf>
    <xf numFmtId="3" fontId="24" fillId="2" borderId="9" xfId="0" applyNumberFormat="1" applyFont="1" applyFill="1" applyBorder="1" applyAlignment="1">
      <alignment horizontal="left"/>
    </xf>
    <xf numFmtId="3" fontId="24" fillId="2" borderId="11" xfId="0" applyNumberFormat="1" applyFont="1" applyFill="1" applyBorder="1" applyAlignment="1">
      <alignment horizontal="left"/>
    </xf>
    <xf numFmtId="3" fontId="24" fillId="2" borderId="12" xfId="0" applyNumberFormat="1" applyFont="1" applyFill="1" applyBorder="1" applyAlignment="1">
      <alignment horizontal="left"/>
    </xf>
    <xf numFmtId="3" fontId="24" fillId="2" borderId="13" xfId="0" applyNumberFormat="1" applyFont="1" applyFill="1" applyBorder="1" applyAlignment="1">
      <alignment horizontal="left"/>
    </xf>
    <xf numFmtId="3" fontId="24" fillId="2" borderId="5" xfId="0" applyNumberFormat="1" applyFont="1" applyFill="1" applyBorder="1" applyAlignment="1">
      <alignment horizontal="right"/>
    </xf>
    <xf numFmtId="3" fontId="24" fillId="2" borderId="10" xfId="0" applyNumberFormat="1" applyFont="1" applyFill="1" applyBorder="1" applyAlignment="1">
      <alignment horizontal="right"/>
    </xf>
    <xf numFmtId="3" fontId="24" fillId="2" borderId="11" xfId="0" applyNumberFormat="1" applyFont="1" applyFill="1" applyBorder="1" applyAlignment="1">
      <alignment horizontal="right"/>
    </xf>
    <xf numFmtId="182" fontId="24" fillId="2" borderId="11" xfId="17" applyNumberFormat="1" applyFont="1" applyFill="1" applyBorder="1"/>
    <xf numFmtId="182" fontId="24" fillId="2" borderId="10" xfId="17" applyNumberFormat="1" applyFont="1" applyFill="1" applyBorder="1"/>
    <xf numFmtId="182" fontId="24" fillId="2" borderId="5" xfId="17" applyNumberFormat="1" applyFont="1" applyFill="1" applyBorder="1"/>
    <xf numFmtId="182" fontId="24" fillId="2" borderId="8" xfId="17" applyNumberFormat="1" applyFont="1" applyFill="1" applyBorder="1"/>
    <xf numFmtId="182" fontId="24" fillId="2" borderId="14" xfId="17" applyNumberFormat="1" applyFont="1" applyFill="1" applyBorder="1"/>
    <xf numFmtId="182" fontId="24" fillId="2" borderId="15" xfId="17" applyNumberFormat="1" applyFont="1" applyFill="1" applyBorder="1"/>
    <xf numFmtId="175" fontId="17" fillId="2" borderId="0" xfId="17" applyNumberFormat="1" applyFont="1" applyFill="1" applyAlignment="1">
      <alignment horizontal="left" vertical="top" wrapText="1"/>
    </xf>
    <xf numFmtId="175" fontId="50" fillId="2" borderId="0" xfId="17" applyNumberFormat="1" applyFont="1" applyFill="1"/>
    <xf numFmtId="175" fontId="17" fillId="2" borderId="0" xfId="17" applyNumberFormat="1" applyFont="1" applyFill="1"/>
    <xf numFmtId="175" fontId="20" fillId="2" borderId="0" xfId="17" applyNumberFormat="1" applyFont="1" applyFill="1"/>
    <xf numFmtId="175" fontId="24" fillId="2" borderId="8" xfId="17" applyNumberFormat="1" applyFont="1" applyFill="1" applyBorder="1" applyAlignment="1">
      <alignment vertical="top"/>
    </xf>
    <xf numFmtId="175" fontId="24" fillId="2" borderId="14" xfId="17" applyNumberFormat="1" applyFont="1" applyFill="1" applyBorder="1" applyAlignment="1">
      <alignment vertical="top"/>
    </xf>
    <xf numFmtId="175" fontId="24" fillId="2" borderId="4" xfId="17" applyNumberFormat="1" applyFont="1" applyFill="1" applyBorder="1" applyAlignment="1">
      <alignment horizontal="center" wrapText="1"/>
    </xf>
    <xf numFmtId="175" fontId="20" fillId="2" borderId="8" xfId="17" applyNumberFormat="1" applyFont="1" applyFill="1" applyBorder="1"/>
    <xf numFmtId="175" fontId="25" fillId="2" borderId="5" xfId="17" applyNumberFormat="1" applyFont="1" applyFill="1" applyBorder="1"/>
    <xf numFmtId="175" fontId="25" fillId="2" borderId="10" xfId="17" applyNumberFormat="1" applyFont="1" applyFill="1" applyBorder="1"/>
    <xf numFmtId="175" fontId="25" fillId="2" borderId="14" xfId="17" applyNumberFormat="1" applyFont="1" applyFill="1" applyBorder="1"/>
    <xf numFmtId="175" fontId="20" fillId="2" borderId="14" xfId="17" applyNumberFormat="1" applyFont="1" applyFill="1" applyBorder="1"/>
    <xf numFmtId="175" fontId="25" fillId="2" borderId="0" xfId="17" applyNumberFormat="1" applyFont="1" applyFill="1"/>
    <xf numFmtId="175" fontId="21" fillId="2" borderId="15" xfId="17" applyNumberFormat="1" applyFont="1" applyFill="1" applyBorder="1"/>
    <xf numFmtId="175" fontId="51" fillId="2" borderId="0" xfId="17" applyNumberFormat="1" applyFont="1" applyFill="1"/>
    <xf numFmtId="175" fontId="21" fillId="2" borderId="8" xfId="17" applyNumberFormat="1" applyFont="1" applyFill="1" applyBorder="1"/>
    <xf numFmtId="175" fontId="21" fillId="2" borderId="14" xfId="17" applyNumberFormat="1" applyFont="1" applyFill="1" applyBorder="1"/>
    <xf numFmtId="175" fontId="17" fillId="2" borderId="0" xfId="17" applyNumberFormat="1" applyFont="1" applyFill="1" applyBorder="1" applyAlignment="1">
      <alignment horizontal="left" vertical="top" wrapText="1"/>
    </xf>
    <xf numFmtId="175" fontId="24" fillId="2" borderId="15" xfId="17" applyNumberFormat="1" applyFont="1" applyFill="1" applyBorder="1" applyAlignment="1">
      <alignment vertical="top"/>
    </xf>
    <xf numFmtId="175" fontId="25" fillId="2" borderId="8" xfId="17" applyNumberFormat="1" applyFont="1" applyFill="1" applyBorder="1"/>
    <xf numFmtId="0" fontId="37" fillId="2" borderId="4" xfId="0" applyFont="1" applyFill="1" applyBorder="1" applyAlignment="1">
      <alignment horizontal="left" wrapText="1"/>
    </xf>
    <xf numFmtId="0" fontId="37" fillId="0" borderId="4" xfId="0" applyFont="1" applyBorder="1" applyAlignment="1">
      <alignment horizontal="left" wrapText="1"/>
    </xf>
    <xf numFmtId="183" fontId="0" fillId="0" borderId="12" xfId="0" applyNumberFormat="1" applyBorder="1" applyAlignment="1">
      <alignment horizontal="center" wrapText="1"/>
    </xf>
    <xf numFmtId="0" fontId="0" fillId="0" borderId="12" xfId="0" quotePrefix="1" applyBorder="1" applyAlignment="1">
      <alignment horizontal="center"/>
    </xf>
    <xf numFmtId="175" fontId="18" fillId="0" borderId="10" xfId="17" applyNumberFormat="1" applyFont="1" applyBorder="1" applyAlignment="1">
      <alignment horizontal="right" wrapText="1"/>
    </xf>
    <xf numFmtId="164" fontId="4" fillId="2" borderId="11" xfId="2" quotePrefix="1" applyNumberFormat="1" applyFont="1" applyFill="1" applyBorder="1" applyAlignment="1">
      <alignment horizontal="center"/>
    </xf>
    <xf numFmtId="164" fontId="4" fillId="2" borderId="12" xfId="2" quotePrefix="1" applyNumberFormat="1" applyFont="1" applyFill="1" applyBorder="1" applyAlignment="1">
      <alignment horizontal="center"/>
    </xf>
    <xf numFmtId="164" fontId="4" fillId="2" borderId="13" xfId="2" quotePrefix="1" applyNumberFormat="1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/>
    </xf>
    <xf numFmtId="49" fontId="20" fillId="2" borderId="6" xfId="0" applyNumberFormat="1" applyFont="1" applyFill="1" applyBorder="1" applyAlignment="1">
      <alignment horizontal="center"/>
    </xf>
    <xf numFmtId="49" fontId="20" fillId="2" borderId="6" xfId="0" applyNumberFormat="1" applyFont="1" applyFill="1" applyBorder="1" applyAlignment="1">
      <alignment horizontal="left"/>
    </xf>
    <xf numFmtId="3" fontId="25" fillId="2" borderId="0" xfId="0" applyNumberFormat="1" applyFont="1" applyFill="1" applyAlignment="1">
      <alignment horizontal="right"/>
    </xf>
    <xf numFmtId="1" fontId="20" fillId="2" borderId="0" xfId="0" applyNumberFormat="1" applyFont="1" applyFill="1"/>
    <xf numFmtId="3" fontId="20" fillId="2" borderId="9" xfId="0" applyNumberFormat="1" applyFont="1" applyFill="1" applyBorder="1"/>
    <xf numFmtId="1" fontId="20" fillId="2" borderId="9" xfId="0" applyNumberFormat="1" applyFont="1" applyFill="1" applyBorder="1"/>
    <xf numFmtId="3" fontId="18" fillId="2" borderId="11" xfId="0" applyNumberFormat="1" applyFont="1" applyFill="1" applyBorder="1"/>
    <xf numFmtId="3" fontId="18" fillId="2" borderId="12" xfId="0" applyNumberFormat="1" applyFont="1" applyFill="1" applyBorder="1"/>
    <xf numFmtId="3" fontId="18" fillId="2" borderId="13" xfId="0" applyNumberFormat="1" applyFont="1" applyFill="1" applyBorder="1"/>
    <xf numFmtId="3" fontId="31" fillId="2" borderId="4" xfId="0" applyNumberFormat="1" applyFont="1" applyFill="1" applyBorder="1" applyAlignment="1">
      <alignment horizontal="center" vertical="center"/>
    </xf>
    <xf numFmtId="3" fontId="25" fillId="0" borderId="10" xfId="0" applyNumberFormat="1" applyFont="1" applyBorder="1" applyAlignment="1">
      <alignment horizontal="right"/>
    </xf>
    <xf numFmtId="3" fontId="25" fillId="0" borderId="0" xfId="0" applyNumberFormat="1" applyFont="1" applyAlignment="1">
      <alignment horizontal="right"/>
    </xf>
    <xf numFmtId="3" fontId="25" fillId="0" borderId="9" xfId="0" applyNumberFormat="1" applyFont="1" applyBorder="1" applyAlignment="1">
      <alignment horizontal="right"/>
    </xf>
    <xf numFmtId="3" fontId="24" fillId="0" borderId="9" xfId="0" applyNumberFormat="1" applyFont="1" applyBorder="1" applyAlignment="1">
      <alignment horizontal="center" vertical="center"/>
    </xf>
    <xf numFmtId="3" fontId="24" fillId="0" borderId="14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right" wrapText="1"/>
    </xf>
    <xf numFmtId="49" fontId="2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center" wrapText="1"/>
    </xf>
    <xf numFmtId="49" fontId="31" fillId="0" borderId="10" xfId="0" applyNumberFormat="1" applyFont="1" applyBorder="1" applyAlignment="1">
      <alignment horizontal="center" wrapText="1"/>
    </xf>
    <xf numFmtId="43" fontId="18" fillId="0" borderId="9" xfId="17" applyFont="1" applyFill="1" applyBorder="1" applyAlignment="1">
      <alignment horizontal="center" wrapText="1"/>
    </xf>
    <xf numFmtId="175" fontId="18" fillId="0" borderId="5" xfId="17" applyNumberFormat="1" applyFont="1" applyBorder="1" applyAlignment="1">
      <alignment horizontal="center" wrapText="1"/>
    </xf>
    <xf numFmtId="175" fontId="18" fillId="0" borderId="13" xfId="17" applyNumberFormat="1" applyFont="1" applyBorder="1" applyAlignment="1">
      <alignment horizontal="center" wrapText="1"/>
    </xf>
    <xf numFmtId="175" fontId="18" fillId="0" borderId="0" xfId="0" applyNumberFormat="1" applyFont="1" applyAlignment="1">
      <alignment horizontal="center" wrapText="1"/>
    </xf>
    <xf numFmtId="183" fontId="31" fillId="0" borderId="0" xfId="0" applyNumberFormat="1" applyFont="1" applyAlignment="1">
      <alignment horizontal="center" wrapText="1"/>
    </xf>
    <xf numFmtId="184" fontId="18" fillId="0" borderId="10" xfId="0" applyNumberFormat="1" applyFont="1" applyBorder="1" applyAlignment="1">
      <alignment wrapText="1"/>
    </xf>
    <xf numFmtId="184" fontId="18" fillId="0" borderId="0" xfId="0" applyNumberFormat="1" applyFont="1" applyAlignment="1">
      <alignment wrapText="1"/>
    </xf>
    <xf numFmtId="175" fontId="18" fillId="0" borderId="10" xfId="0" applyNumberFormat="1" applyFont="1" applyBorder="1" applyAlignment="1">
      <alignment wrapText="1"/>
    </xf>
    <xf numFmtId="175" fontId="18" fillId="0" borderId="0" xfId="0" applyNumberFormat="1" applyFont="1" applyAlignment="1">
      <alignment wrapText="1"/>
    </xf>
    <xf numFmtId="184" fontId="18" fillId="0" borderId="11" xfId="0" applyNumberFormat="1" applyFont="1" applyBorder="1" applyAlignment="1">
      <alignment wrapText="1"/>
    </xf>
    <xf numFmtId="184" fontId="18" fillId="0" borderId="12" xfId="0" applyNumberFormat="1" applyFont="1" applyBorder="1" applyAlignment="1">
      <alignment wrapText="1"/>
    </xf>
    <xf numFmtId="175" fontId="0" fillId="0" borderId="7" xfId="17" applyNumberFormat="1" applyFont="1" applyBorder="1" applyAlignment="1">
      <alignment horizontal="center" vertical="center" wrapText="1"/>
    </xf>
    <xf numFmtId="175" fontId="0" fillId="0" borderId="9" xfId="17" applyNumberFormat="1" applyFont="1" applyBorder="1" applyAlignment="1">
      <alignment horizontal="center" vertical="center" wrapText="1"/>
    </xf>
    <xf numFmtId="165" fontId="4" fillId="2" borderId="0" xfId="2" applyNumberFormat="1" applyFont="1" applyFill="1" applyAlignment="1">
      <alignment horizontal="center"/>
    </xf>
    <xf numFmtId="1" fontId="26" fillId="2" borderId="11" xfId="0" applyNumberFormat="1" applyFont="1" applyFill="1" applyBorder="1" applyAlignment="1">
      <alignment horizontal="center"/>
    </xf>
    <xf numFmtId="1" fontId="26" fillId="2" borderId="12" xfId="0" applyNumberFormat="1" applyFont="1" applyFill="1" applyBorder="1" applyAlignment="1">
      <alignment horizontal="center"/>
    </xf>
    <xf numFmtId="3" fontId="39" fillId="2" borderId="0" xfId="0" applyNumberFormat="1" applyFont="1" applyFill="1"/>
    <xf numFmtId="3" fontId="39" fillId="2" borderId="5" xfId="0" applyNumberFormat="1" applyFont="1" applyFill="1" applyBorder="1"/>
    <xf numFmtId="3" fontId="39" fillId="2" borderId="6" xfId="0" applyNumberFormat="1" applyFont="1" applyFill="1" applyBorder="1"/>
    <xf numFmtId="3" fontId="55" fillId="2" borderId="7" xfId="0" applyNumberFormat="1" applyFont="1" applyFill="1" applyBorder="1"/>
    <xf numFmtId="3" fontId="39" fillId="2" borderId="10" xfId="0" applyNumberFormat="1" applyFont="1" applyFill="1" applyBorder="1"/>
    <xf numFmtId="3" fontId="26" fillId="2" borderId="11" xfId="0" applyNumberFormat="1" applyFont="1" applyFill="1" applyBorder="1"/>
    <xf numFmtId="3" fontId="26" fillId="2" borderId="12" xfId="0" applyNumberFormat="1" applyFont="1" applyFill="1" applyBorder="1"/>
    <xf numFmtId="3" fontId="32" fillId="2" borderId="13" xfId="0" applyNumberFormat="1" applyFont="1" applyFill="1" applyBorder="1"/>
    <xf numFmtId="170" fontId="26" fillId="2" borderId="0" xfId="0" applyNumberFormat="1" applyFont="1" applyFill="1"/>
    <xf numFmtId="3" fontId="32" fillId="2" borderId="7" xfId="0" applyNumberFormat="1" applyFont="1" applyFill="1" applyBorder="1" applyAlignment="1">
      <alignment horizontal="right"/>
    </xf>
    <xf numFmtId="170" fontId="32" fillId="2" borderId="9" xfId="0" applyNumberFormat="1" applyFont="1" applyFill="1" applyBorder="1"/>
    <xf numFmtId="0" fontId="43" fillId="0" borderId="1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7" fillId="2" borderId="15" xfId="0" applyFont="1" applyFill="1" applyBorder="1" applyAlignment="1">
      <alignment horizontal="left" wrapText="1"/>
    </xf>
    <xf numFmtId="1" fontId="45" fillId="0" borderId="10" xfId="0" applyNumberFormat="1" applyFont="1" applyBorder="1" applyAlignment="1">
      <alignment horizontal="center" vertical="center"/>
    </xf>
    <xf numFmtId="1" fontId="25" fillId="0" borderId="9" xfId="0" applyNumberFormat="1" applyFont="1" applyBorder="1" applyAlignment="1">
      <alignment horizontal="center" vertical="center"/>
    </xf>
    <xf numFmtId="1" fontId="25" fillId="0" borderId="1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8" fillId="0" borderId="2" xfId="0" applyFont="1" applyBorder="1" applyAlignment="1">
      <alignment horizontal="center" vertical="top" wrapText="1"/>
    </xf>
    <xf numFmtId="0" fontId="38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4" fillId="2" borderId="10" xfId="2" quotePrefix="1" applyNumberFormat="1" applyFont="1" applyFill="1" applyBorder="1" applyAlignment="1">
      <alignment horizontal="center"/>
    </xf>
    <xf numFmtId="164" fontId="4" fillId="2" borderId="0" xfId="2" quotePrefix="1" applyNumberFormat="1" applyFont="1" applyFill="1" applyAlignment="1">
      <alignment horizontal="center"/>
    </xf>
    <xf numFmtId="164" fontId="4" fillId="2" borderId="9" xfId="2" quotePrefix="1" applyNumberFormat="1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wrapText="1"/>
    </xf>
    <xf numFmtId="0" fontId="6" fillId="2" borderId="6" xfId="3" applyFont="1" applyFill="1" applyBorder="1" applyAlignment="1">
      <alignment horizontal="center" wrapText="1"/>
    </xf>
    <xf numFmtId="0" fontId="6" fillId="2" borderId="7" xfId="3" applyFont="1" applyFill="1" applyBorder="1" applyAlignment="1">
      <alignment horizontal="center" wrapText="1"/>
    </xf>
    <xf numFmtId="164" fontId="4" fillId="2" borderId="5" xfId="2" quotePrefix="1" applyNumberFormat="1" applyFont="1" applyFill="1" applyBorder="1" applyAlignment="1">
      <alignment horizontal="center"/>
    </xf>
    <xf numFmtId="164" fontId="4" fillId="2" borderId="6" xfId="2" quotePrefix="1" applyNumberFormat="1" applyFont="1" applyFill="1" applyBorder="1" applyAlignment="1">
      <alignment horizontal="center"/>
    </xf>
    <xf numFmtId="164" fontId="4" fillId="2" borderId="7" xfId="2" quotePrefix="1" applyNumberFormat="1" applyFont="1" applyFill="1" applyBorder="1" applyAlignment="1">
      <alignment horizontal="center"/>
    </xf>
    <xf numFmtId="0" fontId="6" fillId="2" borderId="0" xfId="3" applyFont="1" applyFill="1" applyAlignment="1">
      <alignment horizontal="left"/>
    </xf>
    <xf numFmtId="167" fontId="6" fillId="2" borderId="10" xfId="4" quotePrefix="1" applyNumberFormat="1" applyFont="1" applyFill="1" applyBorder="1" applyAlignment="1">
      <alignment horizontal="center"/>
    </xf>
    <xf numFmtId="167" fontId="6" fillId="2" borderId="0" xfId="4" quotePrefix="1" applyNumberFormat="1" applyFont="1" applyFill="1" applyBorder="1" applyAlignment="1">
      <alignment horizontal="center"/>
    </xf>
    <xf numFmtId="37" fontId="6" fillId="2" borderId="11" xfId="2" applyFont="1" applyFill="1" applyBorder="1" applyAlignment="1">
      <alignment horizontal="center" wrapText="1"/>
    </xf>
    <xf numFmtId="37" fontId="6" fillId="2" borderId="12" xfId="2" applyFont="1" applyFill="1" applyBorder="1" applyAlignment="1">
      <alignment horizontal="center" wrapText="1"/>
    </xf>
    <xf numFmtId="37" fontId="6" fillId="2" borderId="13" xfId="2" applyFont="1" applyFill="1" applyBorder="1" applyAlignment="1">
      <alignment horizontal="center" wrapText="1"/>
    </xf>
    <xf numFmtId="167" fontId="6" fillId="2" borderId="5" xfId="4" quotePrefix="1" applyNumberFormat="1" applyFont="1" applyFill="1" applyBorder="1" applyAlignment="1">
      <alignment horizontal="center"/>
    </xf>
    <xf numFmtId="167" fontId="6" fillId="2" borderId="6" xfId="4" quotePrefix="1" applyNumberFormat="1" applyFont="1" applyFill="1" applyBorder="1" applyAlignment="1">
      <alignment horizontal="center"/>
    </xf>
    <xf numFmtId="167" fontId="6" fillId="2" borderId="10" xfId="4" quotePrefix="1" applyNumberFormat="1" applyFont="1" applyFill="1" applyBorder="1" applyAlignment="1">
      <alignment horizontal="center" wrapText="1"/>
    </xf>
    <xf numFmtId="167" fontId="6" fillId="2" borderId="0" xfId="4" quotePrefix="1" applyNumberFormat="1" applyFont="1" applyFill="1" applyBorder="1" applyAlignment="1">
      <alignment horizontal="center" wrapText="1"/>
    </xf>
    <xf numFmtId="167" fontId="6" fillId="2" borderId="10" xfId="4" quotePrefix="1" applyNumberFormat="1" applyFont="1" applyFill="1" applyBorder="1" applyAlignment="1">
      <alignment horizontal="center" vertical="center"/>
    </xf>
    <xf numFmtId="167" fontId="6" fillId="2" borderId="0" xfId="4" quotePrefix="1" applyNumberFormat="1" applyFont="1" applyFill="1" applyBorder="1" applyAlignment="1">
      <alignment horizontal="center" vertical="center"/>
    </xf>
    <xf numFmtId="37" fontId="6" fillId="2" borderId="11" xfId="2" applyFont="1" applyFill="1" applyBorder="1" applyAlignment="1">
      <alignment horizontal="center" vertical="center"/>
    </xf>
    <xf numFmtId="37" fontId="6" fillId="2" borderId="12" xfId="2" applyFont="1" applyFill="1" applyBorder="1" applyAlignment="1">
      <alignment horizontal="center" vertical="center"/>
    </xf>
    <xf numFmtId="37" fontId="6" fillId="2" borderId="13" xfId="2" applyFont="1" applyFill="1" applyBorder="1" applyAlignment="1">
      <alignment horizontal="center" vertical="center"/>
    </xf>
    <xf numFmtId="167" fontId="6" fillId="2" borderId="11" xfId="4" quotePrefix="1" applyNumberFormat="1" applyFont="1" applyFill="1" applyBorder="1" applyAlignment="1">
      <alignment horizontal="center"/>
    </xf>
    <xf numFmtId="167" fontId="6" fillId="2" borderId="12" xfId="4" quotePrefix="1" applyNumberFormat="1" applyFont="1" applyFill="1" applyBorder="1" applyAlignment="1">
      <alignment horizontal="center"/>
    </xf>
    <xf numFmtId="1" fontId="4" fillId="2" borderId="0" xfId="6" applyNumberFormat="1" applyFont="1" applyFill="1" applyAlignment="1">
      <alignment horizontal="left" vertical="top" wrapText="1"/>
    </xf>
    <xf numFmtId="1" fontId="6" fillId="2" borderId="0" xfId="6" applyNumberFormat="1" applyFont="1" applyFill="1" applyAlignment="1">
      <alignment horizontal="left" wrapText="1"/>
    </xf>
    <xf numFmtId="0" fontId="21" fillId="2" borderId="15" xfId="0" applyFont="1" applyFill="1" applyBorder="1" applyAlignment="1">
      <alignment horizontal="right" vertical="center"/>
    </xf>
    <xf numFmtId="0" fontId="21" fillId="2" borderId="4" xfId="0" applyFont="1" applyFill="1" applyBorder="1" applyAlignment="1">
      <alignment horizontal="right" vertical="center"/>
    </xf>
    <xf numFmtId="1" fontId="25" fillId="2" borderId="10" xfId="0" applyNumberFormat="1" applyFont="1" applyFill="1" applyBorder="1" applyAlignment="1">
      <alignment horizontal="center"/>
    </xf>
    <xf numFmtId="1" fontId="25" fillId="2" borderId="0" xfId="0" applyNumberFormat="1" applyFont="1" applyFill="1" applyAlignment="1">
      <alignment horizontal="center"/>
    </xf>
    <xf numFmtId="0" fontId="25" fillId="2" borderId="10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1" fontId="17" fillId="2" borderId="5" xfId="0" applyNumberFormat="1" applyFont="1" applyFill="1" applyBorder="1" applyAlignment="1">
      <alignment horizontal="center" vertical="center"/>
    </xf>
    <xf numFmtId="1" fontId="17" fillId="2" borderId="7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1" fontId="25" fillId="0" borderId="10" xfId="0" applyNumberFormat="1" applyFont="1" applyBorder="1" applyAlignment="1">
      <alignment horizontal="center"/>
    </xf>
    <xf numFmtId="1" fontId="25" fillId="0" borderId="0" xfId="0" applyNumberFormat="1" applyFont="1" applyAlignment="1">
      <alignment horizontal="center"/>
    </xf>
    <xf numFmtId="0" fontId="17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left" vertical="center"/>
    </xf>
    <xf numFmtId="0" fontId="18" fillId="2" borderId="12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7" fillId="2" borderId="12" xfId="0" applyFont="1" applyFill="1" applyBorder="1" applyAlignment="1">
      <alignment horizontal="center" wrapText="1"/>
    </xf>
    <xf numFmtId="0" fontId="19" fillId="2" borderId="12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170" fontId="37" fillId="2" borderId="1" xfId="0" applyNumberFormat="1" applyFont="1" applyFill="1" applyBorder="1" applyAlignment="1">
      <alignment horizontal="center"/>
    </xf>
    <xf numFmtId="170" fontId="37" fillId="2" borderId="2" xfId="0" applyNumberFormat="1" applyFont="1" applyFill="1" applyBorder="1" applyAlignment="1">
      <alignment horizontal="center"/>
    </xf>
    <xf numFmtId="170" fontId="37" fillId="2" borderId="3" xfId="0" applyNumberFormat="1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2" fillId="2" borderId="8" xfId="0" applyFont="1" applyFill="1" applyBorder="1" applyAlignment="1">
      <alignment horizontal="center" wrapText="1"/>
    </xf>
    <xf numFmtId="0" fontId="32" fillId="2" borderId="15" xfId="0" applyFont="1" applyFill="1" applyBorder="1" applyAlignment="1">
      <alignment horizont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26" fillId="2" borderId="1" xfId="10" applyFont="1" applyFill="1" applyBorder="1" applyAlignment="1">
      <alignment horizontal="center"/>
    </xf>
    <xf numFmtId="0" fontId="26" fillId="2" borderId="2" xfId="10" applyFont="1" applyFill="1" applyBorder="1" applyAlignment="1">
      <alignment horizontal="center"/>
    </xf>
    <xf numFmtId="0" fontId="26" fillId="2" borderId="3" xfId="1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2" borderId="9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/>
    </xf>
    <xf numFmtId="0" fontId="32" fillId="2" borderId="12" xfId="0" applyFont="1" applyFill="1" applyBorder="1" applyAlignment="1">
      <alignment horizontal="center"/>
    </xf>
    <xf numFmtId="0" fontId="32" fillId="2" borderId="13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32" fillId="2" borderId="12" xfId="0" applyFont="1" applyFill="1" applyBorder="1" applyAlignment="1">
      <alignment horizontal="center" wrapText="1"/>
    </xf>
    <xf numFmtId="0" fontId="32" fillId="2" borderId="10" xfId="9" quotePrefix="1" applyFont="1" applyFill="1" applyBorder="1" applyAlignment="1">
      <alignment horizontal="center" vertical="center"/>
    </xf>
    <xf numFmtId="0" fontId="32" fillId="2" borderId="0" xfId="9" quotePrefix="1" applyFont="1" applyFill="1" applyAlignment="1">
      <alignment horizontal="center" vertical="center"/>
    </xf>
    <xf numFmtId="0" fontId="32" fillId="2" borderId="9" xfId="9" quotePrefix="1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2" xfId="0" applyFont="1" applyBorder="1" applyAlignment="1">
      <alignment horizontal="center" wrapText="1"/>
    </xf>
    <xf numFmtId="0" fontId="19" fillId="0" borderId="12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75" fontId="2" fillId="0" borderId="14" xfId="17" applyNumberFormat="1" applyFont="1" applyBorder="1" applyAlignment="1">
      <alignment horizontal="center" vertical="center" wrapText="1"/>
    </xf>
    <xf numFmtId="175" fontId="2" fillId="0" borderId="15" xfId="17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1" fontId="54" fillId="2" borderId="0" xfId="6" applyNumberFormat="1" applyFont="1" applyFill="1" applyAlignment="1">
      <alignment horizontal="left"/>
    </xf>
    <xf numFmtId="0" fontId="20" fillId="2" borderId="4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/>
    </xf>
    <xf numFmtId="0" fontId="39" fillId="2" borderId="0" xfId="0" applyFont="1" applyFill="1" applyAlignment="1">
      <alignment horizontal="center"/>
    </xf>
    <xf numFmtId="0" fontId="39" fillId="2" borderId="9" xfId="0" applyFont="1" applyFill="1" applyBorder="1" applyAlignment="1">
      <alignment horizontal="center"/>
    </xf>
    <xf numFmtId="3" fontId="35" fillId="2" borderId="11" xfId="0" applyNumberFormat="1" applyFont="1" applyFill="1" applyBorder="1" applyAlignment="1">
      <alignment horizontal="center" vertical="center" wrapText="1"/>
    </xf>
    <xf numFmtId="3" fontId="35" fillId="2" borderId="13" xfId="0" applyNumberFormat="1" applyFont="1" applyFill="1" applyBorder="1" applyAlignment="1">
      <alignment horizontal="center" vertical="center" wrapText="1"/>
    </xf>
    <xf numFmtId="0" fontId="56" fillId="2" borderId="0" xfId="0" applyFont="1" applyFill="1" applyAlignment="1">
      <alignment horizontal="left" vertical="center" wrapText="1"/>
    </xf>
    <xf numFmtId="0" fontId="57" fillId="2" borderId="0" xfId="0" applyFont="1" applyFill="1" applyAlignment="1">
      <alignment horizontal="left" vertical="center"/>
    </xf>
    <xf numFmtId="0" fontId="57" fillId="2" borderId="12" xfId="0" applyFont="1" applyFill="1" applyBorder="1" applyAlignment="1">
      <alignment horizontal="left" vertical="center"/>
    </xf>
    <xf numFmtId="0" fontId="3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5" fillId="2" borderId="12" xfId="0" applyFont="1" applyFill="1" applyBorder="1" applyAlignment="1">
      <alignment horizontal="center" wrapText="1"/>
    </xf>
    <xf numFmtId="0" fontId="0" fillId="2" borderId="12" xfId="0" applyFill="1" applyBorder="1"/>
    <xf numFmtId="0" fontId="37" fillId="2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7" fillId="2" borderId="15" xfId="0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 wrapText="1"/>
    </xf>
    <xf numFmtId="3" fontId="35" fillId="2" borderId="5" xfId="0" applyNumberFormat="1" applyFont="1" applyFill="1" applyBorder="1" applyAlignment="1">
      <alignment horizontal="center" vertical="center" wrapText="1"/>
    </xf>
    <xf numFmtId="3" fontId="35" fillId="2" borderId="7" xfId="0" applyNumberFormat="1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/>
    </xf>
    <xf numFmtId="0" fontId="39" fillId="2" borderId="6" xfId="0" applyFont="1" applyFill="1" applyBorder="1" applyAlignment="1">
      <alignment horizontal="center"/>
    </xf>
    <xf numFmtId="0" fontId="2" fillId="2" borderId="12" xfId="16" applyNumberFormat="1" applyFont="1" applyFill="1" applyBorder="1" applyAlignment="1">
      <alignment horizontal="center"/>
    </xf>
    <xf numFmtId="0" fontId="2" fillId="2" borderId="13" xfId="16" applyNumberFormat="1" applyFont="1" applyFill="1" applyBorder="1" applyAlignment="1">
      <alignment horizontal="center"/>
    </xf>
    <xf numFmtId="0" fontId="2" fillId="2" borderId="11" xfId="16" applyNumberFormat="1" applyFont="1" applyFill="1" applyBorder="1" applyAlignment="1">
      <alignment horizontal="center"/>
    </xf>
    <xf numFmtId="1" fontId="67" fillId="2" borderId="0" xfId="6" applyNumberFormat="1" applyFont="1" applyFill="1" applyAlignment="1">
      <alignment horizontal="left"/>
    </xf>
    <xf numFmtId="0" fontId="2" fillId="2" borderId="10" xfId="16" applyNumberFormat="1" applyFont="1" applyFill="1" applyBorder="1" applyAlignment="1">
      <alignment horizontal="center"/>
    </xf>
    <xf numFmtId="0" fontId="2" fillId="2" borderId="0" xfId="16" applyNumberFormat="1" applyFont="1" applyFill="1" applyBorder="1" applyAlignment="1">
      <alignment horizontal="center"/>
    </xf>
    <xf numFmtId="0" fontId="2" fillId="2" borderId="9" xfId="16" applyNumberFormat="1" applyFont="1" applyFill="1" applyBorder="1" applyAlignment="1">
      <alignment horizontal="center"/>
    </xf>
    <xf numFmtId="181" fontId="32" fillId="2" borderId="1" xfId="16" applyNumberFormat="1" applyFont="1" applyFill="1" applyBorder="1" applyAlignment="1">
      <alignment horizontal="center"/>
    </xf>
    <xf numFmtId="181" fontId="32" fillId="2" borderId="2" xfId="16" applyNumberFormat="1" applyFont="1" applyFill="1" applyBorder="1" applyAlignment="1">
      <alignment horizontal="center"/>
    </xf>
    <xf numFmtId="181" fontId="32" fillId="2" borderId="3" xfId="16" applyNumberFormat="1" applyFont="1" applyFill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3" fontId="35" fillId="0" borderId="5" xfId="0" applyNumberFormat="1" applyFont="1" applyBorder="1" applyAlignment="1">
      <alignment horizontal="center" vertical="center" wrapText="1"/>
    </xf>
    <xf numFmtId="3" fontId="35" fillId="0" borderId="7" xfId="0" applyNumberFormat="1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2" fillId="0" borderId="10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3" fontId="35" fillId="0" borderId="11" xfId="0" applyNumberFormat="1" applyFont="1" applyBorder="1" applyAlignment="1">
      <alignment horizontal="center" vertical="center" wrapText="1"/>
    </xf>
    <xf numFmtId="3" fontId="35" fillId="0" borderId="13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49" fontId="41" fillId="0" borderId="1" xfId="0" applyNumberFormat="1" applyFont="1" applyBorder="1" applyAlignment="1">
      <alignment horizontal="center"/>
    </xf>
    <xf numFmtId="49" fontId="41" fillId="0" borderId="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0" fontId="24" fillId="2" borderId="15" xfId="0" applyFont="1" applyFill="1" applyBorder="1" applyAlignment="1">
      <alignment horizontal="center" vertical="center" wrapText="1"/>
    </xf>
    <xf numFmtId="0" fontId="25" fillId="2" borderId="8" xfId="11" applyFont="1" applyFill="1" applyBorder="1" applyAlignment="1">
      <alignment horizontal="center" vertical="center" wrapText="1"/>
    </xf>
    <xf numFmtId="0" fontId="25" fillId="2" borderId="14" xfId="11" applyFont="1" applyFill="1" applyBorder="1" applyAlignment="1">
      <alignment horizontal="center" vertical="center" wrapText="1"/>
    </xf>
    <xf numFmtId="0" fontId="25" fillId="2" borderId="15" xfId="11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/>
    </xf>
    <xf numFmtId="0" fontId="45" fillId="2" borderId="2" xfId="0" applyFont="1" applyFill="1" applyBorder="1" applyAlignment="1">
      <alignment horizontal="center"/>
    </xf>
    <xf numFmtId="0" fontId="45" fillId="2" borderId="3" xfId="0" applyFont="1" applyFill="1" applyBorder="1" applyAlignment="1">
      <alignment horizontal="center"/>
    </xf>
    <xf numFmtId="0" fontId="58" fillId="2" borderId="0" xfId="0" applyFont="1" applyFill="1" applyAlignment="1">
      <alignment horizontal="left" vertical="top" wrapText="1"/>
    </xf>
    <xf numFmtId="0" fontId="58" fillId="2" borderId="12" xfId="0" applyFont="1" applyFill="1" applyBorder="1" applyAlignment="1">
      <alignment horizontal="left" vertical="top" wrapText="1"/>
    </xf>
    <xf numFmtId="0" fontId="24" fillId="2" borderId="14" xfId="0" applyFont="1" applyFill="1" applyBorder="1" applyAlignment="1">
      <alignment horizontal="center" vertical="center"/>
    </xf>
    <xf numFmtId="175" fontId="17" fillId="2" borderId="0" xfId="17" applyNumberFormat="1" applyFont="1" applyFill="1" applyAlignment="1">
      <alignment horizontal="left" vertical="top" wrapText="1"/>
    </xf>
    <xf numFmtId="175" fontId="17" fillId="2" borderId="12" xfId="17" applyNumberFormat="1" applyFont="1" applyFill="1" applyBorder="1" applyAlignment="1">
      <alignment horizontal="left" vertical="top" wrapText="1"/>
    </xf>
    <xf numFmtId="175" fontId="24" fillId="2" borderId="8" xfId="17" applyNumberFormat="1" applyFont="1" applyFill="1" applyBorder="1" applyAlignment="1">
      <alignment horizontal="center" vertical="center"/>
    </xf>
    <xf numFmtId="175" fontId="24" fillId="2" borderId="14" xfId="17" applyNumberFormat="1" applyFont="1" applyFill="1" applyBorder="1" applyAlignment="1">
      <alignment horizontal="center" vertical="center"/>
    </xf>
    <xf numFmtId="175" fontId="45" fillId="2" borderId="8" xfId="17" applyNumberFormat="1" applyFont="1" applyFill="1" applyBorder="1" applyAlignment="1">
      <alignment horizontal="center" vertical="center" wrapText="1"/>
    </xf>
    <xf numFmtId="175" fontId="45" fillId="2" borderId="14" xfId="17" applyNumberFormat="1" applyFont="1" applyFill="1" applyBorder="1" applyAlignment="1">
      <alignment horizontal="center" vertical="center" wrapText="1"/>
    </xf>
    <xf numFmtId="175" fontId="45" fillId="2" borderId="15" xfId="17" applyNumberFormat="1" applyFont="1" applyFill="1" applyBorder="1" applyAlignment="1">
      <alignment horizontal="center" vertical="center" wrapText="1"/>
    </xf>
    <xf numFmtId="175" fontId="45" fillId="2" borderId="5" xfId="17" applyNumberFormat="1" applyFont="1" applyFill="1" applyBorder="1" applyAlignment="1">
      <alignment horizontal="center"/>
    </xf>
    <xf numFmtId="175" fontId="45" fillId="2" borderId="7" xfId="17" applyNumberFormat="1" applyFont="1" applyFill="1" applyBorder="1" applyAlignment="1">
      <alignment horizontal="center"/>
    </xf>
    <xf numFmtId="175" fontId="45" fillId="2" borderId="11" xfId="17" applyNumberFormat="1" applyFont="1" applyFill="1" applyBorder="1" applyAlignment="1">
      <alignment horizontal="center"/>
    </xf>
    <xf numFmtId="175" fontId="45" fillId="2" borderId="13" xfId="17" applyNumberFormat="1" applyFont="1" applyFill="1" applyBorder="1" applyAlignment="1">
      <alignment horizontal="center"/>
    </xf>
    <xf numFmtId="175" fontId="24" fillId="2" borderId="0" xfId="17" quotePrefix="1" applyNumberFormat="1" applyFont="1" applyFill="1" applyBorder="1" applyAlignment="1">
      <alignment horizontal="center" vertical="center"/>
    </xf>
    <xf numFmtId="175" fontId="24" fillId="2" borderId="9" xfId="17" quotePrefix="1" applyNumberFormat="1" applyFont="1" applyFill="1" applyBorder="1" applyAlignment="1">
      <alignment horizontal="center" vertical="center"/>
    </xf>
    <xf numFmtId="175" fontId="45" fillId="2" borderId="1" xfId="17" applyNumberFormat="1" applyFont="1" applyFill="1" applyBorder="1" applyAlignment="1">
      <alignment horizontal="center" vertical="center"/>
    </xf>
    <xf numFmtId="175" fontId="45" fillId="2" borderId="2" xfId="17" applyNumberFormat="1" applyFont="1" applyFill="1" applyBorder="1" applyAlignment="1">
      <alignment horizontal="center" vertical="center"/>
    </xf>
    <xf numFmtId="175" fontId="45" fillId="2" borderId="3" xfId="17" applyNumberFormat="1" applyFont="1" applyFill="1" applyBorder="1" applyAlignment="1">
      <alignment horizontal="center" vertical="center"/>
    </xf>
    <xf numFmtId="175" fontId="18" fillId="0" borderId="0" xfId="0" applyNumberFormat="1" applyFont="1" applyBorder="1" applyAlignment="1">
      <alignment horizontal="center" wrapText="1"/>
    </xf>
    <xf numFmtId="184" fontId="18" fillId="0" borderId="0" xfId="0" applyNumberFormat="1" applyFont="1" applyBorder="1" applyAlignment="1">
      <alignment horizontal="right" wrapText="1"/>
    </xf>
    <xf numFmtId="49" fontId="0" fillId="0" borderId="0" xfId="0" applyNumberFormat="1" applyBorder="1" applyAlignment="1">
      <alignment horizontal="center" wrapText="1"/>
    </xf>
    <xf numFmtId="183" fontId="0" fillId="0" borderId="0" xfId="0" applyNumberFormat="1" applyBorder="1" applyAlignment="1">
      <alignment horizontal="center" wrapText="1"/>
    </xf>
    <xf numFmtId="0" fontId="0" fillId="0" borderId="5" xfId="0" applyNumberFormat="1" applyBorder="1" applyAlignment="1">
      <alignment horizontal="center" wrapText="1"/>
    </xf>
    <xf numFmtId="0" fontId="0" fillId="0" borderId="10" xfId="0" applyNumberFormat="1" applyBorder="1" applyAlignment="1">
      <alignment horizontal="center" wrapText="1"/>
    </xf>
    <xf numFmtId="0" fontId="26" fillId="0" borderId="5" xfId="0" quotePrefix="1" applyFont="1" applyBorder="1" applyAlignment="1">
      <alignment horizontal="center" vertical="center" wrapText="1"/>
    </xf>
    <xf numFmtId="3" fontId="26" fillId="0" borderId="7" xfId="0" applyNumberFormat="1" applyFont="1" applyBorder="1" applyAlignment="1">
      <alignment horizontal="center" vertical="center" wrapText="1"/>
    </xf>
    <xf numFmtId="3" fontId="26" fillId="0" borderId="10" xfId="0" applyNumberFormat="1" applyFont="1" applyBorder="1" applyAlignment="1">
      <alignment horizontal="center" vertical="center" wrapText="1"/>
    </xf>
    <xf numFmtId="3" fontId="26" fillId="0" borderId="9" xfId="0" applyNumberFormat="1" applyFont="1" applyBorder="1" applyAlignment="1">
      <alignment horizontal="center" vertical="center" wrapText="1"/>
    </xf>
    <xf numFmtId="3" fontId="26" fillId="0" borderId="13" xfId="0" applyNumberFormat="1" applyFont="1" applyBorder="1" applyAlignment="1">
      <alignment horizontal="center" vertical="center" wrapText="1"/>
    </xf>
    <xf numFmtId="0" fontId="26" fillId="0" borderId="10" xfId="0" quotePrefix="1" applyFont="1" applyBorder="1" applyAlignment="1">
      <alignment horizontal="center" vertical="center" wrapText="1"/>
    </xf>
    <xf numFmtId="0" fontId="24" fillId="2" borderId="10" xfId="17" quotePrefix="1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175" fontId="24" fillId="2" borderId="0" xfId="17" applyNumberFormat="1" applyFont="1" applyFill="1" applyBorder="1" applyAlignment="1">
      <alignment horizontal="center" vertical="center"/>
    </xf>
    <xf numFmtId="175" fontId="24" fillId="2" borderId="9" xfId="17" applyNumberFormat="1" applyFont="1" applyFill="1" applyBorder="1" applyAlignment="1">
      <alignment horizontal="center" vertical="center"/>
    </xf>
    <xf numFmtId="0" fontId="24" fillId="2" borderId="5" xfId="17" quotePrefix="1" applyNumberFormat="1" applyFont="1" applyFill="1" applyBorder="1" applyAlignment="1">
      <alignment horizontal="center" vertical="center"/>
    </xf>
    <xf numFmtId="175" fontId="24" fillId="2" borderId="7" xfId="17" quotePrefix="1" applyNumberFormat="1" applyFont="1" applyFill="1" applyBorder="1" applyAlignment="1">
      <alignment horizontal="center" vertical="center"/>
    </xf>
    <xf numFmtId="175" fontId="24" fillId="2" borderId="4" xfId="17" applyNumberFormat="1" applyFont="1" applyFill="1" applyBorder="1" applyAlignment="1">
      <alignment horizontal="center" vertical="center"/>
    </xf>
    <xf numFmtId="175" fontId="24" fillId="2" borderId="4" xfId="17" quotePrefix="1" applyNumberFormat="1" applyFont="1" applyFill="1" applyBorder="1" applyAlignment="1">
      <alignment horizontal="center" vertical="center"/>
    </xf>
    <xf numFmtId="175" fontId="25" fillId="2" borderId="0" xfId="17" applyNumberFormat="1" applyFont="1" applyFill="1" applyBorder="1"/>
    <xf numFmtId="175" fontId="25" fillId="2" borderId="9" xfId="17" applyNumberFormat="1" applyFont="1" applyFill="1" applyBorder="1"/>
    <xf numFmtId="1" fontId="25" fillId="2" borderId="0" xfId="17" applyNumberFormat="1" applyFont="1" applyFill="1" applyBorder="1"/>
    <xf numFmtId="175" fontId="24" fillId="2" borderId="0" xfId="17" applyNumberFormat="1" applyFont="1" applyFill="1"/>
    <xf numFmtId="175" fontId="24" fillId="2" borderId="0" xfId="17" applyNumberFormat="1" applyFont="1" applyFill="1" applyBorder="1"/>
    <xf numFmtId="1" fontId="24" fillId="2" borderId="0" xfId="17" applyNumberFormat="1" applyFont="1" applyFill="1" applyBorder="1"/>
    <xf numFmtId="173" fontId="24" fillId="2" borderId="0" xfId="17" applyNumberFormat="1" applyFont="1" applyFill="1" applyBorder="1"/>
    <xf numFmtId="173" fontId="24" fillId="2" borderId="9" xfId="17" applyNumberFormat="1" applyFont="1" applyFill="1" applyBorder="1"/>
    <xf numFmtId="175" fontId="24" fillId="2" borderId="10" xfId="17" applyNumberFormat="1" applyFont="1" applyFill="1" applyBorder="1"/>
    <xf numFmtId="185" fontId="24" fillId="2" borderId="0" xfId="17" applyNumberFormat="1" applyFont="1" applyFill="1" applyBorder="1"/>
    <xf numFmtId="175" fontId="24" fillId="2" borderId="9" xfId="17" applyNumberFormat="1" applyFont="1" applyFill="1" applyBorder="1"/>
    <xf numFmtId="175" fontId="24" fillId="2" borderId="5" xfId="17" applyNumberFormat="1" applyFont="1" applyFill="1" applyBorder="1"/>
    <xf numFmtId="175" fontId="24" fillId="2" borderId="6" xfId="17" applyNumberFormat="1" applyFont="1" applyFill="1" applyBorder="1"/>
    <xf numFmtId="175" fontId="24" fillId="2" borderId="7" xfId="17" applyNumberFormat="1" applyFont="1" applyFill="1" applyBorder="1"/>
    <xf numFmtId="175" fontId="24" fillId="2" borderId="11" xfId="17" applyNumberFormat="1" applyFont="1" applyFill="1" applyBorder="1"/>
    <xf numFmtId="175" fontId="24" fillId="2" borderId="12" xfId="17" applyNumberFormat="1" applyFont="1" applyFill="1" applyBorder="1"/>
    <xf numFmtId="173" fontId="24" fillId="2" borderId="12" xfId="17" applyNumberFormat="1" applyFont="1" applyFill="1" applyBorder="1"/>
    <xf numFmtId="173" fontId="24" fillId="2" borderId="13" xfId="17" applyNumberFormat="1" applyFont="1" applyFill="1" applyBorder="1"/>
    <xf numFmtId="0" fontId="24" fillId="2" borderId="2" xfId="0" applyFont="1" applyFill="1" applyBorder="1" applyAlignment="1">
      <alignment horizontal="center"/>
    </xf>
    <xf numFmtId="49" fontId="0" fillId="0" borderId="12" xfId="0" applyNumberFormat="1" applyBorder="1" applyAlignment="1">
      <alignment horizontal="center" wrapText="1"/>
    </xf>
    <xf numFmtId="49" fontId="31" fillId="0" borderId="1" xfId="0" applyNumberFormat="1" applyFont="1" applyBorder="1" applyAlignment="1">
      <alignment horizontal="center" wrapText="1"/>
    </xf>
    <xf numFmtId="49" fontId="31" fillId="0" borderId="2" xfId="0" applyNumberFormat="1" applyFont="1" applyBorder="1" applyAlignment="1">
      <alignment horizontal="center" wrapText="1"/>
    </xf>
    <xf numFmtId="0" fontId="20" fillId="2" borderId="15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left" wrapText="1"/>
    </xf>
  </cellXfs>
  <cellStyles count="18">
    <cellStyle name="Comma" xfId="17" builtinId="3"/>
    <cellStyle name="Comma 2" xfId="5" xr:uid="{BFDECA7F-D753-40D9-8E05-BD333F3EE1FB}"/>
    <cellStyle name="Comma 2 2" xfId="15" xr:uid="{B94D3C41-8E6C-44FE-839B-D80A5040389B}"/>
    <cellStyle name="Comma 26 4" xfId="14" xr:uid="{B78241EF-4D73-493A-BDBF-B0C99311CB61}"/>
    <cellStyle name="Comma 3 2 2" xfId="4" xr:uid="{BC30BB86-DD45-4002-994C-CDC9C5E4D4B0}"/>
    <cellStyle name="Currency 2" xfId="16" xr:uid="{7F45B03B-11D8-4DCB-BF53-DB3D65DDF354}"/>
    <cellStyle name="Normal" xfId="0" builtinId="0"/>
    <cellStyle name="Normal 10 2" xfId="9" xr:uid="{47CEFC15-C8C7-4852-8A59-DEFC8521E9E7}"/>
    <cellStyle name="Normal 12 2" xfId="3" xr:uid="{A1A80C70-1A20-4BA6-A186-FE8B0D60E418}"/>
    <cellStyle name="Normal 13 3" xfId="8" xr:uid="{60E0A76F-EB5F-4905-AAC7-61338EB25158}"/>
    <cellStyle name="Normal 2 3 4 2 2 2" xfId="7" xr:uid="{AC3C5AB2-04F7-49D9-A87B-560E567D71DC}"/>
    <cellStyle name="Normal 30 2" xfId="2" xr:uid="{96FC45E6-4671-4122-9821-08FCB8C6684A}"/>
    <cellStyle name="Normal 31" xfId="13" xr:uid="{216E4122-394E-4D9B-ABE0-ABDE90A01DF4}"/>
    <cellStyle name="Normal 32 2" xfId="10" xr:uid="{095097BD-5772-4184-B708-1089A88C43E0}"/>
    <cellStyle name="Normal 33" xfId="12" xr:uid="{5EADC17F-AF83-4896-9070-595ECCEA849F}"/>
    <cellStyle name="Normal_12500T1C" xfId="6" xr:uid="{3F5993F4-B4E9-4985-A17A-40BB95B822CB}"/>
    <cellStyle name="Normal_Exp_SITC1_Cty" xfId="11" xr:uid="{3C3F5112-A2E8-42F3-B1A0-9E9BE00C10B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5060-4652-4C2B-8510-0B60CA41063F}">
  <dimension ref="A1:M427"/>
  <sheetViews>
    <sheetView tabSelected="1" view="pageBreakPreview" topLeftCell="A34" zoomScale="90" zoomScaleNormal="90" zoomScaleSheetLayoutView="90" workbookViewId="0">
      <selection activeCell="D62" sqref="D62"/>
    </sheetView>
  </sheetViews>
  <sheetFormatPr defaultColWidth="9.140625" defaultRowHeight="14.25"/>
  <cols>
    <col min="1" max="1" width="4.7109375" style="1" customWidth="1"/>
    <col min="2" max="2" width="2.7109375" style="38" customWidth="1"/>
    <col min="3" max="3" width="6.140625" style="1" customWidth="1"/>
    <col min="4" max="4" width="14.140625" style="1" customWidth="1"/>
    <col min="5" max="5" width="15.42578125" style="2" customWidth="1"/>
    <col min="6" max="6" width="12.85546875" style="1" customWidth="1"/>
    <col min="7" max="7" width="14.5703125" style="3" customWidth="1"/>
    <col min="8" max="8" width="4.140625" style="3" customWidth="1"/>
    <col min="9" max="9" width="14.5703125" style="3" customWidth="1"/>
    <col min="10" max="10" width="12.140625" style="3" customWidth="1"/>
    <col min="11" max="11" width="18.42578125" style="3" customWidth="1"/>
    <col min="12" max="12" width="12.5703125" style="3" bestFit="1" customWidth="1"/>
    <col min="13" max="13" width="6" style="3" customWidth="1"/>
    <col min="14" max="16384" width="9.140625" style="1"/>
  </cols>
  <sheetData>
    <row r="1" spans="2:13" ht="11.25" customHeight="1">
      <c r="B1" s="1"/>
    </row>
    <row r="2" spans="2:13" ht="16.5" customHeight="1">
      <c r="B2" s="4" t="s">
        <v>0</v>
      </c>
      <c r="C2" s="4"/>
      <c r="D2" s="5" t="s">
        <v>1</v>
      </c>
      <c r="E2" s="6"/>
      <c r="F2" s="6"/>
      <c r="G2" s="6"/>
      <c r="H2" s="6"/>
      <c r="I2" s="6"/>
      <c r="J2" s="6"/>
      <c r="K2" s="6"/>
      <c r="L2" s="6"/>
      <c r="M2" s="6"/>
    </row>
    <row r="3" spans="2:13" ht="17.25" customHeight="1">
      <c r="B3" s="7"/>
      <c r="C3" s="7"/>
      <c r="D3" s="4" t="s">
        <v>2</v>
      </c>
      <c r="E3" s="8"/>
      <c r="F3" s="8"/>
      <c r="G3" s="8"/>
      <c r="H3" s="8"/>
      <c r="I3" s="8"/>
      <c r="J3" s="8"/>
      <c r="K3" s="8"/>
      <c r="L3" s="8"/>
      <c r="M3" s="8"/>
    </row>
    <row r="4" spans="2:13" ht="21" customHeight="1">
      <c r="B4" s="615" t="s">
        <v>3</v>
      </c>
      <c r="C4" s="616"/>
      <c r="D4" s="617"/>
      <c r="E4" s="9" t="s">
        <v>4</v>
      </c>
      <c r="F4" s="10" t="s">
        <v>5</v>
      </c>
      <c r="G4" s="10" t="s">
        <v>6</v>
      </c>
      <c r="H4" s="10"/>
      <c r="I4" s="10" t="s">
        <v>325</v>
      </c>
      <c r="J4" s="10" t="s">
        <v>5</v>
      </c>
      <c r="K4" s="10" t="s">
        <v>6</v>
      </c>
      <c r="L4" s="11"/>
      <c r="M4" s="11"/>
    </row>
    <row r="5" spans="2:13" ht="15" customHeight="1">
      <c r="B5" s="618" t="s">
        <v>7</v>
      </c>
      <c r="C5" s="619"/>
      <c r="D5" s="619"/>
      <c r="E5" s="619"/>
      <c r="F5" s="619"/>
      <c r="G5" s="620"/>
      <c r="H5" s="12"/>
      <c r="I5" s="618" t="s">
        <v>8</v>
      </c>
      <c r="J5" s="619"/>
      <c r="K5" s="620"/>
      <c r="L5" s="12"/>
      <c r="M5" s="12"/>
    </row>
    <row r="6" spans="2:13" ht="15" customHeight="1">
      <c r="B6" s="621">
        <v>2017</v>
      </c>
      <c r="C6" s="622"/>
      <c r="D6" s="623"/>
      <c r="E6" s="13">
        <v>112215.33900000001</v>
      </c>
      <c r="F6" s="14">
        <v>900997.424</v>
      </c>
      <c r="G6" s="15">
        <v>-788782.08499999996</v>
      </c>
      <c r="H6" s="17"/>
      <c r="I6" s="193"/>
      <c r="J6" s="194"/>
      <c r="K6" s="195"/>
      <c r="L6" s="17"/>
      <c r="M6" s="17"/>
    </row>
    <row r="7" spans="2:13" ht="15" customHeight="1">
      <c r="B7" s="612">
        <v>2018</v>
      </c>
      <c r="C7" s="613"/>
      <c r="D7" s="614"/>
      <c r="E7" s="18">
        <v>119204.45600000001</v>
      </c>
      <c r="F7" s="19">
        <v>939443.29799999995</v>
      </c>
      <c r="G7" s="16">
        <v>-820238.84199999995</v>
      </c>
      <c r="H7" s="17"/>
      <c r="I7" s="20">
        <f>100*E7/E6-100</f>
        <v>6.2283080568869593</v>
      </c>
      <c r="J7" s="583">
        <f>100*F7/F6-100</f>
        <v>4.2670348411562173</v>
      </c>
      <c r="K7" s="21">
        <f t="shared" ref="J7:K13" si="0">100*G7/G6-100</f>
        <v>3.9880161578466726</v>
      </c>
      <c r="L7" s="17"/>
      <c r="M7" s="17"/>
    </row>
    <row r="8" spans="2:13" ht="15" customHeight="1">
      <c r="B8" s="612">
        <v>2019</v>
      </c>
      <c r="C8" s="613"/>
      <c r="D8" s="614"/>
      <c r="E8" s="18">
        <v>130097.56967400003</v>
      </c>
      <c r="F8" s="19">
        <v>1031312.5300000003</v>
      </c>
      <c r="G8" s="16">
        <v>-901214.96032600023</v>
      </c>
      <c r="H8" s="17"/>
      <c r="I8" s="20">
        <f t="shared" ref="I8:I13" si="1">100*E8/E7-100</f>
        <v>9.1381765745401538</v>
      </c>
      <c r="J8" s="583">
        <f t="shared" si="0"/>
        <v>9.7791140982731548</v>
      </c>
      <c r="K8" s="21">
        <f t="shared" si="0"/>
        <v>9.8722608805692715</v>
      </c>
      <c r="L8" s="17"/>
      <c r="M8" s="17"/>
    </row>
    <row r="9" spans="2:13" ht="15" customHeight="1">
      <c r="B9" s="612">
        <v>2020</v>
      </c>
      <c r="C9" s="613"/>
      <c r="D9" s="614"/>
      <c r="E9" s="18">
        <v>99341.178070399998</v>
      </c>
      <c r="F9" s="19">
        <v>828649.45700000005</v>
      </c>
      <c r="G9" s="16">
        <v>-729308.27892960003</v>
      </c>
      <c r="H9" s="17"/>
      <c r="I9" s="20">
        <f t="shared" si="1"/>
        <v>-23.641019337002021</v>
      </c>
      <c r="J9" s="583">
        <f t="shared" si="0"/>
        <v>-19.650985235290435</v>
      </c>
      <c r="K9" s="21">
        <f t="shared" si="0"/>
        <v>-19.074991979074085</v>
      </c>
      <c r="L9" s="17"/>
      <c r="M9" s="17"/>
    </row>
    <row r="10" spans="2:13" ht="15" customHeight="1">
      <c r="B10" s="612">
        <v>2021</v>
      </c>
      <c r="C10" s="613"/>
      <c r="D10" s="614"/>
      <c r="E10" s="18">
        <v>73774.219735999999</v>
      </c>
      <c r="F10" s="19">
        <v>941270.48599999992</v>
      </c>
      <c r="G10" s="16">
        <v>-547362.80659960001</v>
      </c>
      <c r="H10" s="17"/>
      <c r="I10" s="20">
        <f t="shared" si="1"/>
        <v>-25.736516146689425</v>
      </c>
      <c r="J10" s="583">
        <f t="shared" si="0"/>
        <v>13.590913268407519</v>
      </c>
      <c r="K10" s="21">
        <f t="shared" si="0"/>
        <v>-24.947676803702265</v>
      </c>
      <c r="L10" s="17"/>
      <c r="M10" s="17"/>
    </row>
    <row r="11" spans="2:13" ht="15" customHeight="1">
      <c r="B11" s="612">
        <v>2022</v>
      </c>
      <c r="C11" s="613"/>
      <c r="D11" s="614"/>
      <c r="E11" s="18">
        <f>SUM(E42:E45)</f>
        <v>112228.91164000001</v>
      </c>
      <c r="F11" s="19">
        <f>SUM(F42:F45)</f>
        <v>1187585.996</v>
      </c>
      <c r="G11" s="16">
        <f>SUM(G42:G45)</f>
        <v>-1075357.08436</v>
      </c>
      <c r="H11" s="17"/>
      <c r="I11" s="20">
        <f t="shared" si="1"/>
        <v>52.124837160744733</v>
      </c>
      <c r="J11" s="583">
        <f t="shared" si="0"/>
        <v>26.168408939149529</v>
      </c>
      <c r="K11" s="21">
        <f>100*G11/G10-100</f>
        <v>96.46148247457225</v>
      </c>
      <c r="L11" s="17"/>
      <c r="M11" s="17"/>
    </row>
    <row r="12" spans="2:13" ht="15" customHeight="1">
      <c r="B12" s="612">
        <v>2023</v>
      </c>
      <c r="C12" s="613"/>
      <c r="D12" s="614"/>
      <c r="E12" s="18">
        <f>SUM(E47:E50)</f>
        <v>116401.7</v>
      </c>
      <c r="F12" s="19">
        <f>SUM(F47:F50)</f>
        <v>1282556.8740000001</v>
      </c>
      <c r="G12" s="16">
        <f>SUM(G47:G50)</f>
        <v>-1166155.1740000001</v>
      </c>
      <c r="H12" s="17"/>
      <c r="I12" s="20">
        <f t="shared" si="1"/>
        <v>3.7181046301020615</v>
      </c>
      <c r="J12" s="583">
        <f t="shared" si="0"/>
        <v>7.9969684991132226</v>
      </c>
      <c r="K12" s="21">
        <f>100*G12/G11-100</f>
        <v>8.4435292202532537</v>
      </c>
      <c r="L12" s="17"/>
      <c r="M12" s="17"/>
    </row>
    <row r="13" spans="2:13" ht="15" customHeight="1">
      <c r="B13" s="612" t="s">
        <v>326</v>
      </c>
      <c r="C13" s="613"/>
      <c r="D13" s="614"/>
      <c r="E13" s="18">
        <f>SUM(E52:E55)</f>
        <v>114998.20978</v>
      </c>
      <c r="F13" s="19">
        <f>SUM(F52:F55)</f>
        <v>1344785.3420000002</v>
      </c>
      <c r="G13" s="16">
        <f>SUM(G52:G55)</f>
        <v>-1229787.1322200003</v>
      </c>
      <c r="H13" s="17"/>
      <c r="I13" s="20">
        <f t="shared" si="1"/>
        <v>-1.205730002225053</v>
      </c>
      <c r="J13" s="583">
        <f t="shared" si="0"/>
        <v>4.8519070975717256</v>
      </c>
      <c r="K13" s="21">
        <f>100*G13/G12-100</f>
        <v>5.4565601249907303</v>
      </c>
      <c r="L13" s="17"/>
      <c r="M13" s="17"/>
    </row>
    <row r="14" spans="2:13" ht="15" customHeight="1">
      <c r="B14" s="612" t="s">
        <v>368</v>
      </c>
      <c r="C14" s="613"/>
      <c r="D14" s="614"/>
      <c r="E14" s="18">
        <f>SUM(E57:E60)</f>
        <v>71759.070930000002</v>
      </c>
      <c r="F14" s="19">
        <f>SUM(F57:F60)</f>
        <v>1339494.426</v>
      </c>
      <c r="G14" s="16">
        <f>SUM(G57:G60)</f>
        <v>-1267735.3550700003</v>
      </c>
      <c r="H14" s="17"/>
      <c r="I14" s="20">
        <f>100*E14/E13-100</f>
        <v>-37.599836495472097</v>
      </c>
      <c r="J14" s="583">
        <f>100*F14/F13-100</f>
        <v>-0.39343944604061676</v>
      </c>
      <c r="K14" s="21">
        <f>100*G14/G13-100</f>
        <v>3.0857554007331487</v>
      </c>
      <c r="L14" s="17"/>
      <c r="M14" s="17"/>
    </row>
    <row r="15" spans="2:13" ht="6" customHeight="1">
      <c r="B15" s="546"/>
      <c r="C15" s="547"/>
      <c r="D15" s="548"/>
      <c r="E15" s="25"/>
      <c r="F15" s="26"/>
      <c r="G15" s="27"/>
      <c r="H15" s="17"/>
      <c r="I15" s="22"/>
      <c r="J15" s="23"/>
      <c r="K15" s="24"/>
      <c r="L15" s="17"/>
      <c r="M15" s="17"/>
    </row>
    <row r="16" spans="2:13" ht="35.25" customHeight="1">
      <c r="B16" s="636" t="s">
        <v>327</v>
      </c>
      <c r="C16" s="637"/>
      <c r="D16" s="637"/>
      <c r="E16" s="637"/>
      <c r="F16" s="637"/>
      <c r="G16" s="638"/>
      <c r="H16" s="225"/>
      <c r="I16" s="627" t="s">
        <v>328</v>
      </c>
      <c r="J16" s="628"/>
      <c r="K16" s="629"/>
      <c r="L16" s="225"/>
      <c r="M16" s="225"/>
    </row>
    <row r="17" spans="2:13" ht="15" customHeight="1">
      <c r="B17" s="630">
        <v>2017</v>
      </c>
      <c r="C17" s="631"/>
      <c r="D17" s="226" t="s">
        <v>16</v>
      </c>
      <c r="E17" s="19">
        <v>25870.980999999996</v>
      </c>
      <c r="F17" s="19">
        <v>210126.28999999998</v>
      </c>
      <c r="G17" s="16">
        <v>-184255.30900000001</v>
      </c>
      <c r="H17" s="227"/>
      <c r="I17" s="228"/>
      <c r="J17" s="229"/>
      <c r="K17" s="230"/>
      <c r="L17" s="225"/>
      <c r="M17" s="225"/>
    </row>
    <row r="18" spans="2:13" ht="15" customHeight="1">
      <c r="B18" s="231"/>
      <c r="C18" s="225"/>
      <c r="D18" s="226" t="s">
        <v>14</v>
      </c>
      <c r="E18" s="19">
        <v>31137.691999999999</v>
      </c>
      <c r="F18" s="19">
        <v>210683.549</v>
      </c>
      <c r="G18" s="16">
        <v>-179545.85700000002</v>
      </c>
      <c r="H18" s="225"/>
      <c r="I18" s="232">
        <f>100*E18/E17-100</f>
        <v>20.357600664621117</v>
      </c>
      <c r="J18" s="233">
        <f>100*F18/F17-100</f>
        <v>0.26520194117547646</v>
      </c>
      <c r="K18" s="234">
        <f>100*G18/G17-100</f>
        <v>-2.5559382932081434</v>
      </c>
      <c r="L18" s="225"/>
      <c r="M18" s="225"/>
    </row>
    <row r="19" spans="2:13" ht="15" customHeight="1">
      <c r="B19" s="231"/>
      <c r="C19" s="225"/>
      <c r="D19" s="226" t="s">
        <v>11</v>
      </c>
      <c r="E19" s="19">
        <v>30834.237000000001</v>
      </c>
      <c r="F19" s="19">
        <v>235475.19300000003</v>
      </c>
      <c r="G19" s="16">
        <v>-204640.95600000001</v>
      </c>
      <c r="H19" s="225"/>
      <c r="I19" s="232">
        <f t="shared" ref="I19:K20" si="2">100*E19/E18-100</f>
        <v>-0.97455842263453007</v>
      </c>
      <c r="J19" s="233">
        <f t="shared" si="2"/>
        <v>11.767242443784752</v>
      </c>
      <c r="K19" s="234">
        <f t="shared" si="2"/>
        <v>13.976985834877823</v>
      </c>
      <c r="L19" s="225"/>
      <c r="M19" s="225"/>
    </row>
    <row r="20" spans="2:13" ht="15" customHeight="1">
      <c r="B20" s="231"/>
      <c r="C20" s="225"/>
      <c r="D20" s="226" t="s">
        <v>12</v>
      </c>
      <c r="E20" s="19">
        <v>24372.429000000004</v>
      </c>
      <c r="F20" s="19">
        <v>244712.39199999999</v>
      </c>
      <c r="G20" s="16">
        <v>-220339.96299999999</v>
      </c>
      <c r="H20" s="225"/>
      <c r="I20" s="232">
        <f t="shared" si="2"/>
        <v>-20.956600936809295</v>
      </c>
      <c r="J20" s="233">
        <f t="shared" si="2"/>
        <v>3.922790711971075</v>
      </c>
      <c r="K20" s="234">
        <f t="shared" si="2"/>
        <v>7.6714883016867645</v>
      </c>
      <c r="L20" s="225"/>
      <c r="M20" s="225"/>
    </row>
    <row r="21" spans="2:13" ht="15" customHeight="1">
      <c r="B21" s="231"/>
      <c r="C21" s="225"/>
      <c r="D21" s="19"/>
      <c r="E21" s="19"/>
      <c r="F21" s="19"/>
      <c r="G21" s="16"/>
      <c r="H21" s="225"/>
      <c r="I21" s="232"/>
      <c r="J21" s="233"/>
      <c r="K21" s="234"/>
      <c r="L21" s="225"/>
      <c r="M21" s="225"/>
    </row>
    <row r="22" spans="2:13" ht="15" customHeight="1">
      <c r="B22" s="625">
        <v>2018</v>
      </c>
      <c r="C22" s="626"/>
      <c r="D22" s="226" t="s">
        <v>16</v>
      </c>
      <c r="E22" s="19">
        <v>20050.338000000003</v>
      </c>
      <c r="F22" s="19">
        <v>197019.63099999999</v>
      </c>
      <c r="G22" s="16">
        <v>-176969.29300000001</v>
      </c>
      <c r="H22" s="225"/>
      <c r="I22" s="232">
        <f>100*E22/E17-100</f>
        <v>-22.498733233192795</v>
      </c>
      <c r="J22" s="233">
        <f>100*F22/F17-100</f>
        <v>-6.2375150677242743</v>
      </c>
      <c r="K22" s="234">
        <f>100*G22/G17-100</f>
        <v>-3.9543045134183927</v>
      </c>
      <c r="L22" s="225"/>
      <c r="M22" s="225"/>
    </row>
    <row r="23" spans="2:13" ht="15" customHeight="1">
      <c r="B23" s="29"/>
      <c r="C23" s="30"/>
      <c r="D23" s="226" t="s">
        <v>14</v>
      </c>
      <c r="E23" s="19">
        <v>25857.582000000002</v>
      </c>
      <c r="F23" s="19">
        <v>227651.74099999998</v>
      </c>
      <c r="G23" s="16">
        <v>-201794.15899999999</v>
      </c>
      <c r="H23" s="225"/>
      <c r="I23" s="232">
        <f t="shared" ref="I23:K49" si="3">100*E23/E18-100</f>
        <v>-16.957294073048175</v>
      </c>
      <c r="J23" s="233">
        <f t="shared" si="3"/>
        <v>8.0538761002169963</v>
      </c>
      <c r="K23" s="234">
        <f t="shared" si="3"/>
        <v>12.391431566142998</v>
      </c>
      <c r="L23" s="225"/>
      <c r="M23" s="225"/>
    </row>
    <row r="24" spans="2:13" ht="15" customHeight="1">
      <c r="B24" s="29"/>
      <c r="C24" s="30"/>
      <c r="D24" s="226" t="s">
        <v>11</v>
      </c>
      <c r="E24" s="19">
        <v>36020.733</v>
      </c>
      <c r="F24" s="19">
        <v>250123.24300000002</v>
      </c>
      <c r="G24" s="16">
        <v>-214102.51</v>
      </c>
      <c r="H24" s="225"/>
      <c r="I24" s="232">
        <f t="shared" si="3"/>
        <v>16.820575128873784</v>
      </c>
      <c r="J24" s="233">
        <f t="shared" si="3"/>
        <v>6.2206340351104359</v>
      </c>
      <c r="K24" s="234">
        <f t="shared" si="3"/>
        <v>4.6234899332663417</v>
      </c>
      <c r="L24" s="225"/>
      <c r="M24" s="225"/>
    </row>
    <row r="25" spans="2:13" ht="15" customHeight="1">
      <c r="B25" s="29"/>
      <c r="C25" s="30"/>
      <c r="D25" s="226" t="s">
        <v>12</v>
      </c>
      <c r="E25" s="19">
        <v>37275.803</v>
      </c>
      <c r="F25" s="19">
        <v>264648.68299999996</v>
      </c>
      <c r="G25" s="16">
        <v>-227372.87999999998</v>
      </c>
      <c r="H25" s="225"/>
      <c r="I25" s="232">
        <f t="shared" si="3"/>
        <v>52.942503186695063</v>
      </c>
      <c r="J25" s="233">
        <f t="shared" si="3"/>
        <v>8.146825273973036</v>
      </c>
      <c r="K25" s="234">
        <f t="shared" si="3"/>
        <v>3.1918481351473957</v>
      </c>
      <c r="L25" s="225"/>
      <c r="M25" s="225"/>
    </row>
    <row r="26" spans="2:13" ht="15" customHeight="1">
      <c r="B26" s="29"/>
      <c r="C26" s="30"/>
      <c r="D26" s="19"/>
      <c r="E26" s="19"/>
      <c r="F26" s="19"/>
      <c r="G26" s="16"/>
      <c r="H26" s="225"/>
      <c r="I26" s="232"/>
      <c r="J26" s="233"/>
      <c r="K26" s="234"/>
      <c r="L26" s="225"/>
      <c r="M26" s="225"/>
    </row>
    <row r="27" spans="2:13" ht="15" customHeight="1">
      <c r="B27" s="632">
        <v>2019</v>
      </c>
      <c r="C27" s="633"/>
      <c r="D27" s="226" t="s">
        <v>16</v>
      </c>
      <c r="E27" s="19">
        <v>30683.420000000002</v>
      </c>
      <c r="F27" s="19">
        <v>226898.34700000001</v>
      </c>
      <c r="G27" s="16">
        <v>-196214.927</v>
      </c>
      <c r="H27" s="225"/>
      <c r="I27" s="232">
        <f t="shared" si="3"/>
        <v>53.031933925502869</v>
      </c>
      <c r="J27" s="233">
        <f t="shared" si="3"/>
        <v>15.165349690458001</v>
      </c>
      <c r="K27" s="234">
        <f t="shared" si="3"/>
        <v>10.875126228819809</v>
      </c>
      <c r="L27" s="225"/>
      <c r="M27" s="225"/>
    </row>
    <row r="28" spans="2:13" ht="15" customHeight="1">
      <c r="B28" s="222"/>
      <c r="C28" s="223"/>
      <c r="D28" s="226" t="s">
        <v>14</v>
      </c>
      <c r="E28" s="19">
        <v>31965.180000000004</v>
      </c>
      <c r="F28" s="19">
        <v>255687.03600000002</v>
      </c>
      <c r="G28" s="16">
        <v>-223721.856</v>
      </c>
      <c r="H28" s="225"/>
      <c r="I28" s="232">
        <f t="shared" si="3"/>
        <v>23.620143600434105</v>
      </c>
      <c r="J28" s="233">
        <f t="shared" si="3"/>
        <v>12.314992574557138</v>
      </c>
      <c r="K28" s="234">
        <f t="shared" si="3"/>
        <v>10.866368535473825</v>
      </c>
      <c r="L28" s="225"/>
      <c r="M28" s="225"/>
    </row>
    <row r="29" spans="2:13" ht="15" customHeight="1">
      <c r="B29" s="222"/>
      <c r="C29" s="223"/>
      <c r="D29" s="226" t="s">
        <v>11</v>
      </c>
      <c r="E29" s="19">
        <v>34840.807000000001</v>
      </c>
      <c r="F29" s="19">
        <v>251566.36499999999</v>
      </c>
      <c r="G29" s="16">
        <v>-216725.55799999999</v>
      </c>
      <c r="H29" s="225"/>
      <c r="I29" s="232">
        <f t="shared" si="3"/>
        <v>-3.2756857002326853</v>
      </c>
      <c r="J29" s="233">
        <f t="shared" si="3"/>
        <v>0.57696437271924594</v>
      </c>
      <c r="K29" s="234">
        <f t="shared" si="3"/>
        <v>1.225136501202158</v>
      </c>
      <c r="L29" s="225"/>
      <c r="M29" s="225"/>
    </row>
    <row r="30" spans="2:13" ht="15" customHeight="1">
      <c r="B30" s="222"/>
      <c r="C30" s="223"/>
      <c r="D30" s="226" t="s">
        <v>12</v>
      </c>
      <c r="E30" s="19">
        <v>32608.162674000007</v>
      </c>
      <c r="F30" s="19">
        <v>297160.78200000001</v>
      </c>
      <c r="G30" s="16">
        <v>-264552.61932599999</v>
      </c>
      <c r="H30" s="225"/>
      <c r="I30" s="232">
        <f t="shared" si="3"/>
        <v>-12.521904158577058</v>
      </c>
      <c r="J30" s="233">
        <f t="shared" si="3"/>
        <v>12.285003133758281</v>
      </c>
      <c r="K30" s="234">
        <f t="shared" si="3"/>
        <v>16.351879488002268</v>
      </c>
      <c r="L30" s="225"/>
      <c r="M30" s="225"/>
    </row>
    <row r="31" spans="2:13" ht="15" customHeight="1">
      <c r="B31" s="222"/>
      <c r="C31" s="223"/>
      <c r="D31" s="19"/>
      <c r="E31" s="19"/>
      <c r="F31" s="19"/>
      <c r="G31" s="16"/>
      <c r="H31" s="225"/>
      <c r="I31" s="232"/>
      <c r="J31" s="233"/>
      <c r="K31" s="234"/>
      <c r="L31" s="225"/>
      <c r="M31" s="225"/>
    </row>
    <row r="32" spans="2:13" ht="15" customHeight="1">
      <c r="B32" s="625">
        <v>2020</v>
      </c>
      <c r="C32" s="626"/>
      <c r="D32" s="226" t="s">
        <v>16</v>
      </c>
      <c r="E32" s="19">
        <v>24478.301670000001</v>
      </c>
      <c r="F32" s="19">
        <v>206423.774</v>
      </c>
      <c r="G32" s="16">
        <v>-181945.47233000002</v>
      </c>
      <c r="H32" s="225"/>
      <c r="I32" s="232">
        <f t="shared" si="3"/>
        <v>-20.22303357969875</v>
      </c>
      <c r="J32" s="233">
        <f t="shared" si="3"/>
        <v>-9.0236765805966712</v>
      </c>
      <c r="K32" s="234">
        <f t="shared" si="3"/>
        <v>-7.2723593908836364</v>
      </c>
      <c r="L32" s="225"/>
      <c r="M32" s="225"/>
    </row>
    <row r="33" spans="2:13" ht="15" customHeight="1">
      <c r="B33" s="29"/>
      <c r="C33" s="30"/>
      <c r="D33" s="226" t="s">
        <v>14</v>
      </c>
      <c r="E33" s="19">
        <v>26894.593430000001</v>
      </c>
      <c r="F33" s="19">
        <v>175365.67200000002</v>
      </c>
      <c r="G33" s="16">
        <v>-148471.07857000001</v>
      </c>
      <c r="H33" s="225"/>
      <c r="I33" s="232">
        <f t="shared" si="3"/>
        <v>-15.862843788146989</v>
      </c>
      <c r="J33" s="233">
        <f t="shared" si="3"/>
        <v>-31.413936841131047</v>
      </c>
      <c r="K33" s="234">
        <f t="shared" si="3"/>
        <v>-33.635863198810583</v>
      </c>
      <c r="L33" s="225"/>
      <c r="M33" s="225"/>
    </row>
    <row r="34" spans="2:13" ht="15" customHeight="1">
      <c r="B34" s="29"/>
      <c r="C34" s="30"/>
      <c r="D34" s="226" t="s">
        <v>11</v>
      </c>
      <c r="E34" s="19">
        <v>26001.962759999999</v>
      </c>
      <c r="F34" s="19">
        <v>208135.68800000002</v>
      </c>
      <c r="G34" s="16">
        <v>-182133.72524000003</v>
      </c>
      <c r="H34" s="225"/>
      <c r="I34" s="232">
        <f t="shared" si="3"/>
        <v>-25.369229363717096</v>
      </c>
      <c r="J34" s="233">
        <f t="shared" si="3"/>
        <v>-17.264103251640961</v>
      </c>
      <c r="K34" s="234">
        <f t="shared" si="3"/>
        <v>-15.961122942408096</v>
      </c>
      <c r="L34" s="225"/>
      <c r="M34" s="225"/>
    </row>
    <row r="35" spans="2:13" ht="15" customHeight="1">
      <c r="B35" s="29"/>
      <c r="C35" s="30"/>
      <c r="D35" s="226" t="s">
        <v>12</v>
      </c>
      <c r="E35" s="19">
        <v>21966.320210400001</v>
      </c>
      <c r="F35" s="19">
        <v>238724.323</v>
      </c>
      <c r="G35" s="16">
        <v>-216758.0027896</v>
      </c>
      <c r="H35" s="225"/>
      <c r="I35" s="232">
        <f t="shared" si="3"/>
        <v>-32.635516971599387</v>
      </c>
      <c r="J35" s="233">
        <f t="shared" si="3"/>
        <v>-19.664929741637309</v>
      </c>
      <c r="K35" s="234">
        <f t="shared" si="3"/>
        <v>-18.066204242530731</v>
      </c>
      <c r="L35" s="225"/>
      <c r="M35" s="225"/>
    </row>
    <row r="36" spans="2:13" ht="15" customHeight="1">
      <c r="B36" s="29"/>
      <c r="C36" s="30"/>
      <c r="D36" s="19"/>
      <c r="E36" s="19"/>
      <c r="F36" s="19"/>
      <c r="G36" s="16"/>
      <c r="H36" s="225"/>
      <c r="I36" s="232"/>
      <c r="J36" s="233"/>
      <c r="K36" s="234"/>
      <c r="L36" s="225"/>
      <c r="M36" s="225"/>
    </row>
    <row r="37" spans="2:13" ht="15" customHeight="1">
      <c r="B37" s="634">
        <v>2021</v>
      </c>
      <c r="C37" s="635"/>
      <c r="D37" s="226" t="s">
        <v>16</v>
      </c>
      <c r="E37" s="19">
        <v>19292</v>
      </c>
      <c r="F37" s="19">
        <v>225540</v>
      </c>
      <c r="G37" s="16">
        <v>-206248</v>
      </c>
      <c r="H37" s="225"/>
      <c r="I37" s="232">
        <f t="shared" si="3"/>
        <v>-21.187342732834296</v>
      </c>
      <c r="J37" s="233">
        <f t="shared" si="3"/>
        <v>9.2606707209994141</v>
      </c>
      <c r="K37" s="234">
        <f t="shared" si="3"/>
        <v>13.35703898469194</v>
      </c>
      <c r="L37" s="235"/>
      <c r="M37" s="225"/>
    </row>
    <row r="38" spans="2:13" ht="15" customHeight="1">
      <c r="B38" s="220"/>
      <c r="C38" s="221"/>
      <c r="D38" s="226" t="s">
        <v>14</v>
      </c>
      <c r="E38" s="19">
        <v>18449.823669999998</v>
      </c>
      <c r="F38" s="19">
        <v>222530</v>
      </c>
      <c r="G38" s="16">
        <v>-204080.17633000002</v>
      </c>
      <c r="H38" s="225"/>
      <c r="I38" s="232">
        <f t="shared" si="3"/>
        <v>-31.399507049547552</v>
      </c>
      <c r="J38" s="233">
        <f t="shared" si="3"/>
        <v>26.894846330016051</v>
      </c>
      <c r="K38" s="234">
        <f t="shared" si="3"/>
        <v>37.454498408443811</v>
      </c>
      <c r="L38" s="225"/>
      <c r="M38" s="225"/>
    </row>
    <row r="39" spans="2:13" ht="15" customHeight="1">
      <c r="B39" s="220"/>
      <c r="C39" s="221"/>
      <c r="D39" s="226" t="s">
        <v>11</v>
      </c>
      <c r="E39" s="19">
        <v>15820</v>
      </c>
      <c r="F39" s="19">
        <v>216198</v>
      </c>
      <c r="G39" s="16">
        <v>-200378</v>
      </c>
      <c r="H39" s="225"/>
      <c r="I39" s="232">
        <f t="shared" si="3"/>
        <v>-39.158439130077419</v>
      </c>
      <c r="J39" s="233">
        <f t="shared" si="3"/>
        <v>3.8735846204327942</v>
      </c>
      <c r="K39" s="234">
        <f t="shared" si="3"/>
        <v>10.016966784135803</v>
      </c>
      <c r="L39" s="225"/>
      <c r="M39" s="225"/>
    </row>
    <row r="40" spans="2:13" ht="15" customHeight="1">
      <c r="B40" s="634"/>
      <c r="C40" s="635"/>
      <c r="D40" s="226" t="s">
        <v>12</v>
      </c>
      <c r="E40" s="19">
        <v>20212.396066000001</v>
      </c>
      <c r="F40" s="19">
        <v>277003.22299999994</v>
      </c>
      <c r="G40" s="16">
        <v>-256790.82693399995</v>
      </c>
      <c r="H40" s="225"/>
      <c r="I40" s="232">
        <f t="shared" si="3"/>
        <v>-7.9846061042559171</v>
      </c>
      <c r="J40" s="233">
        <f t="shared" si="3"/>
        <v>16.034771622328549</v>
      </c>
      <c r="K40" s="234">
        <f t="shared" si="3"/>
        <v>18.468902476121514</v>
      </c>
      <c r="L40" s="225"/>
      <c r="M40" s="225"/>
    </row>
    <row r="41" spans="2:13" ht="15" customHeight="1">
      <c r="B41" s="220"/>
      <c r="C41" s="221"/>
      <c r="D41" s="226"/>
      <c r="E41" s="19"/>
      <c r="F41" s="19"/>
      <c r="G41" s="16"/>
      <c r="H41" s="225"/>
      <c r="I41" s="232"/>
      <c r="J41" s="233"/>
      <c r="K41" s="234"/>
      <c r="L41" s="225"/>
      <c r="M41" s="225"/>
    </row>
    <row r="42" spans="2:13" ht="15" customHeight="1">
      <c r="B42" s="625">
        <v>2022</v>
      </c>
      <c r="C42" s="626"/>
      <c r="D42" s="226" t="s">
        <v>16</v>
      </c>
      <c r="E42" s="19">
        <v>21950.793979999999</v>
      </c>
      <c r="F42" s="19">
        <v>214055.65299999999</v>
      </c>
      <c r="G42" s="16">
        <v>-192104.85902</v>
      </c>
      <c r="H42" s="225"/>
      <c r="I42" s="232">
        <f t="shared" si="3"/>
        <v>13.781847294215225</v>
      </c>
      <c r="J42" s="233">
        <f t="shared" si="3"/>
        <v>-5.0919335816263214</v>
      </c>
      <c r="K42" s="234">
        <f t="shared" si="3"/>
        <v>-6.8573469706372947</v>
      </c>
      <c r="L42" s="225"/>
      <c r="M42" s="225"/>
    </row>
    <row r="43" spans="2:13" ht="15" customHeight="1">
      <c r="B43" s="29"/>
      <c r="C43" s="30"/>
      <c r="D43" s="226" t="s">
        <v>14</v>
      </c>
      <c r="E43" s="19">
        <v>24693</v>
      </c>
      <c r="F43" s="19">
        <v>271473</v>
      </c>
      <c r="G43" s="16">
        <v>-246780</v>
      </c>
      <c r="H43" s="225"/>
      <c r="I43" s="232">
        <f t="shared" si="3"/>
        <v>33.838677494525911</v>
      </c>
      <c r="J43" s="233">
        <f t="shared" si="3"/>
        <v>21.993888464476697</v>
      </c>
      <c r="K43" s="234">
        <f t="shared" si="3"/>
        <v>20.923062904921181</v>
      </c>
      <c r="L43" s="225"/>
      <c r="M43" s="225"/>
    </row>
    <row r="44" spans="2:13" ht="15" customHeight="1">
      <c r="B44" s="29"/>
      <c r="C44" s="30"/>
      <c r="D44" s="226" t="s">
        <v>11</v>
      </c>
      <c r="E44" s="19">
        <v>33426.117659999996</v>
      </c>
      <c r="F44" s="19">
        <v>337116.34299999999</v>
      </c>
      <c r="G44" s="16">
        <f t="shared" ref="G44:G55" si="4">E44-F44</f>
        <v>-303690.22534</v>
      </c>
      <c r="H44" s="225"/>
      <c r="I44" s="232">
        <f t="shared" si="3"/>
        <v>111.29025069532236</v>
      </c>
      <c r="J44" s="233">
        <f t="shared" si="3"/>
        <v>55.929445693299641</v>
      </c>
      <c r="K44" s="234">
        <f t="shared" si="3"/>
        <v>51.558666789767358</v>
      </c>
      <c r="L44" s="225"/>
      <c r="M44" s="225"/>
    </row>
    <row r="45" spans="2:13" ht="15" customHeight="1">
      <c r="B45" s="29"/>
      <c r="C45" s="30"/>
      <c r="D45" s="226" t="s">
        <v>12</v>
      </c>
      <c r="E45" s="19">
        <v>32159</v>
      </c>
      <c r="F45" s="19">
        <v>364941</v>
      </c>
      <c r="G45" s="16">
        <f t="shared" si="4"/>
        <v>-332782</v>
      </c>
      <c r="H45" s="225"/>
      <c r="I45" s="232">
        <f t="shared" si="3"/>
        <v>59.105332663136409</v>
      </c>
      <c r="J45" s="233">
        <f t="shared" si="3"/>
        <v>31.746120513550864</v>
      </c>
      <c r="K45" s="234">
        <f t="shared" si="3"/>
        <v>29.592635365254381</v>
      </c>
      <c r="L45" s="225"/>
      <c r="M45" s="225"/>
    </row>
    <row r="46" spans="2:13" ht="15" customHeight="1">
      <c r="B46" s="29"/>
      <c r="C46" s="30"/>
      <c r="D46" s="226"/>
      <c r="E46" s="19"/>
      <c r="F46" s="19"/>
      <c r="G46" s="16"/>
      <c r="H46" s="225"/>
      <c r="I46" s="232"/>
      <c r="J46" s="233"/>
      <c r="K46" s="234"/>
      <c r="L46" s="225"/>
      <c r="M46" s="225"/>
    </row>
    <row r="47" spans="2:13" ht="15" customHeight="1">
      <c r="B47" s="634">
        <v>2023</v>
      </c>
      <c r="C47" s="635"/>
      <c r="D47" s="226" t="s">
        <v>16</v>
      </c>
      <c r="E47" s="19">
        <v>25052</v>
      </c>
      <c r="F47" s="19">
        <v>291528.462</v>
      </c>
      <c r="G47" s="16">
        <f t="shared" si="4"/>
        <v>-266476.462</v>
      </c>
      <c r="H47" s="225"/>
      <c r="I47" s="232">
        <f t="shared" si="3"/>
        <v>14.12799018944645</v>
      </c>
      <c r="J47" s="233">
        <f t="shared" si="3"/>
        <v>36.192834860567785</v>
      </c>
      <c r="K47" s="234">
        <f t="shared" si="3"/>
        <v>38.714066556878294</v>
      </c>
      <c r="L47" s="225"/>
      <c r="M47" s="225"/>
    </row>
    <row r="48" spans="2:13" ht="15" customHeight="1">
      <c r="B48" s="236"/>
      <c r="C48" s="237"/>
      <c r="D48" s="226" t="s">
        <v>14</v>
      </c>
      <c r="E48" s="19">
        <v>29494</v>
      </c>
      <c r="F48" s="19">
        <v>321607.777</v>
      </c>
      <c r="G48" s="16">
        <f t="shared" si="4"/>
        <v>-292113.777</v>
      </c>
      <c r="H48" s="225"/>
      <c r="I48" s="232">
        <f t="shared" si="3"/>
        <v>19.442757056655736</v>
      </c>
      <c r="J48" s="233">
        <f t="shared" si="3"/>
        <v>18.467684447440448</v>
      </c>
      <c r="K48" s="234">
        <f t="shared" si="3"/>
        <v>18.370117918794065</v>
      </c>
      <c r="L48" s="225"/>
      <c r="M48" s="225"/>
    </row>
    <row r="49" spans="1:13" ht="15" customHeight="1">
      <c r="B49" s="236"/>
      <c r="C49" s="237"/>
      <c r="D49" s="226" t="s">
        <v>10</v>
      </c>
      <c r="E49" s="19">
        <v>30363.7</v>
      </c>
      <c r="F49" s="19">
        <v>321742.63500000001</v>
      </c>
      <c r="G49" s="16">
        <f t="shared" si="4"/>
        <v>-291378.935</v>
      </c>
      <c r="H49" s="225"/>
      <c r="I49" s="232">
        <f t="shared" si="3"/>
        <v>-9.1617509731460558</v>
      </c>
      <c r="J49" s="233">
        <f t="shared" si="3"/>
        <v>-4.5603567786685488</v>
      </c>
      <c r="K49" s="234">
        <f t="shared" si="3"/>
        <v>-4.0538974628560283</v>
      </c>
      <c r="L49" s="225"/>
      <c r="M49" s="225"/>
    </row>
    <row r="50" spans="1:13" ht="15" customHeight="1">
      <c r="B50" s="236"/>
      <c r="C50" s="237"/>
      <c r="D50" s="226" t="s">
        <v>12</v>
      </c>
      <c r="E50" s="19">
        <v>31492</v>
      </c>
      <c r="F50" s="19">
        <v>347678</v>
      </c>
      <c r="G50" s="16">
        <f t="shared" si="4"/>
        <v>-316186</v>
      </c>
      <c r="H50" s="225"/>
      <c r="I50" s="232">
        <f>100*E50/E45-100</f>
        <v>-2.0740694673341835</v>
      </c>
      <c r="J50" s="233">
        <f t="shared" ref="J50:K50" si="5">100*F50/F45-100</f>
        <v>-4.7303536736075102</v>
      </c>
      <c r="K50" s="234">
        <f t="shared" si="5"/>
        <v>-4.9870485783485918</v>
      </c>
      <c r="L50" s="225"/>
      <c r="M50" s="225"/>
    </row>
    <row r="51" spans="1:13" ht="15" customHeight="1">
      <c r="B51" s="236"/>
      <c r="C51" s="237"/>
      <c r="D51" s="226"/>
      <c r="E51" s="19"/>
      <c r="F51" s="19"/>
      <c r="G51" s="16"/>
      <c r="H51" s="225"/>
      <c r="I51" s="232"/>
      <c r="J51" s="233"/>
      <c r="K51" s="234"/>
      <c r="L51" s="225"/>
      <c r="M51" s="225"/>
    </row>
    <row r="52" spans="1:13" ht="15" customHeight="1">
      <c r="B52" s="625">
        <v>2024</v>
      </c>
      <c r="C52" s="626"/>
      <c r="D52" s="226" t="s">
        <v>16</v>
      </c>
      <c r="E52" s="19">
        <v>21637.734220000002</v>
      </c>
      <c r="F52" s="19">
        <v>294131.71500000008</v>
      </c>
      <c r="G52" s="16">
        <f t="shared" si="4"/>
        <v>-272493.9807800001</v>
      </c>
      <c r="H52" s="225"/>
      <c r="I52" s="232">
        <f t="shared" ref="I52:K55" si="6">100*E52/E47-100</f>
        <v>-13.628715391984656</v>
      </c>
      <c r="J52" s="233">
        <f t="shared" si="6"/>
        <v>0.89296701328602524</v>
      </c>
      <c r="K52" s="234">
        <f t="shared" si="6"/>
        <v>2.2581802290665678</v>
      </c>
      <c r="L52" s="225"/>
      <c r="M52" s="225"/>
    </row>
    <row r="53" spans="1:13" ht="15" customHeight="1">
      <c r="B53" s="29"/>
      <c r="C53" s="30"/>
      <c r="D53" s="226" t="s">
        <v>9</v>
      </c>
      <c r="E53" s="19">
        <v>18978.845009999997</v>
      </c>
      <c r="F53" s="19">
        <v>362269.78899999999</v>
      </c>
      <c r="G53" s="16">
        <f t="shared" si="4"/>
        <v>-343290.94399</v>
      </c>
      <c r="H53" s="225"/>
      <c r="I53" s="232">
        <f t="shared" si="6"/>
        <v>-35.65184440903235</v>
      </c>
      <c r="J53" s="233">
        <f t="shared" si="6"/>
        <v>12.643354703452957</v>
      </c>
      <c r="K53" s="234">
        <f t="shared" si="6"/>
        <v>17.519600587000028</v>
      </c>
      <c r="L53" s="225"/>
      <c r="M53" s="225"/>
    </row>
    <row r="54" spans="1:13" ht="15" customHeight="1">
      <c r="B54" s="29"/>
      <c r="C54" s="30"/>
      <c r="D54" s="226" t="s">
        <v>11</v>
      </c>
      <c r="E54" s="19">
        <v>28287.143410000004</v>
      </c>
      <c r="F54" s="19">
        <v>340280.48700000002</v>
      </c>
      <c r="G54" s="16">
        <f t="shared" si="4"/>
        <v>-311993.34359</v>
      </c>
      <c r="H54" s="225"/>
      <c r="I54" s="232">
        <f t="shared" si="6"/>
        <v>-6.8389444962241015</v>
      </c>
      <c r="J54" s="233">
        <f t="shared" si="6"/>
        <v>5.7617020510819259</v>
      </c>
      <c r="K54" s="234">
        <f t="shared" si="6"/>
        <v>7.0747765585731202</v>
      </c>
      <c r="L54" s="225"/>
      <c r="M54" s="225"/>
    </row>
    <row r="55" spans="1:13" ht="15" customHeight="1">
      <c r="B55" s="29"/>
      <c r="C55" s="30"/>
      <c r="D55" s="226" t="s">
        <v>12</v>
      </c>
      <c r="E55" s="19">
        <v>46094.487139999997</v>
      </c>
      <c r="F55" s="19">
        <v>348103.35100000008</v>
      </c>
      <c r="G55" s="16">
        <f t="shared" si="4"/>
        <v>-302008.8638600001</v>
      </c>
      <c r="H55" s="225"/>
      <c r="I55" s="232">
        <f t="shared" si="6"/>
        <v>46.368878254794851</v>
      </c>
      <c r="J55" s="233">
        <f t="shared" si="6"/>
        <v>0.12234049896746058</v>
      </c>
      <c r="K55" s="234">
        <f t="shared" si="6"/>
        <v>-4.4837962907908349</v>
      </c>
      <c r="L55" s="225"/>
      <c r="M55" s="225"/>
    </row>
    <row r="56" spans="1:13" ht="15" customHeight="1">
      <c r="B56" s="29"/>
      <c r="C56" s="30"/>
      <c r="D56" s="226"/>
      <c r="E56" s="19"/>
      <c r="F56" s="19"/>
      <c r="G56" s="16"/>
      <c r="H56" s="225"/>
      <c r="I56" s="232"/>
      <c r="J56" s="233"/>
      <c r="K56" s="234"/>
      <c r="L56" s="225"/>
      <c r="M56" s="225"/>
    </row>
    <row r="57" spans="1:13" ht="15" customHeight="1">
      <c r="B57" s="625">
        <v>2025</v>
      </c>
      <c r="C57" s="626"/>
      <c r="D57" s="226" t="s">
        <v>16</v>
      </c>
      <c r="E57" s="19">
        <v>13572.024410000005</v>
      </c>
      <c r="F57" s="19">
        <v>317768.69800000003</v>
      </c>
      <c r="G57" s="16">
        <f t="shared" ref="G57:G62" si="7">E57-F57</f>
        <v>-304196.67359000002</v>
      </c>
      <c r="H57" s="225"/>
      <c r="I57" s="232">
        <f t="shared" ref="I57:K60" si="8">100*E57/E52-100</f>
        <v>-37.276129413516735</v>
      </c>
      <c r="J57" s="233">
        <f t="shared" si="8"/>
        <v>8.0361898410037043</v>
      </c>
      <c r="K57" s="234">
        <f t="shared" si="8"/>
        <v>11.634272698153765</v>
      </c>
      <c r="L57" s="225"/>
      <c r="M57" s="225"/>
    </row>
    <row r="58" spans="1:13" ht="15" customHeight="1">
      <c r="B58" s="29"/>
      <c r="C58" s="30"/>
      <c r="D58" s="226" t="s">
        <v>14</v>
      </c>
      <c r="E58" s="19">
        <v>16303.87399</v>
      </c>
      <c r="F58" s="19">
        <v>340176.97500000003</v>
      </c>
      <c r="G58" s="16">
        <f t="shared" si="7"/>
        <v>-323873.10101000004</v>
      </c>
      <c r="H58" s="225"/>
      <c r="I58" s="232">
        <f t="shared" si="8"/>
        <v>-14.094487934279186</v>
      </c>
      <c r="J58" s="233">
        <f t="shared" si="8"/>
        <v>-6.0984422855089377</v>
      </c>
      <c r="K58" s="234">
        <f t="shared" si="8"/>
        <v>-5.6563807813600846</v>
      </c>
      <c r="L58" s="225"/>
      <c r="M58" s="225"/>
    </row>
    <row r="59" spans="1:13" ht="15" customHeight="1">
      <c r="B59" s="29"/>
      <c r="C59" s="30"/>
      <c r="D59" s="226" t="s">
        <v>11</v>
      </c>
      <c r="E59" s="19">
        <v>20062.887560000003</v>
      </c>
      <c r="F59" s="19">
        <v>322414.75300000003</v>
      </c>
      <c r="G59" s="16">
        <f t="shared" si="7"/>
        <v>-302351.86544000002</v>
      </c>
      <c r="H59" s="225"/>
      <c r="I59" s="232">
        <f t="shared" si="8"/>
        <v>-29.074183033598871</v>
      </c>
      <c r="J59" s="233">
        <f t="shared" si="8"/>
        <v>-5.2502963533139564</v>
      </c>
      <c r="K59" s="234">
        <f t="shared" si="8"/>
        <v>-3.0902832858735962</v>
      </c>
      <c r="L59" s="225"/>
      <c r="M59" s="225"/>
    </row>
    <row r="60" spans="1:13" ht="15" customHeight="1">
      <c r="B60" s="29"/>
      <c r="C60" s="30"/>
      <c r="D60" s="226" t="s">
        <v>329</v>
      </c>
      <c r="E60" s="19">
        <v>21820.284969999997</v>
      </c>
      <c r="F60" s="19">
        <v>359134</v>
      </c>
      <c r="G60" s="16">
        <f t="shared" si="7"/>
        <v>-337313.71503000002</v>
      </c>
      <c r="H60" s="225"/>
      <c r="I60" s="232">
        <f t="shared" si="8"/>
        <v>-52.661833716195687</v>
      </c>
      <c r="J60" s="233">
        <f t="shared" si="8"/>
        <v>3.1687856403312509</v>
      </c>
      <c r="K60" s="234">
        <f t="shared" si="8"/>
        <v>11.690004961697383</v>
      </c>
      <c r="L60" s="225"/>
      <c r="M60" s="225"/>
    </row>
    <row r="61" spans="1:13" ht="15" customHeight="1">
      <c r="B61" s="29"/>
      <c r="C61" s="30"/>
      <c r="D61" s="226"/>
      <c r="E61" s="19"/>
      <c r="F61" s="19"/>
      <c r="G61" s="16"/>
      <c r="H61" s="225"/>
      <c r="I61" s="232"/>
      <c r="J61" s="233"/>
      <c r="K61" s="234"/>
      <c r="L61" s="225"/>
      <c r="M61" s="225"/>
    </row>
    <row r="62" spans="1:13" ht="15" customHeight="1">
      <c r="B62" s="625">
        <v>2026</v>
      </c>
      <c r="C62" s="626"/>
      <c r="D62" s="226" t="s">
        <v>321</v>
      </c>
      <c r="E62" s="19">
        <v>19251.021189999999</v>
      </c>
      <c r="F62" s="19">
        <v>316251.95600000001</v>
      </c>
      <c r="G62" s="16">
        <f t="shared" si="7"/>
        <v>-297000.93481000001</v>
      </c>
      <c r="H62" s="225"/>
      <c r="I62" s="232">
        <f>100*E62/E57-100</f>
        <v>41.843402343246964</v>
      </c>
      <c r="J62" s="233">
        <f>100*F62/F57-100</f>
        <v>-0.47731007161694095</v>
      </c>
      <c r="K62" s="234">
        <f>100*G62/G57-100</f>
        <v>-2.3654889762859597</v>
      </c>
      <c r="L62" s="225"/>
      <c r="M62" s="225"/>
    </row>
    <row r="63" spans="1:13" ht="6.75" customHeight="1">
      <c r="B63" s="639"/>
      <c r="C63" s="640"/>
      <c r="D63" s="238"/>
      <c r="E63" s="26"/>
      <c r="F63" s="26"/>
      <c r="G63" s="27"/>
      <c r="H63" s="225"/>
      <c r="I63" s="239"/>
      <c r="J63" s="240"/>
      <c r="K63" s="241"/>
      <c r="L63" s="225"/>
      <c r="M63" s="225"/>
    </row>
    <row r="64" spans="1:13" s="28" customFormat="1" ht="15">
      <c r="A64" s="1"/>
      <c r="B64" s="30"/>
      <c r="C64" s="30"/>
      <c r="D64" s="242"/>
      <c r="E64" s="17"/>
      <c r="F64" s="17"/>
      <c r="G64" s="17"/>
      <c r="H64" s="17"/>
      <c r="I64" s="17"/>
      <c r="J64" s="17"/>
      <c r="K64" s="17"/>
      <c r="L64" s="31"/>
      <c r="M64" s="17"/>
    </row>
    <row r="65" spans="2:13" s="243" customFormat="1" ht="28.5" customHeight="1">
      <c r="B65" s="244">
        <v>1</v>
      </c>
      <c r="C65" s="641" t="s">
        <v>17</v>
      </c>
      <c r="D65" s="641"/>
      <c r="E65" s="641"/>
      <c r="F65" s="641"/>
      <c r="G65" s="641"/>
      <c r="H65" s="641"/>
      <c r="I65" s="641"/>
      <c r="J65" s="641"/>
      <c r="K65" s="641"/>
      <c r="L65" s="245"/>
      <c r="M65" s="245"/>
    </row>
    <row r="66" spans="2:13" s="243" customFormat="1" ht="15" customHeight="1">
      <c r="B66" s="244">
        <v>2</v>
      </c>
      <c r="C66" s="641" t="s">
        <v>18</v>
      </c>
      <c r="D66" s="641"/>
      <c r="E66" s="641"/>
      <c r="F66" s="641"/>
      <c r="G66" s="641"/>
      <c r="H66" s="244"/>
      <c r="I66" s="244"/>
      <c r="J66" s="244"/>
      <c r="K66" s="244"/>
      <c r="L66" s="244"/>
      <c r="M66" s="244"/>
    </row>
    <row r="67" spans="2:13" s="243" customFormat="1" ht="13.5" customHeight="1">
      <c r="B67" s="642" t="s">
        <v>19</v>
      </c>
      <c r="C67" s="642"/>
      <c r="D67" s="642"/>
      <c r="E67" s="246"/>
      <c r="F67" s="246"/>
      <c r="G67" s="246"/>
      <c r="H67" s="246"/>
      <c r="I67" s="246"/>
      <c r="J67" s="246"/>
      <c r="K67" s="246"/>
      <c r="L67" s="246"/>
      <c r="M67" s="246"/>
    </row>
    <row r="68" spans="2:13" s="243" customFormat="1" ht="13.5" customHeight="1">
      <c r="B68" s="243" t="s">
        <v>20</v>
      </c>
      <c r="C68" s="243" t="s">
        <v>21</v>
      </c>
      <c r="D68" s="247"/>
      <c r="G68" s="35"/>
      <c r="H68" s="35"/>
      <c r="I68" s="35"/>
      <c r="J68" s="35"/>
      <c r="K68" s="35"/>
      <c r="L68" s="35"/>
      <c r="M68" s="35"/>
    </row>
    <row r="69" spans="2:13" s="243" customFormat="1" ht="14.25" customHeight="1">
      <c r="B69" s="624" t="s">
        <v>22</v>
      </c>
      <c r="C69" s="624"/>
      <c r="E69" s="35"/>
      <c r="F69" s="35"/>
      <c r="G69" s="35"/>
      <c r="H69" s="35"/>
      <c r="I69" s="35"/>
      <c r="J69" s="35"/>
      <c r="K69" s="35"/>
      <c r="L69" s="35"/>
      <c r="M69" s="35"/>
    </row>
    <row r="70" spans="2:13" s="243" customFormat="1" ht="13.5" customHeight="1">
      <c r="B70" s="247" t="s">
        <v>23</v>
      </c>
      <c r="C70" s="248"/>
      <c r="E70" s="35"/>
      <c r="F70" s="35"/>
      <c r="G70" s="35"/>
      <c r="H70" s="35"/>
      <c r="I70" s="35"/>
      <c r="J70" s="35"/>
      <c r="K70" s="35"/>
      <c r="L70" s="35"/>
      <c r="M70" s="35"/>
    </row>
    <row r="71" spans="2:13" s="243" customFormat="1" ht="12.75" customHeight="1">
      <c r="B71" s="249" t="s">
        <v>24</v>
      </c>
      <c r="D71" s="247"/>
      <c r="E71" s="35"/>
      <c r="F71" s="35"/>
      <c r="G71" s="35"/>
      <c r="H71" s="35"/>
      <c r="I71" s="35"/>
      <c r="J71" s="35"/>
      <c r="K71" s="35"/>
      <c r="L71" s="35"/>
      <c r="M71" s="35"/>
    </row>
    <row r="72" spans="2:13" s="243" customFormat="1" ht="15.75" hidden="1" customHeight="1">
      <c r="B72" s="243" t="s">
        <v>330</v>
      </c>
      <c r="D72" s="247"/>
      <c r="E72" s="35"/>
      <c r="F72" s="35"/>
      <c r="G72" s="35"/>
      <c r="H72" s="35"/>
      <c r="I72" s="35"/>
      <c r="J72" s="35"/>
      <c r="K72" s="35"/>
      <c r="L72" s="35"/>
      <c r="M72" s="35"/>
    </row>
    <row r="73" spans="2:13" s="243" customFormat="1" ht="15.75" hidden="1" customHeight="1">
      <c r="B73" s="243" t="s">
        <v>331</v>
      </c>
      <c r="D73" s="250"/>
      <c r="E73" s="250"/>
      <c r="F73" s="250"/>
      <c r="G73" s="35"/>
      <c r="H73" s="35"/>
      <c r="I73" s="35"/>
      <c r="J73" s="35"/>
      <c r="K73" s="35"/>
      <c r="L73" s="35"/>
      <c r="M73" s="35"/>
    </row>
    <row r="74" spans="2:13" s="243" customFormat="1" ht="15.75" hidden="1" customHeight="1">
      <c r="B74" s="243" t="s">
        <v>332</v>
      </c>
      <c r="D74" s="250"/>
      <c r="E74" s="250"/>
      <c r="F74" s="250"/>
      <c r="G74" s="35"/>
      <c r="H74" s="35"/>
      <c r="I74" s="35"/>
      <c r="J74" s="35"/>
      <c r="K74" s="35"/>
      <c r="L74" s="35"/>
      <c r="M74" s="35"/>
    </row>
    <row r="75" spans="2:13" s="243" customFormat="1" ht="15.75" hidden="1" customHeight="1">
      <c r="B75" s="243" t="s">
        <v>333</v>
      </c>
      <c r="D75" s="250"/>
      <c r="E75" s="250"/>
      <c r="F75" s="250"/>
      <c r="G75" s="35"/>
      <c r="H75" s="35"/>
      <c r="I75" s="35"/>
      <c r="J75" s="35"/>
      <c r="K75" s="35"/>
      <c r="L75" s="35"/>
      <c r="M75" s="35"/>
    </row>
    <row r="76" spans="2:13" s="243" customFormat="1" ht="15.75" hidden="1" customHeight="1">
      <c r="B76" s="251"/>
      <c r="C76" s="251"/>
      <c r="D76" s="250"/>
      <c r="E76" s="250"/>
      <c r="F76" s="250"/>
      <c r="G76" s="35"/>
      <c r="H76" s="35"/>
      <c r="I76" s="35"/>
      <c r="J76" s="35"/>
      <c r="K76" s="35"/>
      <c r="L76" s="35"/>
      <c r="M76" s="35"/>
    </row>
    <row r="77" spans="2:13" s="243" customFormat="1" ht="38.25" hidden="1" customHeight="1">
      <c r="B77" s="243" t="s">
        <v>334</v>
      </c>
      <c r="D77" s="250"/>
      <c r="E77" s="250"/>
      <c r="F77" s="250"/>
      <c r="G77" s="35"/>
      <c r="H77" s="35"/>
      <c r="I77" s="35"/>
      <c r="J77" s="35"/>
      <c r="K77" s="35"/>
      <c r="L77" s="35"/>
      <c r="M77" s="35"/>
    </row>
    <row r="78" spans="2:13" s="243" customFormat="1" hidden="1">
      <c r="G78" s="35"/>
      <c r="H78" s="35"/>
      <c r="I78" s="35"/>
      <c r="J78" s="35"/>
      <c r="K78" s="35"/>
      <c r="L78" s="35"/>
      <c r="M78" s="35"/>
    </row>
    <row r="79" spans="2:13" s="243" customFormat="1" hidden="1">
      <c r="G79" s="35"/>
      <c r="H79" s="35"/>
      <c r="I79" s="35"/>
      <c r="J79" s="35"/>
      <c r="K79" s="35"/>
      <c r="L79" s="35"/>
      <c r="M79" s="35"/>
    </row>
    <row r="80" spans="2:13" hidden="1">
      <c r="B80" s="243"/>
      <c r="C80" s="243"/>
      <c r="D80" s="243"/>
      <c r="E80" s="243"/>
      <c r="F80" s="243"/>
      <c r="G80" s="35"/>
      <c r="H80" s="35"/>
      <c r="I80" s="35"/>
      <c r="J80" s="35"/>
      <c r="K80" s="35"/>
      <c r="L80" s="35"/>
      <c r="M80" s="35"/>
    </row>
    <row r="81" spans="2:13" hidden="1">
      <c r="B81" s="1"/>
      <c r="G81" s="33"/>
      <c r="H81" s="33"/>
      <c r="I81" s="33"/>
      <c r="J81" s="33"/>
      <c r="K81" s="33"/>
      <c r="L81" s="33"/>
      <c r="M81" s="33"/>
    </row>
    <row r="82" spans="2:13" hidden="1">
      <c r="B82" s="1"/>
      <c r="G82" s="33"/>
      <c r="H82" s="33"/>
      <c r="I82" s="33"/>
      <c r="J82" s="33"/>
      <c r="K82" s="33"/>
      <c r="L82" s="33"/>
      <c r="M82" s="33"/>
    </row>
    <row r="83" spans="2:13" hidden="1">
      <c r="B83" s="1"/>
      <c r="G83" s="33"/>
      <c r="H83" s="33"/>
      <c r="I83" s="33"/>
      <c r="J83" s="33"/>
      <c r="K83" s="33"/>
      <c r="L83" s="33"/>
      <c r="M83" s="33"/>
    </row>
    <row r="84" spans="2:13" hidden="1">
      <c r="B84" s="1"/>
      <c r="G84" s="33"/>
      <c r="H84" s="33"/>
      <c r="I84" s="33"/>
      <c r="J84" s="33"/>
      <c r="K84" s="33"/>
      <c r="L84" s="33"/>
      <c r="M84" s="33"/>
    </row>
    <row r="85" spans="2:13" hidden="1">
      <c r="B85" s="1"/>
      <c r="G85" s="33"/>
      <c r="H85" s="33"/>
      <c r="I85" s="33"/>
      <c r="J85" s="33"/>
      <c r="K85" s="33"/>
      <c r="L85" s="33"/>
      <c r="M85" s="33"/>
    </row>
    <row r="86" spans="2:13" hidden="1">
      <c r="B86" s="1"/>
      <c r="G86" s="33"/>
      <c r="H86" s="33"/>
      <c r="I86" s="33"/>
      <c r="J86" s="33"/>
      <c r="K86" s="33"/>
      <c r="L86" s="33"/>
      <c r="M86" s="33"/>
    </row>
    <row r="87" spans="2:13" hidden="1">
      <c r="B87" s="1"/>
      <c r="G87" s="33"/>
      <c r="H87" s="33"/>
      <c r="I87" s="33"/>
      <c r="J87" s="33"/>
      <c r="K87" s="33"/>
      <c r="L87" s="33"/>
      <c r="M87" s="33"/>
    </row>
    <row r="88" spans="2:13" hidden="1">
      <c r="B88" s="1"/>
      <c r="G88" s="33"/>
      <c r="H88" s="33"/>
      <c r="I88" s="33"/>
      <c r="J88" s="33"/>
      <c r="K88" s="33"/>
      <c r="L88" s="33"/>
      <c r="M88" s="33"/>
    </row>
    <row r="89" spans="2:13" hidden="1">
      <c r="B89" s="1"/>
      <c r="G89" s="33"/>
      <c r="H89" s="33"/>
      <c r="I89" s="33"/>
      <c r="J89" s="33"/>
      <c r="K89" s="33"/>
      <c r="L89" s="33"/>
      <c r="M89" s="33"/>
    </row>
    <row r="90" spans="2:13" hidden="1">
      <c r="B90" s="1"/>
      <c r="G90" s="33"/>
      <c r="H90" s="33"/>
      <c r="I90" s="33"/>
      <c r="J90" s="33"/>
      <c r="K90" s="33"/>
      <c r="L90" s="33"/>
      <c r="M90" s="33"/>
    </row>
    <row r="91" spans="2:13" hidden="1">
      <c r="B91" s="1"/>
      <c r="G91" s="33"/>
      <c r="H91" s="33"/>
      <c r="I91" s="33"/>
      <c r="J91" s="33"/>
      <c r="K91" s="33"/>
      <c r="L91" s="33"/>
      <c r="M91" s="33"/>
    </row>
    <row r="92" spans="2:13" hidden="1">
      <c r="B92" s="1"/>
      <c r="G92" s="33"/>
      <c r="H92" s="33"/>
      <c r="I92" s="33"/>
      <c r="J92" s="33"/>
      <c r="K92" s="33"/>
      <c r="L92" s="33"/>
      <c r="M92" s="33"/>
    </row>
    <row r="93" spans="2:13" hidden="1">
      <c r="B93" s="1"/>
      <c r="G93" s="33"/>
      <c r="H93" s="33"/>
      <c r="I93" s="33"/>
      <c r="J93" s="33"/>
      <c r="K93" s="33"/>
      <c r="L93" s="33"/>
      <c r="M93" s="33"/>
    </row>
    <row r="94" spans="2:13" hidden="1">
      <c r="B94" s="1"/>
      <c r="G94" s="33"/>
      <c r="H94" s="33"/>
      <c r="I94" s="33"/>
      <c r="J94" s="33"/>
      <c r="K94" s="33"/>
      <c r="L94" s="33"/>
      <c r="M94" s="33"/>
    </row>
    <row r="95" spans="2:13" hidden="1">
      <c r="B95" s="1"/>
      <c r="G95" s="33"/>
      <c r="H95" s="33"/>
      <c r="I95" s="33"/>
      <c r="J95" s="33"/>
      <c r="K95" s="33"/>
      <c r="L95" s="33"/>
      <c r="M95" s="33"/>
    </row>
    <row r="96" spans="2:13" hidden="1">
      <c r="B96" s="1"/>
      <c r="G96" s="33"/>
      <c r="H96" s="33"/>
      <c r="I96" s="33"/>
      <c r="J96" s="33"/>
      <c r="K96" s="33"/>
      <c r="L96" s="33"/>
      <c r="M96" s="33"/>
    </row>
    <row r="97" spans="2:13" hidden="1">
      <c r="B97" s="1"/>
      <c r="G97" s="33"/>
      <c r="H97" s="33"/>
      <c r="I97" s="33"/>
      <c r="J97" s="33"/>
      <c r="K97" s="33"/>
      <c r="L97" s="33"/>
      <c r="M97" s="33"/>
    </row>
    <row r="98" spans="2:13">
      <c r="B98" s="1"/>
      <c r="G98" s="33"/>
      <c r="H98" s="33"/>
      <c r="I98" s="33"/>
      <c r="J98" s="33"/>
      <c r="K98" s="33"/>
      <c r="L98" s="33"/>
      <c r="M98" s="33"/>
    </row>
    <row r="99" spans="2:13" ht="15" customHeight="1">
      <c r="B99" s="1"/>
      <c r="D99" s="34"/>
      <c r="E99" s="35"/>
      <c r="F99" s="35"/>
      <c r="G99" s="33"/>
      <c r="H99" s="33"/>
      <c r="I99" s="33"/>
      <c r="J99" s="33"/>
      <c r="K99" s="33"/>
      <c r="L99" s="33"/>
      <c r="M99" s="33"/>
    </row>
    <row r="100" spans="2:13">
      <c r="B100" s="1"/>
      <c r="E100" s="36"/>
      <c r="F100" s="37"/>
      <c r="G100" s="33"/>
      <c r="H100" s="33"/>
      <c r="I100" s="33"/>
      <c r="J100" s="33"/>
      <c r="K100" s="33"/>
      <c r="L100" s="33"/>
      <c r="M100" s="33"/>
    </row>
    <row r="101" spans="2:13">
      <c r="B101" s="1"/>
      <c r="G101" s="33"/>
      <c r="H101" s="33"/>
      <c r="I101" s="33"/>
      <c r="J101" s="33"/>
      <c r="K101" s="33"/>
      <c r="L101" s="33"/>
      <c r="M101" s="33"/>
    </row>
    <row r="102" spans="2:13">
      <c r="B102" s="1"/>
      <c r="G102" s="33"/>
      <c r="H102" s="33"/>
      <c r="I102" s="33"/>
      <c r="J102" s="33"/>
      <c r="K102" s="33"/>
      <c r="L102" s="33"/>
      <c r="M102" s="33"/>
    </row>
    <row r="103" spans="2:13">
      <c r="B103" s="1"/>
      <c r="G103" s="33"/>
      <c r="H103" s="33"/>
      <c r="I103" s="33"/>
      <c r="J103" s="33"/>
      <c r="K103" s="33"/>
      <c r="L103" s="33"/>
      <c r="M103" s="33"/>
    </row>
    <row r="104" spans="2:13">
      <c r="B104" s="1"/>
      <c r="G104" s="33"/>
      <c r="H104" s="33"/>
      <c r="I104" s="33"/>
      <c r="J104" s="33"/>
      <c r="K104" s="33"/>
      <c r="L104" s="33"/>
      <c r="M104" s="33"/>
    </row>
    <row r="105" spans="2:13">
      <c r="B105" s="1"/>
      <c r="G105" s="33"/>
      <c r="H105" s="33"/>
      <c r="I105" s="33"/>
      <c r="J105" s="33"/>
      <c r="K105" s="33"/>
      <c r="L105" s="33"/>
      <c r="M105" s="33"/>
    </row>
    <row r="106" spans="2:13">
      <c r="B106" s="1"/>
      <c r="G106" s="33"/>
      <c r="H106" s="33"/>
      <c r="I106" s="33"/>
      <c r="J106" s="33"/>
      <c r="K106" s="33"/>
      <c r="L106" s="33"/>
      <c r="M106" s="33"/>
    </row>
    <row r="107" spans="2:13">
      <c r="B107" s="1"/>
      <c r="G107" s="33"/>
      <c r="H107" s="33"/>
      <c r="I107" s="33"/>
      <c r="J107" s="33"/>
      <c r="K107" s="33"/>
      <c r="L107" s="33"/>
      <c r="M107" s="33"/>
    </row>
    <row r="108" spans="2:13">
      <c r="B108" s="1"/>
      <c r="G108" s="33"/>
      <c r="H108" s="33"/>
      <c r="I108" s="33"/>
      <c r="J108" s="33"/>
      <c r="K108" s="33"/>
      <c r="L108" s="33"/>
      <c r="M108" s="33"/>
    </row>
    <row r="109" spans="2:13">
      <c r="B109" s="1"/>
      <c r="G109" s="33"/>
      <c r="H109" s="33"/>
      <c r="I109" s="33"/>
      <c r="J109" s="33"/>
      <c r="K109" s="33"/>
      <c r="L109" s="33"/>
      <c r="M109" s="33"/>
    </row>
    <row r="110" spans="2:13">
      <c r="B110" s="1"/>
      <c r="G110" s="33"/>
      <c r="H110" s="33"/>
      <c r="I110" s="33"/>
      <c r="J110" s="33"/>
      <c r="K110" s="33"/>
      <c r="L110" s="33"/>
      <c r="M110" s="33"/>
    </row>
    <row r="111" spans="2:13">
      <c r="B111" s="1"/>
      <c r="G111" s="33"/>
      <c r="H111" s="33"/>
      <c r="I111" s="33"/>
      <c r="J111" s="33"/>
      <c r="K111" s="33"/>
      <c r="L111" s="33"/>
      <c r="M111" s="33"/>
    </row>
    <row r="112" spans="2:13">
      <c r="B112" s="1"/>
      <c r="G112" s="33"/>
      <c r="H112" s="33"/>
      <c r="I112" s="33"/>
      <c r="J112" s="33"/>
      <c r="K112" s="33"/>
      <c r="L112" s="33"/>
      <c r="M112" s="33"/>
    </row>
    <row r="113" spans="2:13">
      <c r="B113" s="1"/>
      <c r="G113" s="33"/>
      <c r="H113" s="33"/>
      <c r="I113" s="33"/>
      <c r="J113" s="33"/>
      <c r="K113" s="33"/>
      <c r="L113" s="33"/>
      <c r="M113" s="33"/>
    </row>
    <row r="114" spans="2:13">
      <c r="B114" s="1"/>
      <c r="G114" s="33"/>
      <c r="H114" s="33"/>
      <c r="I114" s="33"/>
      <c r="J114" s="33"/>
      <c r="K114" s="33"/>
      <c r="L114" s="33"/>
      <c r="M114" s="33"/>
    </row>
    <row r="115" spans="2:13">
      <c r="B115" s="1"/>
      <c r="G115" s="33"/>
      <c r="H115" s="33"/>
      <c r="I115" s="33"/>
      <c r="J115" s="33"/>
      <c r="K115" s="33"/>
      <c r="L115" s="33"/>
      <c r="M115" s="33"/>
    </row>
    <row r="116" spans="2:13">
      <c r="B116" s="1"/>
      <c r="G116" s="33"/>
      <c r="H116" s="33"/>
      <c r="I116" s="33"/>
      <c r="J116" s="33"/>
      <c r="K116" s="33"/>
      <c r="L116" s="33"/>
      <c r="M116" s="33"/>
    </row>
    <row r="117" spans="2:13">
      <c r="B117" s="1"/>
      <c r="G117" s="33"/>
      <c r="H117" s="33"/>
      <c r="I117" s="33"/>
      <c r="J117" s="33"/>
      <c r="K117" s="33"/>
      <c r="L117" s="33"/>
      <c r="M117" s="33"/>
    </row>
    <row r="118" spans="2:13">
      <c r="B118" s="1"/>
      <c r="G118" s="33"/>
      <c r="H118" s="33"/>
      <c r="I118" s="33"/>
      <c r="J118" s="33"/>
      <c r="K118" s="33"/>
      <c r="L118" s="33"/>
      <c r="M118" s="33"/>
    </row>
    <row r="119" spans="2:13">
      <c r="B119" s="1"/>
      <c r="G119" s="33"/>
      <c r="H119" s="33"/>
      <c r="I119" s="33"/>
      <c r="J119" s="33"/>
      <c r="K119" s="33"/>
      <c r="L119" s="33"/>
      <c r="M119" s="33"/>
    </row>
    <row r="120" spans="2:13">
      <c r="B120" s="1"/>
      <c r="G120" s="33"/>
      <c r="H120" s="33"/>
      <c r="I120" s="33"/>
      <c r="J120" s="33"/>
      <c r="K120" s="33"/>
      <c r="L120" s="33"/>
      <c r="M120" s="33"/>
    </row>
    <row r="121" spans="2:13">
      <c r="B121" s="1"/>
      <c r="G121" s="33"/>
      <c r="H121" s="33"/>
      <c r="I121" s="33"/>
      <c r="J121" s="33"/>
      <c r="K121" s="33"/>
      <c r="L121" s="33"/>
      <c r="M121" s="33"/>
    </row>
    <row r="122" spans="2:13">
      <c r="B122" s="1"/>
      <c r="G122" s="33"/>
      <c r="H122" s="33"/>
      <c r="I122" s="33"/>
      <c r="J122" s="33"/>
      <c r="K122" s="33"/>
      <c r="L122" s="33"/>
      <c r="M122" s="33"/>
    </row>
    <row r="123" spans="2:13">
      <c r="B123" s="1"/>
      <c r="G123" s="33"/>
      <c r="H123" s="33"/>
      <c r="I123" s="33"/>
      <c r="J123" s="33"/>
      <c r="K123" s="33"/>
      <c r="L123" s="33"/>
      <c r="M123" s="33"/>
    </row>
    <row r="124" spans="2:13">
      <c r="B124" s="1"/>
      <c r="G124" s="33"/>
      <c r="H124" s="33"/>
      <c r="I124" s="33"/>
      <c r="J124" s="33"/>
      <c r="K124" s="33"/>
      <c r="L124" s="33"/>
      <c r="M124" s="33"/>
    </row>
    <row r="125" spans="2:13">
      <c r="B125" s="1"/>
      <c r="G125" s="33"/>
      <c r="H125" s="33"/>
      <c r="I125" s="33"/>
      <c r="J125" s="33"/>
      <c r="K125" s="33"/>
      <c r="L125" s="33"/>
      <c r="M125" s="33"/>
    </row>
    <row r="126" spans="2:13">
      <c r="B126" s="1"/>
      <c r="G126" s="33"/>
      <c r="H126" s="33"/>
      <c r="I126" s="33"/>
      <c r="J126" s="33"/>
      <c r="K126" s="33"/>
      <c r="L126" s="33"/>
      <c r="M126" s="33"/>
    </row>
    <row r="127" spans="2:13">
      <c r="B127" s="1"/>
      <c r="G127" s="33"/>
      <c r="H127" s="33"/>
      <c r="I127" s="33"/>
      <c r="J127" s="33"/>
      <c r="K127" s="33"/>
      <c r="L127" s="33"/>
      <c r="M127" s="33"/>
    </row>
    <row r="128" spans="2:13">
      <c r="B128" s="1"/>
      <c r="G128" s="33"/>
      <c r="H128" s="33"/>
      <c r="I128" s="33"/>
      <c r="J128" s="33"/>
      <c r="K128" s="33"/>
      <c r="L128" s="33"/>
      <c r="M128" s="33"/>
    </row>
    <row r="129" spans="2:13">
      <c r="B129" s="1"/>
      <c r="G129" s="33"/>
      <c r="H129" s="33"/>
      <c r="I129" s="33"/>
      <c r="J129" s="33"/>
      <c r="K129" s="33"/>
      <c r="L129" s="33"/>
      <c r="M129" s="33"/>
    </row>
    <row r="130" spans="2:13">
      <c r="B130" s="1"/>
      <c r="G130" s="33"/>
      <c r="H130" s="33"/>
      <c r="I130" s="33"/>
      <c r="J130" s="33"/>
      <c r="K130" s="33"/>
      <c r="L130" s="33"/>
      <c r="M130" s="33"/>
    </row>
    <row r="131" spans="2:13">
      <c r="B131" s="1"/>
      <c r="G131" s="33"/>
      <c r="H131" s="33"/>
      <c r="I131" s="33"/>
      <c r="J131" s="33"/>
      <c r="K131" s="33"/>
      <c r="L131" s="33"/>
      <c r="M131" s="33"/>
    </row>
    <row r="132" spans="2:13">
      <c r="B132" s="1"/>
      <c r="G132" s="33"/>
      <c r="H132" s="33"/>
      <c r="I132" s="33"/>
      <c r="J132" s="33"/>
      <c r="K132" s="33"/>
      <c r="L132" s="33"/>
      <c r="M132" s="33"/>
    </row>
    <row r="133" spans="2:13">
      <c r="B133" s="1"/>
      <c r="G133" s="33"/>
      <c r="H133" s="33"/>
      <c r="I133" s="33"/>
      <c r="J133" s="33"/>
      <c r="K133" s="33"/>
      <c r="L133" s="33"/>
      <c r="M133" s="33"/>
    </row>
    <row r="134" spans="2:13">
      <c r="B134" s="1"/>
      <c r="G134" s="33"/>
      <c r="H134" s="33"/>
      <c r="I134" s="33"/>
      <c r="J134" s="33"/>
      <c r="K134" s="33"/>
      <c r="L134" s="33"/>
      <c r="M134" s="33"/>
    </row>
    <row r="135" spans="2:13">
      <c r="B135" s="1"/>
      <c r="G135" s="33"/>
      <c r="H135" s="33"/>
      <c r="I135" s="33"/>
      <c r="J135" s="33"/>
      <c r="K135" s="33"/>
      <c r="L135" s="33"/>
      <c r="M135" s="33"/>
    </row>
    <row r="136" spans="2:13">
      <c r="B136" s="1"/>
      <c r="G136" s="33"/>
      <c r="H136" s="33"/>
      <c r="I136" s="33"/>
      <c r="J136" s="33"/>
      <c r="K136" s="33"/>
      <c r="L136" s="33"/>
      <c r="M136" s="33"/>
    </row>
    <row r="137" spans="2:13">
      <c r="B137" s="1"/>
      <c r="G137" s="33"/>
      <c r="H137" s="33"/>
      <c r="I137" s="33"/>
      <c r="J137" s="33"/>
      <c r="K137" s="33"/>
      <c r="L137" s="33"/>
      <c r="M137" s="33"/>
    </row>
    <row r="138" spans="2:13">
      <c r="B138" s="1"/>
      <c r="G138" s="33"/>
      <c r="H138" s="33"/>
      <c r="I138" s="33"/>
      <c r="J138" s="33"/>
      <c r="K138" s="33"/>
      <c r="L138" s="33"/>
      <c r="M138" s="33"/>
    </row>
    <row r="139" spans="2:13">
      <c r="B139" s="1"/>
      <c r="G139" s="33"/>
      <c r="H139" s="33"/>
      <c r="I139" s="33"/>
      <c r="J139" s="33"/>
      <c r="K139" s="33"/>
      <c r="L139" s="33"/>
      <c r="M139" s="33"/>
    </row>
    <row r="140" spans="2:13">
      <c r="B140" s="1"/>
      <c r="G140" s="33"/>
      <c r="H140" s="33"/>
      <c r="I140" s="33"/>
      <c r="J140" s="33"/>
      <c r="K140" s="33"/>
      <c r="L140" s="33"/>
      <c r="M140" s="33"/>
    </row>
    <row r="141" spans="2:13">
      <c r="B141" s="1"/>
      <c r="G141" s="33"/>
      <c r="H141" s="33"/>
      <c r="I141" s="33"/>
      <c r="J141" s="33"/>
      <c r="K141" s="33"/>
      <c r="L141" s="33"/>
      <c r="M141" s="33"/>
    </row>
    <row r="142" spans="2:13">
      <c r="B142" s="1"/>
      <c r="G142" s="33"/>
      <c r="H142" s="33"/>
      <c r="I142" s="33"/>
      <c r="J142" s="33"/>
      <c r="K142" s="33"/>
      <c r="L142" s="33"/>
      <c r="M142" s="33"/>
    </row>
    <row r="143" spans="2:13">
      <c r="B143" s="1"/>
      <c r="G143" s="33"/>
      <c r="H143" s="33"/>
      <c r="I143" s="33"/>
      <c r="J143" s="33"/>
      <c r="K143" s="33"/>
      <c r="L143" s="33"/>
      <c r="M143" s="33"/>
    </row>
    <row r="144" spans="2:13">
      <c r="B144" s="1"/>
      <c r="G144" s="33"/>
      <c r="H144" s="33"/>
      <c r="I144" s="33"/>
      <c r="J144" s="33"/>
      <c r="K144" s="33"/>
      <c r="L144" s="33"/>
      <c r="M144" s="33"/>
    </row>
    <row r="145" spans="2:13">
      <c r="B145" s="1"/>
      <c r="G145" s="33"/>
      <c r="H145" s="33"/>
      <c r="I145" s="33"/>
      <c r="J145" s="33"/>
      <c r="K145" s="33"/>
      <c r="L145" s="33"/>
      <c r="M145" s="33"/>
    </row>
    <row r="146" spans="2:13">
      <c r="B146" s="1"/>
      <c r="G146" s="33"/>
      <c r="H146" s="33"/>
      <c r="I146" s="33"/>
      <c r="J146" s="33"/>
      <c r="K146" s="33"/>
      <c r="L146" s="33"/>
      <c r="M146" s="33"/>
    </row>
    <row r="147" spans="2:13">
      <c r="B147" s="1"/>
      <c r="G147" s="33"/>
      <c r="H147" s="33"/>
      <c r="I147" s="33"/>
      <c r="J147" s="33"/>
      <c r="K147" s="33"/>
      <c r="L147" s="33"/>
      <c r="M147" s="33"/>
    </row>
    <row r="148" spans="2:13">
      <c r="B148" s="1"/>
      <c r="G148" s="33"/>
      <c r="H148" s="33"/>
      <c r="I148" s="33"/>
      <c r="J148" s="33"/>
      <c r="K148" s="33"/>
      <c r="L148" s="33"/>
      <c r="M148" s="33"/>
    </row>
    <row r="149" spans="2:13">
      <c r="B149" s="1"/>
      <c r="G149" s="33"/>
      <c r="H149" s="33"/>
      <c r="I149" s="33"/>
      <c r="J149" s="33"/>
      <c r="K149" s="33"/>
      <c r="L149" s="33"/>
      <c r="M149" s="33"/>
    </row>
    <row r="150" spans="2:13">
      <c r="B150" s="1"/>
      <c r="G150" s="33"/>
      <c r="H150" s="33"/>
      <c r="I150" s="33"/>
      <c r="J150" s="33"/>
      <c r="K150" s="33"/>
      <c r="L150" s="33"/>
      <c r="M150" s="33"/>
    </row>
    <row r="151" spans="2:13">
      <c r="B151" s="1"/>
      <c r="G151" s="33"/>
      <c r="H151" s="33"/>
      <c r="I151" s="33"/>
      <c r="J151" s="33"/>
      <c r="K151" s="33"/>
      <c r="L151" s="33"/>
      <c r="M151" s="33"/>
    </row>
    <row r="152" spans="2:13">
      <c r="B152" s="1"/>
      <c r="G152" s="33"/>
      <c r="H152" s="33"/>
      <c r="I152" s="33"/>
      <c r="J152" s="33"/>
      <c r="K152" s="33"/>
      <c r="L152" s="33"/>
      <c r="M152" s="33"/>
    </row>
    <row r="153" spans="2:13">
      <c r="B153" s="1"/>
      <c r="G153" s="33"/>
      <c r="H153" s="33"/>
      <c r="I153" s="33"/>
      <c r="J153" s="33"/>
      <c r="K153" s="33"/>
      <c r="L153" s="33"/>
      <c r="M153" s="33"/>
    </row>
    <row r="154" spans="2:13">
      <c r="B154" s="1"/>
      <c r="G154" s="33"/>
      <c r="H154" s="33"/>
      <c r="I154" s="33"/>
      <c r="J154" s="33"/>
      <c r="K154" s="33"/>
      <c r="L154" s="33"/>
      <c r="M154" s="33"/>
    </row>
    <row r="155" spans="2:13">
      <c r="B155" s="1"/>
      <c r="G155" s="33"/>
      <c r="H155" s="33"/>
      <c r="I155" s="33"/>
      <c r="J155" s="33"/>
      <c r="K155" s="33"/>
      <c r="L155" s="33"/>
      <c r="M155" s="33"/>
    </row>
    <row r="156" spans="2:13">
      <c r="B156" s="1"/>
      <c r="G156" s="33"/>
      <c r="H156" s="33"/>
      <c r="I156" s="33"/>
      <c r="J156" s="33"/>
      <c r="K156" s="33"/>
      <c r="L156" s="33"/>
      <c r="M156" s="33"/>
    </row>
    <row r="157" spans="2:13">
      <c r="B157" s="1"/>
      <c r="G157" s="33"/>
      <c r="H157" s="33"/>
      <c r="I157" s="33"/>
      <c r="J157" s="33"/>
      <c r="K157" s="33"/>
      <c r="L157" s="33"/>
      <c r="M157" s="33"/>
    </row>
    <row r="158" spans="2:13">
      <c r="B158" s="1"/>
      <c r="G158" s="33"/>
      <c r="H158" s="33"/>
      <c r="I158" s="33"/>
      <c r="J158" s="33"/>
      <c r="K158" s="33"/>
      <c r="L158" s="33"/>
      <c r="M158" s="33"/>
    </row>
    <row r="159" spans="2:13">
      <c r="B159" s="1"/>
      <c r="G159" s="33"/>
      <c r="H159" s="33"/>
      <c r="I159" s="33"/>
      <c r="J159" s="33"/>
      <c r="K159" s="33"/>
      <c r="L159" s="33"/>
      <c r="M159" s="33"/>
    </row>
    <row r="160" spans="2:13">
      <c r="B160" s="1"/>
      <c r="G160" s="33"/>
      <c r="H160" s="33"/>
      <c r="I160" s="33"/>
      <c r="J160" s="33"/>
      <c r="K160" s="33"/>
      <c r="L160" s="33"/>
      <c r="M160" s="33"/>
    </row>
    <row r="161" spans="2:13">
      <c r="B161" s="1"/>
      <c r="G161" s="33"/>
      <c r="H161" s="33"/>
      <c r="I161" s="33"/>
      <c r="J161" s="33"/>
      <c r="K161" s="33"/>
      <c r="L161" s="33"/>
      <c r="M161" s="33"/>
    </row>
    <row r="162" spans="2:13">
      <c r="B162" s="1"/>
      <c r="G162" s="33"/>
      <c r="H162" s="33"/>
      <c r="I162" s="33"/>
      <c r="J162" s="33"/>
      <c r="K162" s="33"/>
      <c r="L162" s="33"/>
      <c r="M162" s="33"/>
    </row>
    <row r="163" spans="2:13">
      <c r="B163" s="1"/>
      <c r="G163" s="33"/>
      <c r="H163" s="33"/>
      <c r="I163" s="33"/>
      <c r="J163" s="33"/>
      <c r="K163" s="33"/>
      <c r="L163" s="33"/>
      <c r="M163" s="33"/>
    </row>
    <row r="164" spans="2:13">
      <c r="B164" s="1"/>
      <c r="G164" s="33"/>
      <c r="H164" s="33"/>
      <c r="I164" s="33"/>
      <c r="J164" s="33"/>
      <c r="K164" s="33"/>
      <c r="L164" s="33"/>
      <c r="M164" s="33"/>
    </row>
    <row r="165" spans="2:13">
      <c r="B165" s="1"/>
      <c r="G165" s="33"/>
      <c r="H165" s="33"/>
      <c r="I165" s="33"/>
      <c r="J165" s="33"/>
      <c r="K165" s="33"/>
      <c r="L165" s="33"/>
      <c r="M165" s="33"/>
    </row>
    <row r="166" spans="2:13">
      <c r="B166" s="1"/>
      <c r="G166" s="33"/>
      <c r="H166" s="33"/>
      <c r="I166" s="33"/>
      <c r="J166" s="33"/>
      <c r="K166" s="33"/>
      <c r="L166" s="33"/>
      <c r="M166" s="33"/>
    </row>
    <row r="167" spans="2:13">
      <c r="B167" s="1"/>
      <c r="G167" s="33"/>
      <c r="H167" s="33"/>
      <c r="I167" s="33"/>
      <c r="J167" s="33"/>
      <c r="K167" s="33"/>
      <c r="L167" s="33"/>
      <c r="M167" s="33"/>
    </row>
    <row r="168" spans="2:13">
      <c r="B168" s="1"/>
      <c r="G168" s="33"/>
      <c r="H168" s="33"/>
      <c r="I168" s="33"/>
      <c r="J168" s="33"/>
      <c r="K168" s="33"/>
      <c r="L168" s="33"/>
      <c r="M168" s="33"/>
    </row>
    <row r="169" spans="2:13">
      <c r="B169" s="1"/>
      <c r="G169" s="33"/>
      <c r="H169" s="33"/>
      <c r="I169" s="33"/>
      <c r="J169" s="33"/>
      <c r="K169" s="33"/>
      <c r="L169" s="33"/>
      <c r="M169" s="33"/>
    </row>
    <row r="170" spans="2:13">
      <c r="B170" s="1"/>
      <c r="G170" s="33"/>
      <c r="H170" s="33"/>
      <c r="I170" s="33"/>
      <c r="J170" s="33"/>
      <c r="K170" s="33"/>
      <c r="L170" s="33"/>
      <c r="M170" s="33"/>
    </row>
    <row r="171" spans="2:13">
      <c r="B171" s="1"/>
      <c r="G171" s="33"/>
      <c r="H171" s="33"/>
      <c r="I171" s="33"/>
      <c r="J171" s="33"/>
      <c r="K171" s="33"/>
      <c r="L171" s="33"/>
      <c r="M171" s="33"/>
    </row>
    <row r="172" spans="2:13">
      <c r="B172" s="1"/>
      <c r="G172" s="33"/>
      <c r="H172" s="33"/>
      <c r="I172" s="33"/>
      <c r="J172" s="33"/>
      <c r="K172" s="33"/>
      <c r="L172" s="33"/>
      <c r="M172" s="33"/>
    </row>
    <row r="173" spans="2:13">
      <c r="B173" s="1"/>
      <c r="G173" s="33"/>
      <c r="H173" s="33"/>
      <c r="I173" s="33"/>
      <c r="J173" s="33"/>
      <c r="K173" s="33"/>
      <c r="L173" s="33"/>
      <c r="M173" s="33"/>
    </row>
    <row r="174" spans="2:13">
      <c r="B174" s="1"/>
      <c r="G174" s="33"/>
      <c r="H174" s="33"/>
      <c r="I174" s="33"/>
      <c r="J174" s="33"/>
      <c r="K174" s="33"/>
      <c r="L174" s="33"/>
      <c r="M174" s="33"/>
    </row>
    <row r="175" spans="2:13">
      <c r="B175" s="1"/>
      <c r="G175" s="33"/>
      <c r="H175" s="33"/>
      <c r="I175" s="33"/>
      <c r="J175" s="33"/>
      <c r="K175" s="33"/>
      <c r="L175" s="33"/>
      <c r="M175" s="33"/>
    </row>
    <row r="176" spans="2:13">
      <c r="B176" s="1"/>
      <c r="G176" s="33"/>
      <c r="H176" s="33"/>
      <c r="I176" s="33"/>
      <c r="J176" s="33"/>
      <c r="K176" s="33"/>
      <c r="L176" s="33"/>
      <c r="M176" s="33"/>
    </row>
    <row r="177" spans="2:13">
      <c r="B177" s="1"/>
      <c r="G177" s="33"/>
      <c r="H177" s="33"/>
      <c r="I177" s="33"/>
      <c r="J177" s="33"/>
      <c r="K177" s="33"/>
      <c r="L177" s="33"/>
      <c r="M177" s="33"/>
    </row>
    <row r="178" spans="2:13">
      <c r="B178" s="1"/>
      <c r="G178" s="33"/>
      <c r="H178" s="33"/>
      <c r="I178" s="33"/>
      <c r="J178" s="33"/>
      <c r="K178" s="33"/>
      <c r="L178" s="33"/>
      <c r="M178" s="33"/>
    </row>
    <row r="179" spans="2:13">
      <c r="B179" s="1"/>
      <c r="G179" s="33"/>
      <c r="H179" s="33"/>
      <c r="I179" s="33"/>
      <c r="J179" s="33"/>
      <c r="K179" s="33"/>
      <c r="L179" s="33"/>
      <c r="M179" s="33"/>
    </row>
    <row r="180" spans="2:13">
      <c r="B180" s="1"/>
      <c r="G180" s="33"/>
      <c r="H180" s="33"/>
      <c r="I180" s="33"/>
      <c r="J180" s="33"/>
      <c r="K180" s="33"/>
      <c r="L180" s="33"/>
      <c r="M180" s="33"/>
    </row>
    <row r="181" spans="2:13">
      <c r="B181" s="1"/>
      <c r="G181" s="33"/>
      <c r="H181" s="33"/>
      <c r="I181" s="33"/>
      <c r="J181" s="33"/>
      <c r="K181" s="33"/>
      <c r="L181" s="33"/>
      <c r="M181" s="33"/>
    </row>
    <row r="182" spans="2:13">
      <c r="B182" s="1"/>
      <c r="G182" s="33"/>
      <c r="H182" s="33"/>
      <c r="I182" s="33"/>
      <c r="J182" s="33"/>
      <c r="K182" s="33"/>
      <c r="L182" s="33"/>
      <c r="M182" s="33"/>
    </row>
    <row r="183" spans="2:13">
      <c r="B183" s="1"/>
      <c r="G183" s="33"/>
      <c r="H183" s="33"/>
      <c r="I183" s="33"/>
      <c r="J183" s="33"/>
      <c r="K183" s="33"/>
      <c r="L183" s="33"/>
      <c r="M183" s="33"/>
    </row>
    <row r="184" spans="2:13">
      <c r="B184" s="1"/>
      <c r="G184" s="33"/>
      <c r="H184" s="33"/>
      <c r="I184" s="33"/>
      <c r="J184" s="33"/>
      <c r="K184" s="33"/>
      <c r="L184" s="33"/>
      <c r="M184" s="33"/>
    </row>
    <row r="185" spans="2:13">
      <c r="B185" s="1"/>
      <c r="G185" s="33"/>
      <c r="H185" s="33"/>
      <c r="I185" s="33"/>
      <c r="J185" s="33"/>
      <c r="K185" s="33"/>
      <c r="L185" s="33"/>
      <c r="M185" s="33"/>
    </row>
    <row r="186" spans="2:13">
      <c r="B186" s="1"/>
      <c r="G186" s="33"/>
      <c r="H186" s="33"/>
      <c r="I186" s="33"/>
      <c r="J186" s="33"/>
      <c r="K186" s="33"/>
      <c r="L186" s="33"/>
      <c r="M186" s="33"/>
    </row>
    <row r="187" spans="2:13">
      <c r="B187" s="1"/>
      <c r="G187" s="33"/>
      <c r="H187" s="33"/>
      <c r="I187" s="33"/>
      <c r="J187" s="33"/>
      <c r="K187" s="33"/>
      <c r="L187" s="33"/>
      <c r="M187" s="33"/>
    </row>
    <row r="188" spans="2:13">
      <c r="B188" s="1"/>
      <c r="G188" s="33"/>
      <c r="H188" s="33"/>
      <c r="I188" s="33"/>
      <c r="J188" s="33"/>
      <c r="K188" s="33"/>
      <c r="L188" s="33"/>
      <c r="M188" s="33"/>
    </row>
    <row r="189" spans="2:13">
      <c r="B189" s="1"/>
      <c r="G189" s="33"/>
      <c r="H189" s="33"/>
      <c r="I189" s="33"/>
      <c r="J189" s="33"/>
      <c r="K189" s="33"/>
      <c r="L189" s="33"/>
      <c r="M189" s="33"/>
    </row>
    <row r="190" spans="2:13">
      <c r="B190" s="1"/>
      <c r="G190" s="33"/>
      <c r="H190" s="33"/>
      <c r="I190" s="33"/>
      <c r="J190" s="33"/>
      <c r="K190" s="33"/>
      <c r="L190" s="33"/>
      <c r="M190" s="33"/>
    </row>
    <row r="191" spans="2:13">
      <c r="B191" s="1"/>
      <c r="G191" s="33"/>
      <c r="H191" s="33"/>
      <c r="I191" s="33"/>
      <c r="J191" s="33"/>
      <c r="K191" s="33"/>
      <c r="L191" s="33"/>
      <c r="M191" s="33"/>
    </row>
    <row r="192" spans="2:13">
      <c r="B192" s="1"/>
      <c r="G192" s="33"/>
      <c r="H192" s="33"/>
      <c r="I192" s="33"/>
      <c r="J192" s="33"/>
      <c r="K192" s="33"/>
      <c r="L192" s="33"/>
      <c r="M192" s="33"/>
    </row>
    <row r="193" spans="2:13">
      <c r="B193" s="1"/>
      <c r="G193" s="33"/>
      <c r="H193" s="33"/>
      <c r="I193" s="33"/>
      <c r="J193" s="33"/>
      <c r="K193" s="33"/>
      <c r="L193" s="33"/>
      <c r="M193" s="33"/>
    </row>
    <row r="194" spans="2:13">
      <c r="B194" s="1"/>
      <c r="G194" s="33"/>
      <c r="H194" s="33"/>
      <c r="I194" s="33"/>
      <c r="J194" s="33"/>
      <c r="K194" s="33"/>
      <c r="L194" s="33"/>
      <c r="M194" s="33"/>
    </row>
    <row r="195" spans="2:13">
      <c r="B195" s="1"/>
      <c r="G195" s="33"/>
      <c r="H195" s="33"/>
      <c r="I195" s="33"/>
      <c r="J195" s="33"/>
      <c r="K195" s="33"/>
      <c r="L195" s="33"/>
      <c r="M195" s="33"/>
    </row>
    <row r="196" spans="2:13">
      <c r="B196" s="1"/>
      <c r="G196" s="33"/>
      <c r="H196" s="33"/>
      <c r="I196" s="33"/>
      <c r="J196" s="33"/>
      <c r="K196" s="33"/>
      <c r="L196" s="33"/>
      <c r="M196" s="33"/>
    </row>
    <row r="197" spans="2:13">
      <c r="B197" s="1"/>
      <c r="G197" s="33"/>
      <c r="H197" s="33"/>
      <c r="I197" s="33"/>
      <c r="J197" s="33"/>
      <c r="K197" s="33"/>
      <c r="L197" s="33"/>
      <c r="M197" s="33"/>
    </row>
    <row r="198" spans="2:13">
      <c r="B198" s="1"/>
      <c r="G198" s="33"/>
      <c r="H198" s="33"/>
      <c r="I198" s="33"/>
      <c r="J198" s="33"/>
      <c r="K198" s="33"/>
      <c r="L198" s="33"/>
      <c r="M198" s="33"/>
    </row>
    <row r="199" spans="2:13">
      <c r="B199" s="1"/>
      <c r="G199" s="33"/>
      <c r="H199" s="33"/>
      <c r="I199" s="33"/>
      <c r="J199" s="33"/>
      <c r="K199" s="33"/>
      <c r="L199" s="33"/>
      <c r="M199" s="33"/>
    </row>
    <row r="200" spans="2:13">
      <c r="B200" s="1"/>
      <c r="G200" s="33"/>
      <c r="H200" s="33"/>
      <c r="I200" s="33"/>
      <c r="J200" s="33"/>
      <c r="K200" s="33"/>
      <c r="L200" s="33"/>
      <c r="M200" s="33"/>
    </row>
    <row r="201" spans="2:13">
      <c r="B201" s="1"/>
      <c r="G201" s="33"/>
      <c r="H201" s="33"/>
      <c r="I201" s="33"/>
      <c r="J201" s="33"/>
      <c r="K201" s="33"/>
      <c r="L201" s="33"/>
      <c r="M201" s="33"/>
    </row>
    <row r="202" spans="2:13">
      <c r="B202" s="1"/>
      <c r="G202" s="33"/>
      <c r="H202" s="33"/>
      <c r="I202" s="33"/>
      <c r="J202" s="33"/>
      <c r="K202" s="33"/>
      <c r="L202" s="33"/>
      <c r="M202" s="33"/>
    </row>
    <row r="203" spans="2:13">
      <c r="B203" s="1"/>
      <c r="G203" s="33"/>
      <c r="H203" s="33"/>
      <c r="I203" s="33"/>
      <c r="J203" s="33"/>
      <c r="K203" s="33"/>
      <c r="L203" s="33"/>
      <c r="M203" s="33"/>
    </row>
    <row r="204" spans="2:13">
      <c r="B204" s="1"/>
      <c r="G204" s="33"/>
      <c r="H204" s="33"/>
      <c r="I204" s="33"/>
      <c r="J204" s="33"/>
      <c r="K204" s="33"/>
      <c r="L204" s="33"/>
      <c r="M204" s="33"/>
    </row>
    <row r="205" spans="2:13">
      <c r="B205" s="1"/>
      <c r="G205" s="33"/>
      <c r="H205" s="33"/>
      <c r="I205" s="33"/>
      <c r="J205" s="33"/>
      <c r="K205" s="33"/>
      <c r="L205" s="33"/>
      <c r="M205" s="33"/>
    </row>
    <row r="206" spans="2:13">
      <c r="B206" s="1"/>
      <c r="G206" s="33"/>
      <c r="H206" s="33"/>
      <c r="I206" s="33"/>
      <c r="J206" s="33"/>
      <c r="K206" s="33"/>
      <c r="L206" s="33"/>
      <c r="M206" s="33"/>
    </row>
    <row r="207" spans="2:13">
      <c r="B207" s="1"/>
      <c r="G207" s="33"/>
      <c r="H207" s="33"/>
      <c r="I207" s="33"/>
      <c r="J207" s="33"/>
      <c r="K207" s="33"/>
      <c r="L207" s="33"/>
      <c r="M207" s="33"/>
    </row>
    <row r="208" spans="2:13">
      <c r="B208" s="1"/>
      <c r="G208" s="33"/>
      <c r="H208" s="33"/>
      <c r="I208" s="33"/>
      <c r="J208" s="33"/>
      <c r="K208" s="33"/>
      <c r="L208" s="33"/>
      <c r="M208" s="33"/>
    </row>
    <row r="209" spans="2:13">
      <c r="B209" s="1"/>
      <c r="G209" s="33"/>
      <c r="H209" s="33"/>
      <c r="I209" s="33"/>
      <c r="J209" s="33"/>
      <c r="K209" s="33"/>
      <c r="L209" s="33"/>
      <c r="M209" s="33"/>
    </row>
    <row r="210" spans="2:13">
      <c r="B210" s="1"/>
      <c r="G210" s="33"/>
      <c r="H210" s="33"/>
      <c r="I210" s="33"/>
      <c r="J210" s="33"/>
      <c r="K210" s="33"/>
      <c r="L210" s="33"/>
      <c r="M210" s="33"/>
    </row>
    <row r="211" spans="2:13">
      <c r="B211" s="1"/>
      <c r="G211" s="33"/>
      <c r="H211" s="33"/>
      <c r="I211" s="33"/>
      <c r="J211" s="33"/>
      <c r="K211" s="33"/>
      <c r="L211" s="33"/>
      <c r="M211" s="33"/>
    </row>
    <row r="212" spans="2:13">
      <c r="B212" s="1"/>
      <c r="G212" s="33"/>
      <c r="H212" s="33"/>
      <c r="I212" s="33"/>
      <c r="J212" s="33"/>
      <c r="K212" s="33"/>
      <c r="L212" s="33"/>
      <c r="M212" s="33"/>
    </row>
    <row r="213" spans="2:13">
      <c r="B213" s="1"/>
      <c r="G213" s="33"/>
      <c r="H213" s="33"/>
      <c r="I213" s="33"/>
      <c r="J213" s="33"/>
      <c r="K213" s="33"/>
      <c r="L213" s="33"/>
      <c r="M213" s="33"/>
    </row>
    <row r="214" spans="2:13">
      <c r="B214" s="1"/>
      <c r="G214" s="33"/>
      <c r="H214" s="33"/>
      <c r="I214" s="33"/>
      <c r="J214" s="33"/>
      <c r="K214" s="33"/>
      <c r="L214" s="33"/>
      <c r="M214" s="33"/>
    </row>
    <row r="215" spans="2:13">
      <c r="B215" s="1"/>
      <c r="G215" s="33"/>
      <c r="H215" s="33"/>
      <c r="I215" s="33"/>
      <c r="J215" s="33"/>
      <c r="K215" s="33"/>
      <c r="L215" s="33"/>
      <c r="M215" s="33"/>
    </row>
    <row r="216" spans="2:13">
      <c r="B216" s="1"/>
      <c r="G216" s="33"/>
      <c r="H216" s="33"/>
      <c r="I216" s="33"/>
      <c r="J216" s="33"/>
      <c r="K216" s="33"/>
      <c r="L216" s="33"/>
      <c r="M216" s="33"/>
    </row>
    <row r="217" spans="2:13">
      <c r="B217" s="1"/>
      <c r="G217" s="33"/>
      <c r="H217" s="33"/>
      <c r="I217" s="33"/>
      <c r="J217" s="33"/>
      <c r="K217" s="33"/>
      <c r="L217" s="33"/>
      <c r="M217" s="33"/>
    </row>
    <row r="218" spans="2:13">
      <c r="B218" s="1"/>
      <c r="G218" s="33"/>
      <c r="H218" s="33"/>
      <c r="I218" s="33"/>
      <c r="J218" s="33"/>
      <c r="K218" s="33"/>
      <c r="L218" s="33"/>
      <c r="M218" s="33"/>
    </row>
    <row r="219" spans="2:13">
      <c r="B219" s="1"/>
      <c r="G219" s="33"/>
      <c r="H219" s="33"/>
      <c r="I219" s="33"/>
      <c r="J219" s="33"/>
      <c r="K219" s="33"/>
      <c r="L219" s="33"/>
      <c r="M219" s="33"/>
    </row>
    <row r="220" spans="2:13">
      <c r="B220" s="1"/>
      <c r="G220" s="33"/>
      <c r="H220" s="33"/>
      <c r="I220" s="33"/>
      <c r="J220" s="33"/>
      <c r="K220" s="33"/>
      <c r="L220" s="33"/>
      <c r="M220" s="33"/>
    </row>
    <row r="221" spans="2:13">
      <c r="B221" s="1"/>
      <c r="G221" s="33"/>
      <c r="H221" s="33"/>
      <c r="I221" s="33"/>
      <c r="J221" s="33"/>
      <c r="K221" s="33"/>
      <c r="L221" s="33"/>
      <c r="M221" s="33"/>
    </row>
    <row r="222" spans="2:13">
      <c r="B222" s="1"/>
      <c r="G222" s="33"/>
      <c r="H222" s="33"/>
      <c r="I222" s="33"/>
      <c r="J222" s="33"/>
      <c r="K222" s="33"/>
      <c r="L222" s="33"/>
      <c r="M222" s="33"/>
    </row>
    <row r="223" spans="2:13">
      <c r="B223" s="1"/>
      <c r="G223" s="33"/>
      <c r="H223" s="33"/>
      <c r="I223" s="33"/>
      <c r="J223" s="33"/>
      <c r="K223" s="33"/>
      <c r="L223" s="33"/>
      <c r="M223" s="33"/>
    </row>
    <row r="224" spans="2:13">
      <c r="B224" s="1"/>
      <c r="G224" s="33"/>
      <c r="H224" s="33"/>
      <c r="I224" s="33"/>
      <c r="J224" s="33"/>
      <c r="K224" s="33"/>
      <c r="L224" s="33"/>
      <c r="M224" s="33"/>
    </row>
    <row r="225" spans="2:13">
      <c r="B225" s="1"/>
      <c r="G225" s="33"/>
      <c r="H225" s="33"/>
      <c r="I225" s="33"/>
      <c r="J225" s="33"/>
      <c r="K225" s="33"/>
      <c r="L225" s="33"/>
      <c r="M225" s="33"/>
    </row>
    <row r="226" spans="2:13">
      <c r="B226" s="1"/>
      <c r="G226" s="33"/>
      <c r="H226" s="33"/>
      <c r="I226" s="33"/>
      <c r="J226" s="33"/>
      <c r="K226" s="33"/>
      <c r="L226" s="33"/>
      <c r="M226" s="33"/>
    </row>
    <row r="227" spans="2:13">
      <c r="B227" s="1"/>
      <c r="G227" s="33"/>
      <c r="H227" s="33"/>
      <c r="I227" s="33"/>
      <c r="J227" s="33"/>
      <c r="K227" s="33"/>
      <c r="L227" s="33"/>
      <c r="M227" s="33"/>
    </row>
    <row r="228" spans="2:13">
      <c r="B228" s="1"/>
      <c r="G228" s="33"/>
      <c r="H228" s="33"/>
      <c r="I228" s="33"/>
      <c r="J228" s="33"/>
      <c r="K228" s="33"/>
      <c r="L228" s="33"/>
      <c r="M228" s="33"/>
    </row>
    <row r="229" spans="2:13">
      <c r="B229" s="1"/>
      <c r="G229" s="33"/>
      <c r="H229" s="33"/>
      <c r="I229" s="33"/>
      <c r="J229" s="33"/>
      <c r="K229" s="33"/>
      <c r="L229" s="33"/>
      <c r="M229" s="33"/>
    </row>
    <row r="230" spans="2:13">
      <c r="B230" s="1"/>
      <c r="G230" s="33"/>
      <c r="H230" s="33"/>
      <c r="I230" s="33"/>
      <c r="J230" s="33"/>
      <c r="K230" s="33"/>
      <c r="L230" s="33"/>
      <c r="M230" s="33"/>
    </row>
    <row r="231" spans="2:13">
      <c r="B231" s="1"/>
      <c r="G231" s="33"/>
      <c r="H231" s="33"/>
      <c r="I231" s="33"/>
      <c r="J231" s="33"/>
      <c r="K231" s="33"/>
      <c r="L231" s="33"/>
      <c r="M231" s="33"/>
    </row>
    <row r="232" spans="2:13">
      <c r="B232" s="1"/>
      <c r="G232" s="33"/>
      <c r="H232" s="33"/>
      <c r="I232" s="33"/>
      <c r="J232" s="33"/>
      <c r="K232" s="33"/>
      <c r="L232" s="33"/>
      <c r="M232" s="33"/>
    </row>
    <row r="233" spans="2:13">
      <c r="B233" s="1"/>
      <c r="G233" s="33"/>
      <c r="H233" s="33"/>
      <c r="I233" s="33"/>
      <c r="J233" s="33"/>
      <c r="K233" s="33"/>
      <c r="L233" s="33"/>
      <c r="M233" s="33"/>
    </row>
    <row r="234" spans="2:13">
      <c r="B234" s="1"/>
      <c r="G234" s="33"/>
      <c r="H234" s="33"/>
      <c r="I234" s="33"/>
      <c r="J234" s="33"/>
      <c r="K234" s="33"/>
      <c r="L234" s="33"/>
      <c r="M234" s="33"/>
    </row>
    <row r="235" spans="2:13">
      <c r="B235" s="1"/>
      <c r="G235" s="33"/>
      <c r="H235" s="33"/>
      <c r="I235" s="33"/>
      <c r="J235" s="33"/>
      <c r="K235" s="33"/>
      <c r="L235" s="33"/>
      <c r="M235" s="33"/>
    </row>
    <row r="236" spans="2:13">
      <c r="B236" s="1"/>
      <c r="G236" s="33"/>
      <c r="H236" s="33"/>
      <c r="I236" s="33"/>
      <c r="J236" s="33"/>
      <c r="K236" s="33"/>
      <c r="L236" s="33"/>
      <c r="M236" s="33"/>
    </row>
    <row r="237" spans="2:13">
      <c r="B237" s="1"/>
      <c r="G237" s="33"/>
      <c r="H237" s="33"/>
      <c r="I237" s="33"/>
      <c r="J237" s="33"/>
      <c r="K237" s="33"/>
      <c r="L237" s="33"/>
      <c r="M237" s="33"/>
    </row>
    <row r="238" spans="2:13">
      <c r="B238" s="1"/>
      <c r="G238" s="33"/>
      <c r="H238" s="33"/>
      <c r="I238" s="33"/>
      <c r="J238" s="33"/>
      <c r="K238" s="33"/>
      <c r="L238" s="33"/>
      <c r="M238" s="33"/>
    </row>
    <row r="239" spans="2:13">
      <c r="B239" s="1"/>
      <c r="G239" s="33"/>
      <c r="H239" s="33"/>
      <c r="I239" s="33"/>
      <c r="J239" s="33"/>
      <c r="K239" s="33"/>
      <c r="L239" s="33"/>
      <c r="M239" s="33"/>
    </row>
    <row r="240" spans="2:13">
      <c r="B240" s="1"/>
      <c r="G240" s="33"/>
      <c r="H240" s="33"/>
      <c r="I240" s="33"/>
      <c r="J240" s="33"/>
      <c r="K240" s="33"/>
      <c r="L240" s="33"/>
      <c r="M240" s="33"/>
    </row>
    <row r="241" spans="2:13">
      <c r="B241" s="1"/>
      <c r="G241" s="33"/>
      <c r="H241" s="33"/>
      <c r="I241" s="33"/>
      <c r="J241" s="33"/>
      <c r="K241" s="33"/>
      <c r="L241" s="33"/>
      <c r="M241" s="33"/>
    </row>
    <row r="242" spans="2:13">
      <c r="B242" s="1"/>
      <c r="G242" s="33"/>
      <c r="H242" s="33"/>
      <c r="I242" s="33"/>
      <c r="J242" s="33"/>
      <c r="K242" s="33"/>
      <c r="L242" s="33"/>
      <c r="M242" s="33"/>
    </row>
    <row r="243" spans="2:13">
      <c r="B243" s="1"/>
      <c r="G243" s="33"/>
      <c r="H243" s="33"/>
      <c r="I243" s="33"/>
      <c r="J243" s="33"/>
      <c r="K243" s="33"/>
      <c r="L243" s="33"/>
      <c r="M243" s="33"/>
    </row>
    <row r="244" spans="2:13">
      <c r="B244" s="1"/>
      <c r="G244" s="33"/>
      <c r="H244" s="33"/>
      <c r="I244" s="33"/>
      <c r="J244" s="33"/>
      <c r="K244" s="33"/>
      <c r="L244" s="33"/>
      <c r="M244" s="33"/>
    </row>
    <row r="245" spans="2:13">
      <c r="B245" s="1"/>
      <c r="G245" s="33"/>
      <c r="H245" s="33"/>
      <c r="I245" s="33"/>
      <c r="J245" s="33"/>
      <c r="K245" s="33"/>
      <c r="L245" s="33"/>
      <c r="M245" s="33"/>
    </row>
    <row r="246" spans="2:13">
      <c r="B246" s="1"/>
      <c r="G246" s="33"/>
      <c r="H246" s="33"/>
      <c r="I246" s="33"/>
      <c r="J246" s="33"/>
      <c r="K246" s="33"/>
      <c r="L246" s="33"/>
      <c r="M246" s="33"/>
    </row>
    <row r="247" spans="2:13">
      <c r="B247" s="1"/>
      <c r="G247" s="33"/>
      <c r="H247" s="33"/>
      <c r="I247" s="33"/>
      <c r="J247" s="33"/>
      <c r="K247" s="33"/>
      <c r="L247" s="33"/>
      <c r="M247" s="33"/>
    </row>
    <row r="248" spans="2:13">
      <c r="B248" s="1"/>
      <c r="G248" s="33"/>
      <c r="H248" s="33"/>
      <c r="I248" s="33"/>
      <c r="J248" s="33"/>
      <c r="K248" s="33"/>
      <c r="L248" s="33"/>
      <c r="M248" s="33"/>
    </row>
    <row r="249" spans="2:13">
      <c r="B249" s="1"/>
      <c r="G249" s="33"/>
      <c r="H249" s="33"/>
      <c r="I249" s="33"/>
      <c r="J249" s="33"/>
      <c r="K249" s="33"/>
      <c r="L249" s="33"/>
      <c r="M249" s="33"/>
    </row>
    <row r="250" spans="2:13">
      <c r="B250" s="1"/>
      <c r="G250" s="33"/>
      <c r="H250" s="33"/>
      <c r="I250" s="33"/>
      <c r="J250" s="33"/>
      <c r="K250" s="33"/>
      <c r="L250" s="33"/>
      <c r="M250" s="33"/>
    </row>
    <row r="251" spans="2:13">
      <c r="B251" s="1"/>
      <c r="G251" s="33"/>
      <c r="H251" s="33"/>
      <c r="I251" s="33"/>
      <c r="J251" s="33"/>
      <c r="K251" s="33"/>
      <c r="L251" s="33"/>
      <c r="M251" s="33"/>
    </row>
    <row r="252" spans="2:13">
      <c r="B252" s="1"/>
      <c r="G252" s="33"/>
      <c r="H252" s="33"/>
      <c r="I252" s="33"/>
      <c r="J252" s="33"/>
      <c r="K252" s="33"/>
      <c r="L252" s="33"/>
      <c r="M252" s="33"/>
    </row>
    <row r="253" spans="2:13">
      <c r="B253" s="1"/>
      <c r="G253" s="33"/>
      <c r="H253" s="33"/>
      <c r="I253" s="33"/>
      <c r="J253" s="33"/>
      <c r="K253" s="33"/>
      <c r="L253" s="33"/>
      <c r="M253" s="33"/>
    </row>
    <row r="254" spans="2:13">
      <c r="B254" s="1"/>
      <c r="G254" s="33"/>
      <c r="H254" s="33"/>
      <c r="I254" s="33"/>
      <c r="J254" s="33"/>
      <c r="K254" s="33"/>
      <c r="L254" s="33"/>
      <c r="M254" s="33"/>
    </row>
    <row r="255" spans="2:13">
      <c r="B255" s="1"/>
      <c r="G255" s="33"/>
      <c r="H255" s="33"/>
      <c r="I255" s="33"/>
      <c r="J255" s="33"/>
      <c r="K255" s="33"/>
      <c r="L255" s="33"/>
      <c r="M255" s="33"/>
    </row>
    <row r="256" spans="2:13">
      <c r="B256" s="1"/>
      <c r="G256" s="33"/>
      <c r="H256" s="33"/>
      <c r="I256" s="33"/>
      <c r="J256" s="33"/>
      <c r="K256" s="33"/>
      <c r="L256" s="33"/>
      <c r="M256" s="33"/>
    </row>
    <row r="257" spans="2:13">
      <c r="B257" s="1"/>
      <c r="G257" s="33"/>
      <c r="H257" s="33"/>
      <c r="I257" s="33"/>
      <c r="J257" s="33"/>
      <c r="K257" s="33"/>
      <c r="L257" s="33"/>
      <c r="M257" s="33"/>
    </row>
    <row r="258" spans="2:13">
      <c r="B258" s="1"/>
      <c r="G258" s="33"/>
      <c r="H258" s="33"/>
      <c r="I258" s="33"/>
      <c r="J258" s="33"/>
      <c r="K258" s="33"/>
      <c r="L258" s="33"/>
      <c r="M258" s="33"/>
    </row>
    <row r="259" spans="2:13">
      <c r="B259" s="1"/>
      <c r="G259" s="33"/>
      <c r="H259" s="33"/>
      <c r="I259" s="33"/>
      <c r="J259" s="33"/>
      <c r="K259" s="33"/>
      <c r="L259" s="33"/>
      <c r="M259" s="33"/>
    </row>
    <row r="260" spans="2:13">
      <c r="B260" s="1"/>
      <c r="G260" s="33"/>
      <c r="H260" s="33"/>
      <c r="I260" s="33"/>
      <c r="J260" s="33"/>
      <c r="K260" s="33"/>
      <c r="L260" s="33"/>
      <c r="M260" s="33"/>
    </row>
    <row r="261" spans="2:13">
      <c r="B261" s="1"/>
      <c r="G261" s="33"/>
      <c r="H261" s="33"/>
      <c r="I261" s="33"/>
      <c r="J261" s="33"/>
      <c r="K261" s="33"/>
      <c r="L261" s="33"/>
      <c r="M261" s="33"/>
    </row>
    <row r="262" spans="2:13">
      <c r="B262" s="1"/>
      <c r="G262" s="33"/>
      <c r="H262" s="33"/>
      <c r="I262" s="33"/>
      <c r="J262" s="33"/>
      <c r="K262" s="33"/>
      <c r="L262" s="33"/>
      <c r="M262" s="33"/>
    </row>
    <row r="263" spans="2:13">
      <c r="B263" s="1"/>
      <c r="G263" s="33"/>
      <c r="H263" s="33"/>
      <c r="I263" s="33"/>
      <c r="J263" s="33"/>
      <c r="K263" s="33"/>
      <c r="L263" s="33"/>
      <c r="M263" s="33"/>
    </row>
    <row r="264" spans="2:13">
      <c r="B264" s="1"/>
      <c r="G264" s="33"/>
      <c r="H264" s="33"/>
      <c r="I264" s="33"/>
      <c r="J264" s="33"/>
      <c r="K264" s="33"/>
      <c r="L264" s="33"/>
      <c r="M264" s="33"/>
    </row>
    <row r="265" spans="2:13">
      <c r="B265" s="1"/>
      <c r="G265" s="33"/>
      <c r="H265" s="33"/>
      <c r="I265" s="33"/>
      <c r="J265" s="33"/>
      <c r="K265" s="33"/>
      <c r="L265" s="33"/>
      <c r="M265" s="33"/>
    </row>
    <row r="266" spans="2:13">
      <c r="B266" s="1"/>
      <c r="G266" s="33"/>
      <c r="H266" s="33"/>
      <c r="I266" s="33"/>
      <c r="J266" s="33"/>
      <c r="K266" s="33"/>
      <c r="L266" s="33"/>
      <c r="M266" s="33"/>
    </row>
    <row r="267" spans="2:13">
      <c r="B267" s="1"/>
      <c r="G267" s="33"/>
      <c r="H267" s="33"/>
      <c r="I267" s="33"/>
      <c r="J267" s="33"/>
      <c r="K267" s="33"/>
      <c r="L267" s="33"/>
      <c r="M267" s="33"/>
    </row>
    <row r="268" spans="2:13">
      <c r="B268" s="1"/>
      <c r="G268" s="33"/>
      <c r="H268" s="33"/>
      <c r="I268" s="33"/>
      <c r="J268" s="33"/>
      <c r="K268" s="33"/>
      <c r="L268" s="33"/>
      <c r="M268" s="33"/>
    </row>
    <row r="269" spans="2:13">
      <c r="B269" s="1"/>
      <c r="G269" s="33"/>
      <c r="H269" s="33"/>
      <c r="I269" s="33"/>
      <c r="J269" s="33"/>
      <c r="K269" s="33"/>
      <c r="L269" s="33"/>
      <c r="M269" s="33"/>
    </row>
    <row r="270" spans="2:13">
      <c r="B270" s="1"/>
      <c r="G270" s="33"/>
      <c r="H270" s="33"/>
      <c r="I270" s="33"/>
      <c r="J270" s="33"/>
      <c r="K270" s="33"/>
      <c r="L270" s="33"/>
      <c r="M270" s="33"/>
    </row>
    <row r="271" spans="2:13">
      <c r="B271" s="1"/>
      <c r="G271" s="33"/>
      <c r="H271" s="33"/>
      <c r="I271" s="33"/>
      <c r="J271" s="33"/>
      <c r="K271" s="33"/>
      <c r="L271" s="33"/>
      <c r="M271" s="33"/>
    </row>
    <row r="272" spans="2:13">
      <c r="B272" s="1"/>
      <c r="G272" s="33"/>
      <c r="H272" s="33"/>
      <c r="I272" s="33"/>
      <c r="J272" s="33"/>
      <c r="K272" s="33"/>
      <c r="L272" s="33"/>
      <c r="M272" s="33"/>
    </row>
    <row r="273" spans="2:13">
      <c r="B273" s="1"/>
      <c r="G273" s="33"/>
      <c r="H273" s="33"/>
      <c r="I273" s="33"/>
      <c r="J273" s="33"/>
      <c r="K273" s="33"/>
      <c r="L273" s="33"/>
      <c r="M273" s="33"/>
    </row>
    <row r="274" spans="2:13">
      <c r="B274" s="1"/>
      <c r="G274" s="33"/>
      <c r="H274" s="33"/>
      <c r="I274" s="33"/>
      <c r="J274" s="33"/>
      <c r="K274" s="33"/>
      <c r="L274" s="33"/>
      <c r="M274" s="33"/>
    </row>
    <row r="275" spans="2:13">
      <c r="B275" s="1"/>
      <c r="G275" s="33"/>
      <c r="H275" s="33"/>
      <c r="I275" s="33"/>
      <c r="J275" s="33"/>
      <c r="K275" s="33"/>
      <c r="L275" s="33"/>
      <c r="M275" s="33"/>
    </row>
    <row r="276" spans="2:13">
      <c r="B276" s="1"/>
      <c r="G276" s="33"/>
      <c r="H276" s="33"/>
      <c r="I276" s="33"/>
      <c r="J276" s="33"/>
      <c r="K276" s="33"/>
      <c r="L276" s="33"/>
      <c r="M276" s="33"/>
    </row>
    <row r="277" spans="2:13">
      <c r="B277" s="1"/>
      <c r="G277" s="33"/>
      <c r="H277" s="33"/>
      <c r="I277" s="33"/>
      <c r="J277" s="33"/>
      <c r="K277" s="33"/>
      <c r="L277" s="33"/>
      <c r="M277" s="33"/>
    </row>
    <row r="278" spans="2:13">
      <c r="B278" s="1"/>
      <c r="G278" s="33"/>
      <c r="H278" s="33"/>
      <c r="I278" s="33"/>
      <c r="J278" s="33"/>
      <c r="K278" s="33"/>
      <c r="L278" s="33"/>
      <c r="M278" s="33"/>
    </row>
    <row r="279" spans="2:13">
      <c r="B279" s="1"/>
      <c r="G279" s="33"/>
      <c r="H279" s="33"/>
      <c r="I279" s="33"/>
      <c r="J279" s="33"/>
      <c r="K279" s="33"/>
      <c r="L279" s="33"/>
      <c r="M279" s="33"/>
    </row>
    <row r="280" spans="2:13">
      <c r="B280" s="1"/>
      <c r="G280" s="33"/>
      <c r="H280" s="33"/>
      <c r="I280" s="33"/>
      <c r="J280" s="33"/>
      <c r="K280" s="33"/>
      <c r="L280" s="33"/>
      <c r="M280" s="33"/>
    </row>
    <row r="281" spans="2:13">
      <c r="B281" s="1"/>
      <c r="G281" s="33"/>
      <c r="H281" s="33"/>
      <c r="I281" s="33"/>
      <c r="J281" s="33"/>
      <c r="K281" s="33"/>
      <c r="L281" s="33"/>
      <c r="M281" s="33"/>
    </row>
    <row r="282" spans="2:13">
      <c r="B282" s="1"/>
      <c r="G282" s="33"/>
      <c r="H282" s="33"/>
      <c r="I282" s="33"/>
      <c r="J282" s="33"/>
      <c r="K282" s="33"/>
      <c r="L282" s="33"/>
      <c r="M282" s="33"/>
    </row>
    <row r="283" spans="2:13">
      <c r="B283" s="1"/>
      <c r="G283" s="33"/>
      <c r="H283" s="33"/>
      <c r="I283" s="33"/>
      <c r="J283" s="33"/>
      <c r="K283" s="33"/>
      <c r="L283" s="33"/>
      <c r="M283" s="33"/>
    </row>
    <row r="284" spans="2:13">
      <c r="B284" s="1"/>
      <c r="G284" s="33"/>
      <c r="H284" s="33"/>
      <c r="I284" s="33"/>
      <c r="J284" s="33"/>
      <c r="K284" s="33"/>
      <c r="L284" s="33"/>
      <c r="M284" s="33"/>
    </row>
    <row r="285" spans="2:13">
      <c r="B285" s="1"/>
      <c r="G285" s="33"/>
      <c r="H285" s="33"/>
      <c r="I285" s="33"/>
      <c r="J285" s="33"/>
      <c r="K285" s="33"/>
      <c r="L285" s="33"/>
      <c r="M285" s="33"/>
    </row>
    <row r="286" spans="2:13">
      <c r="B286" s="1"/>
      <c r="G286" s="33"/>
      <c r="H286" s="33"/>
      <c r="I286" s="33"/>
      <c r="J286" s="33"/>
      <c r="K286" s="33"/>
      <c r="L286" s="33"/>
      <c r="M286" s="33"/>
    </row>
    <row r="287" spans="2:13">
      <c r="B287" s="1"/>
      <c r="G287" s="33"/>
      <c r="H287" s="33"/>
      <c r="I287" s="33"/>
      <c r="J287" s="33"/>
      <c r="K287" s="33"/>
      <c r="L287" s="33"/>
      <c r="M287" s="33"/>
    </row>
    <row r="288" spans="2:13">
      <c r="B288" s="1"/>
      <c r="G288" s="33"/>
      <c r="H288" s="33"/>
      <c r="I288" s="33"/>
      <c r="J288" s="33"/>
      <c r="K288" s="33"/>
      <c r="L288" s="33"/>
      <c r="M288" s="33"/>
    </row>
    <row r="289" spans="2:13">
      <c r="B289" s="1"/>
      <c r="G289" s="33"/>
      <c r="H289" s="33"/>
      <c r="I289" s="33"/>
      <c r="J289" s="33"/>
      <c r="K289" s="33"/>
      <c r="L289" s="33"/>
      <c r="M289" s="33"/>
    </row>
    <row r="290" spans="2:13">
      <c r="B290" s="1"/>
      <c r="G290" s="33"/>
      <c r="H290" s="33"/>
      <c r="I290" s="33"/>
      <c r="J290" s="33"/>
      <c r="K290" s="33"/>
      <c r="L290" s="33"/>
      <c r="M290" s="33"/>
    </row>
    <row r="291" spans="2:13">
      <c r="B291" s="1"/>
      <c r="G291" s="33"/>
      <c r="H291" s="33"/>
      <c r="I291" s="33"/>
      <c r="J291" s="33"/>
      <c r="K291" s="33"/>
      <c r="L291" s="33"/>
      <c r="M291" s="33"/>
    </row>
    <row r="292" spans="2:13">
      <c r="B292" s="1"/>
      <c r="G292" s="33"/>
      <c r="H292" s="33"/>
      <c r="I292" s="33"/>
      <c r="J292" s="33"/>
      <c r="K292" s="33"/>
      <c r="L292" s="33"/>
      <c r="M292" s="33"/>
    </row>
    <row r="293" spans="2:13">
      <c r="B293" s="1"/>
      <c r="G293" s="33"/>
      <c r="H293" s="33"/>
      <c r="I293" s="33"/>
      <c r="J293" s="33"/>
      <c r="K293" s="33"/>
      <c r="L293" s="33"/>
      <c r="M293" s="33"/>
    </row>
    <row r="294" spans="2:13">
      <c r="B294" s="1"/>
      <c r="G294" s="33"/>
      <c r="H294" s="33"/>
      <c r="I294" s="33"/>
      <c r="J294" s="33"/>
      <c r="K294" s="33"/>
      <c r="L294" s="33"/>
      <c r="M294" s="33"/>
    </row>
    <row r="295" spans="2:13">
      <c r="B295" s="1"/>
      <c r="G295" s="33"/>
      <c r="H295" s="33"/>
      <c r="I295" s="33"/>
      <c r="J295" s="33"/>
      <c r="K295" s="33"/>
      <c r="L295" s="33"/>
      <c r="M295" s="33"/>
    </row>
    <row r="296" spans="2:13">
      <c r="B296" s="1"/>
      <c r="G296" s="33"/>
      <c r="H296" s="33"/>
      <c r="I296" s="33"/>
      <c r="J296" s="33"/>
      <c r="K296" s="33"/>
      <c r="L296" s="33"/>
      <c r="M296" s="33"/>
    </row>
    <row r="297" spans="2:13">
      <c r="B297" s="1"/>
      <c r="G297" s="33"/>
      <c r="H297" s="33"/>
      <c r="I297" s="33"/>
      <c r="J297" s="33"/>
      <c r="K297" s="33"/>
      <c r="L297" s="33"/>
      <c r="M297" s="33"/>
    </row>
    <row r="298" spans="2:13">
      <c r="B298" s="1"/>
      <c r="G298" s="33"/>
      <c r="H298" s="33"/>
      <c r="I298" s="33"/>
      <c r="J298" s="33"/>
      <c r="K298" s="33"/>
      <c r="L298" s="33"/>
      <c r="M298" s="33"/>
    </row>
    <row r="299" spans="2:13">
      <c r="B299" s="1"/>
      <c r="G299" s="33"/>
      <c r="H299" s="33"/>
      <c r="I299" s="33"/>
      <c r="J299" s="33"/>
      <c r="K299" s="33"/>
      <c r="L299" s="33"/>
      <c r="M299" s="33"/>
    </row>
    <row r="300" spans="2:13">
      <c r="B300" s="1"/>
      <c r="G300" s="33"/>
      <c r="H300" s="33"/>
      <c r="I300" s="33"/>
      <c r="J300" s="33"/>
      <c r="K300" s="33"/>
      <c r="L300" s="33"/>
      <c r="M300" s="33"/>
    </row>
    <row r="301" spans="2:13">
      <c r="B301" s="1"/>
      <c r="G301" s="33"/>
      <c r="H301" s="33"/>
      <c r="I301" s="33"/>
      <c r="J301" s="33"/>
      <c r="K301" s="33"/>
      <c r="L301" s="33"/>
      <c r="M301" s="33"/>
    </row>
    <row r="302" spans="2:13">
      <c r="B302" s="1"/>
      <c r="G302" s="33"/>
      <c r="H302" s="33"/>
      <c r="I302" s="33"/>
      <c r="J302" s="33"/>
      <c r="K302" s="33"/>
      <c r="L302" s="33"/>
      <c r="M302" s="33"/>
    </row>
    <row r="303" spans="2:13">
      <c r="B303" s="1"/>
      <c r="G303" s="33"/>
      <c r="H303" s="33"/>
      <c r="I303" s="33"/>
      <c r="J303" s="33"/>
      <c r="K303" s="33"/>
      <c r="L303" s="33"/>
      <c r="M303" s="33"/>
    </row>
    <row r="304" spans="2:13">
      <c r="B304" s="1"/>
      <c r="G304" s="33"/>
      <c r="H304" s="33"/>
      <c r="I304" s="33"/>
      <c r="J304" s="33"/>
      <c r="K304" s="33"/>
      <c r="L304" s="33"/>
      <c r="M304" s="33"/>
    </row>
    <row r="305" spans="2:13">
      <c r="B305" s="1"/>
      <c r="G305" s="33"/>
      <c r="H305" s="33"/>
      <c r="I305" s="33"/>
      <c r="J305" s="33"/>
      <c r="K305" s="33"/>
      <c r="L305" s="33"/>
      <c r="M305" s="33"/>
    </row>
    <row r="306" spans="2:13">
      <c r="B306" s="1"/>
      <c r="G306" s="33"/>
      <c r="H306" s="33"/>
      <c r="I306" s="33"/>
      <c r="J306" s="33"/>
      <c r="K306" s="33"/>
      <c r="L306" s="33"/>
      <c r="M306" s="33"/>
    </row>
    <row r="307" spans="2:13">
      <c r="B307" s="1"/>
      <c r="G307" s="33"/>
      <c r="H307" s="33"/>
      <c r="I307" s="33"/>
      <c r="J307" s="33"/>
      <c r="K307" s="33"/>
      <c r="L307" s="33"/>
      <c r="M307" s="33"/>
    </row>
    <row r="308" spans="2:13">
      <c r="B308" s="1"/>
      <c r="G308" s="33"/>
      <c r="H308" s="33"/>
      <c r="I308" s="33"/>
      <c r="J308" s="33"/>
      <c r="K308" s="33"/>
      <c r="L308" s="33"/>
      <c r="M308" s="33"/>
    </row>
    <row r="309" spans="2:13">
      <c r="B309" s="1"/>
      <c r="G309" s="33"/>
      <c r="H309" s="33"/>
      <c r="I309" s="33"/>
      <c r="J309" s="33"/>
      <c r="K309" s="33"/>
      <c r="L309" s="33"/>
      <c r="M309" s="33"/>
    </row>
    <row r="310" spans="2:13">
      <c r="B310" s="1"/>
      <c r="G310" s="33"/>
      <c r="H310" s="33"/>
      <c r="I310" s="33"/>
      <c r="J310" s="33"/>
      <c r="K310" s="33"/>
      <c r="L310" s="33"/>
      <c r="M310" s="33"/>
    </row>
    <row r="311" spans="2:13">
      <c r="B311" s="1"/>
      <c r="G311" s="33"/>
      <c r="H311" s="33"/>
      <c r="I311" s="33"/>
      <c r="J311" s="33"/>
      <c r="K311" s="33"/>
      <c r="L311" s="33"/>
      <c r="M311" s="33"/>
    </row>
    <row r="312" spans="2:13">
      <c r="B312" s="1"/>
      <c r="G312" s="33"/>
      <c r="H312" s="33"/>
      <c r="I312" s="33"/>
      <c r="J312" s="33"/>
      <c r="K312" s="33"/>
      <c r="L312" s="33"/>
      <c r="M312" s="33"/>
    </row>
    <row r="313" spans="2:13">
      <c r="B313" s="1"/>
      <c r="G313" s="33"/>
      <c r="H313" s="33"/>
      <c r="I313" s="33"/>
      <c r="J313" s="33"/>
      <c r="K313" s="33"/>
      <c r="L313" s="33"/>
      <c r="M313" s="33"/>
    </row>
    <row r="314" spans="2:13">
      <c r="B314" s="1"/>
      <c r="G314" s="33"/>
      <c r="H314" s="33"/>
      <c r="I314" s="33"/>
      <c r="J314" s="33"/>
      <c r="K314" s="33"/>
      <c r="L314" s="33"/>
      <c r="M314" s="33"/>
    </row>
    <row r="315" spans="2:13">
      <c r="B315" s="1"/>
      <c r="G315" s="33"/>
      <c r="H315" s="33"/>
      <c r="I315" s="33"/>
      <c r="J315" s="33"/>
      <c r="K315" s="33"/>
      <c r="L315" s="33"/>
      <c r="M315" s="33"/>
    </row>
    <row r="316" spans="2:13">
      <c r="B316" s="1"/>
      <c r="G316" s="33"/>
      <c r="H316" s="33"/>
      <c r="I316" s="33"/>
      <c r="J316" s="33"/>
      <c r="K316" s="33"/>
      <c r="L316" s="33"/>
      <c r="M316" s="33"/>
    </row>
    <row r="317" spans="2:13">
      <c r="B317" s="1"/>
      <c r="G317" s="33"/>
      <c r="H317" s="33"/>
      <c r="I317" s="33"/>
      <c r="J317" s="33"/>
      <c r="K317" s="33"/>
      <c r="L317" s="33"/>
      <c r="M317" s="33"/>
    </row>
    <row r="318" spans="2:13">
      <c r="B318" s="1"/>
      <c r="G318" s="33"/>
      <c r="H318" s="33"/>
      <c r="I318" s="33"/>
      <c r="J318" s="33"/>
      <c r="K318" s="33"/>
      <c r="L318" s="33"/>
      <c r="M318" s="33"/>
    </row>
    <row r="319" spans="2:13">
      <c r="B319" s="1"/>
      <c r="G319" s="33"/>
      <c r="H319" s="33"/>
      <c r="I319" s="33"/>
      <c r="J319" s="33"/>
      <c r="K319" s="33"/>
      <c r="L319" s="33"/>
      <c r="M319" s="33"/>
    </row>
    <row r="320" spans="2:13">
      <c r="B320" s="1"/>
      <c r="G320" s="33"/>
      <c r="H320" s="33"/>
      <c r="I320" s="33"/>
      <c r="J320" s="33"/>
      <c r="K320" s="33"/>
      <c r="L320" s="33"/>
      <c r="M320" s="33"/>
    </row>
    <row r="321" spans="2:13">
      <c r="B321" s="1"/>
      <c r="G321" s="33"/>
      <c r="H321" s="33"/>
      <c r="I321" s="33"/>
      <c r="J321" s="33"/>
      <c r="K321" s="33"/>
      <c r="L321" s="33"/>
      <c r="M321" s="33"/>
    </row>
    <row r="322" spans="2:13">
      <c r="B322" s="1"/>
      <c r="G322" s="33"/>
      <c r="H322" s="33"/>
      <c r="I322" s="33"/>
      <c r="J322" s="33"/>
      <c r="K322" s="33"/>
      <c r="L322" s="33"/>
      <c r="M322" s="33"/>
    </row>
    <row r="323" spans="2:13">
      <c r="B323" s="1"/>
      <c r="G323" s="33"/>
      <c r="H323" s="33"/>
      <c r="I323" s="33"/>
      <c r="J323" s="33"/>
      <c r="K323" s="33"/>
      <c r="L323" s="33"/>
      <c r="M323" s="33"/>
    </row>
    <row r="324" spans="2:13">
      <c r="B324" s="1"/>
      <c r="G324" s="33"/>
      <c r="H324" s="33"/>
      <c r="I324" s="33"/>
      <c r="J324" s="33"/>
      <c r="K324" s="33"/>
      <c r="L324" s="33"/>
      <c r="M324" s="33"/>
    </row>
    <row r="325" spans="2:13">
      <c r="B325" s="1"/>
      <c r="G325" s="33"/>
      <c r="H325" s="33"/>
      <c r="I325" s="33"/>
      <c r="J325" s="33"/>
      <c r="K325" s="33"/>
      <c r="L325" s="33"/>
      <c r="M325" s="33"/>
    </row>
    <row r="326" spans="2:13">
      <c r="B326" s="1"/>
      <c r="G326" s="33"/>
      <c r="H326" s="33"/>
      <c r="I326" s="33"/>
      <c r="J326" s="33"/>
      <c r="K326" s="33"/>
      <c r="L326" s="33"/>
      <c r="M326" s="33"/>
    </row>
    <row r="327" spans="2:13">
      <c r="B327" s="1"/>
      <c r="G327" s="33"/>
      <c r="H327" s="33"/>
      <c r="I327" s="33"/>
      <c r="J327" s="33"/>
      <c r="K327" s="33"/>
      <c r="L327" s="33"/>
      <c r="M327" s="33"/>
    </row>
    <row r="328" spans="2:13">
      <c r="B328" s="1"/>
      <c r="G328" s="33"/>
      <c r="H328" s="33"/>
      <c r="I328" s="33"/>
      <c r="J328" s="33"/>
      <c r="K328" s="33"/>
      <c r="L328" s="33"/>
      <c r="M328" s="33"/>
    </row>
    <row r="329" spans="2:13">
      <c r="B329" s="1"/>
      <c r="G329" s="33"/>
      <c r="H329" s="33"/>
      <c r="I329" s="33"/>
      <c r="J329" s="33"/>
      <c r="K329" s="33"/>
      <c r="L329" s="33"/>
      <c r="M329" s="33"/>
    </row>
    <row r="330" spans="2:13">
      <c r="B330" s="1"/>
      <c r="G330" s="33"/>
      <c r="H330" s="33"/>
      <c r="I330" s="33"/>
      <c r="J330" s="33"/>
      <c r="K330" s="33"/>
      <c r="L330" s="33"/>
      <c r="M330" s="33"/>
    </row>
    <row r="331" spans="2:13">
      <c r="B331" s="1"/>
      <c r="G331" s="33"/>
      <c r="H331" s="33"/>
      <c r="I331" s="33"/>
      <c r="J331" s="33"/>
      <c r="K331" s="33"/>
      <c r="L331" s="33"/>
      <c r="M331" s="33"/>
    </row>
    <row r="332" spans="2:13">
      <c r="B332" s="1"/>
      <c r="G332" s="33"/>
      <c r="H332" s="33"/>
      <c r="I332" s="33"/>
      <c r="J332" s="33"/>
      <c r="K332" s="33"/>
      <c r="L332" s="33"/>
      <c r="M332" s="33"/>
    </row>
    <row r="333" spans="2:13">
      <c r="B333" s="1"/>
      <c r="G333" s="33"/>
      <c r="H333" s="33"/>
      <c r="I333" s="33"/>
      <c r="J333" s="33"/>
      <c r="K333" s="33"/>
      <c r="L333" s="33"/>
      <c r="M333" s="33"/>
    </row>
    <row r="334" spans="2:13">
      <c r="B334" s="1"/>
      <c r="G334" s="33"/>
      <c r="H334" s="33"/>
      <c r="I334" s="33"/>
      <c r="J334" s="33"/>
      <c r="K334" s="33"/>
      <c r="L334" s="33"/>
      <c r="M334" s="33"/>
    </row>
    <row r="335" spans="2:13">
      <c r="B335" s="1"/>
      <c r="G335" s="33"/>
      <c r="H335" s="33"/>
      <c r="I335" s="33"/>
      <c r="J335" s="33"/>
      <c r="K335" s="33"/>
      <c r="L335" s="33"/>
      <c r="M335" s="33"/>
    </row>
    <row r="336" spans="2:13">
      <c r="B336" s="1"/>
      <c r="G336" s="33"/>
      <c r="H336" s="33"/>
      <c r="I336" s="33"/>
      <c r="J336" s="33"/>
      <c r="K336" s="33"/>
      <c r="L336" s="33"/>
      <c r="M336" s="33"/>
    </row>
    <row r="337" spans="2:13">
      <c r="B337" s="1"/>
      <c r="G337" s="33"/>
      <c r="H337" s="33"/>
      <c r="I337" s="33"/>
      <c r="J337" s="33"/>
      <c r="K337" s="33"/>
      <c r="L337" s="33"/>
      <c r="M337" s="33"/>
    </row>
    <row r="338" spans="2:13">
      <c r="B338" s="1"/>
      <c r="G338" s="33"/>
      <c r="H338" s="33"/>
      <c r="I338" s="33"/>
      <c r="J338" s="33"/>
      <c r="K338" s="33"/>
      <c r="L338" s="33"/>
      <c r="M338" s="33"/>
    </row>
    <row r="339" spans="2:13">
      <c r="B339" s="1"/>
      <c r="G339" s="33"/>
      <c r="H339" s="33"/>
      <c r="I339" s="33"/>
      <c r="J339" s="33"/>
      <c r="K339" s="33"/>
      <c r="L339" s="33"/>
      <c r="M339" s="33"/>
    </row>
    <row r="340" spans="2:13">
      <c r="B340" s="1"/>
      <c r="G340" s="33"/>
      <c r="H340" s="33"/>
      <c r="I340" s="33"/>
      <c r="J340" s="33"/>
      <c r="K340" s="33"/>
      <c r="L340" s="33"/>
      <c r="M340" s="33"/>
    </row>
    <row r="341" spans="2:13">
      <c r="B341" s="1"/>
      <c r="G341" s="33"/>
      <c r="H341" s="33"/>
      <c r="I341" s="33"/>
      <c r="J341" s="33"/>
      <c r="K341" s="33"/>
      <c r="L341" s="33"/>
      <c r="M341" s="33"/>
    </row>
    <row r="342" spans="2:13">
      <c r="B342" s="1"/>
      <c r="G342" s="33"/>
      <c r="H342" s="33"/>
      <c r="I342" s="33"/>
      <c r="J342" s="33"/>
      <c r="K342" s="33"/>
      <c r="L342" s="33"/>
      <c r="M342" s="33"/>
    </row>
    <row r="343" spans="2:13">
      <c r="B343" s="1"/>
      <c r="G343" s="33"/>
      <c r="H343" s="33"/>
      <c r="I343" s="33"/>
      <c r="J343" s="33"/>
      <c r="K343" s="33"/>
      <c r="L343" s="33"/>
      <c r="M343" s="33"/>
    </row>
    <row r="344" spans="2:13">
      <c r="B344" s="1"/>
      <c r="G344" s="33"/>
      <c r="H344" s="33"/>
      <c r="I344" s="33"/>
      <c r="J344" s="33"/>
      <c r="K344" s="33"/>
      <c r="L344" s="33"/>
      <c r="M344" s="33"/>
    </row>
    <row r="345" spans="2:13">
      <c r="B345" s="1"/>
      <c r="G345" s="33"/>
      <c r="H345" s="33"/>
      <c r="I345" s="33"/>
      <c r="J345" s="33"/>
      <c r="K345" s="33"/>
      <c r="L345" s="33"/>
      <c r="M345" s="33"/>
    </row>
    <row r="346" spans="2:13">
      <c r="B346" s="1"/>
      <c r="G346" s="33"/>
      <c r="H346" s="33"/>
      <c r="I346" s="33"/>
      <c r="J346" s="33"/>
      <c r="K346" s="33"/>
      <c r="L346" s="33"/>
      <c r="M346" s="33"/>
    </row>
    <row r="347" spans="2:13">
      <c r="B347" s="1"/>
      <c r="G347" s="33"/>
      <c r="H347" s="33"/>
      <c r="I347" s="33"/>
      <c r="J347" s="33"/>
      <c r="K347" s="33"/>
      <c r="L347" s="33"/>
      <c r="M347" s="33"/>
    </row>
    <row r="348" spans="2:13">
      <c r="B348" s="1"/>
      <c r="G348" s="33"/>
      <c r="H348" s="33"/>
      <c r="I348" s="33"/>
      <c r="J348" s="33"/>
      <c r="K348" s="33"/>
      <c r="L348" s="33"/>
      <c r="M348" s="33"/>
    </row>
    <row r="349" spans="2:13">
      <c r="B349" s="1"/>
      <c r="G349" s="33"/>
      <c r="H349" s="33"/>
      <c r="I349" s="33"/>
      <c r="J349" s="33"/>
      <c r="K349" s="33"/>
      <c r="L349" s="33"/>
      <c r="M349" s="33"/>
    </row>
    <row r="350" spans="2:13">
      <c r="B350" s="1"/>
      <c r="G350" s="33"/>
      <c r="H350" s="33"/>
      <c r="I350" s="33"/>
      <c r="J350" s="33"/>
      <c r="K350" s="33"/>
      <c r="L350" s="33"/>
      <c r="M350" s="33"/>
    </row>
    <row r="351" spans="2:13">
      <c r="B351" s="1"/>
      <c r="G351" s="33"/>
      <c r="H351" s="33"/>
      <c r="I351" s="33"/>
      <c r="J351" s="33"/>
      <c r="K351" s="33"/>
      <c r="L351" s="33"/>
      <c r="M351" s="33"/>
    </row>
    <row r="352" spans="2:13">
      <c r="B352" s="1"/>
      <c r="G352" s="33"/>
      <c r="H352" s="33"/>
      <c r="I352" s="33"/>
      <c r="J352" s="33"/>
      <c r="K352" s="33"/>
      <c r="L352" s="33"/>
      <c r="M352" s="33"/>
    </row>
    <row r="353" spans="2:13">
      <c r="B353" s="1"/>
      <c r="G353" s="33"/>
      <c r="H353" s="33"/>
      <c r="I353" s="33"/>
      <c r="J353" s="33"/>
      <c r="K353" s="33"/>
      <c r="L353" s="33"/>
      <c r="M353" s="33"/>
    </row>
    <row r="354" spans="2:13">
      <c r="B354" s="1"/>
      <c r="G354" s="33"/>
      <c r="H354" s="33"/>
      <c r="I354" s="33"/>
      <c r="J354" s="33"/>
      <c r="K354" s="33"/>
      <c r="L354" s="33"/>
      <c r="M354" s="33"/>
    </row>
    <row r="355" spans="2:13">
      <c r="B355" s="1"/>
      <c r="G355" s="33"/>
      <c r="H355" s="33"/>
      <c r="I355" s="33"/>
      <c r="J355" s="33"/>
      <c r="K355" s="33"/>
      <c r="L355" s="33"/>
      <c r="M355" s="33"/>
    </row>
    <row r="356" spans="2:13">
      <c r="B356" s="1"/>
      <c r="G356" s="33"/>
      <c r="H356" s="33"/>
      <c r="I356" s="33"/>
      <c r="J356" s="33"/>
      <c r="K356" s="33"/>
      <c r="L356" s="33"/>
      <c r="M356" s="33"/>
    </row>
    <row r="357" spans="2:13">
      <c r="B357" s="1"/>
      <c r="G357" s="33"/>
      <c r="H357" s="33"/>
      <c r="I357" s="33"/>
      <c r="J357" s="33"/>
      <c r="K357" s="33"/>
      <c r="L357" s="33"/>
      <c r="M357" s="33"/>
    </row>
    <row r="358" spans="2:13">
      <c r="B358" s="1"/>
      <c r="G358" s="33"/>
      <c r="H358" s="33"/>
      <c r="I358" s="33"/>
      <c r="J358" s="33"/>
      <c r="K358" s="33"/>
      <c r="L358" s="33"/>
      <c r="M358" s="33"/>
    </row>
    <row r="359" spans="2:13">
      <c r="B359" s="1"/>
      <c r="G359" s="33"/>
      <c r="H359" s="33"/>
      <c r="I359" s="33"/>
      <c r="J359" s="33"/>
      <c r="K359" s="33"/>
      <c r="L359" s="33"/>
      <c r="M359" s="33"/>
    </row>
    <row r="360" spans="2:13">
      <c r="B360" s="1"/>
      <c r="G360" s="33"/>
      <c r="H360" s="33"/>
      <c r="I360" s="33"/>
      <c r="J360" s="33"/>
      <c r="K360" s="33"/>
      <c r="L360" s="33"/>
      <c r="M360" s="33"/>
    </row>
    <row r="361" spans="2:13">
      <c r="B361" s="1"/>
      <c r="G361" s="33"/>
      <c r="H361" s="33"/>
      <c r="I361" s="33"/>
      <c r="J361" s="33"/>
      <c r="K361" s="33"/>
      <c r="L361" s="33"/>
      <c r="M361" s="33"/>
    </row>
    <row r="362" spans="2:13">
      <c r="B362" s="1"/>
      <c r="G362" s="33"/>
      <c r="H362" s="33"/>
      <c r="I362" s="33"/>
      <c r="J362" s="33"/>
      <c r="K362" s="33"/>
      <c r="L362" s="33"/>
      <c r="M362" s="33"/>
    </row>
    <row r="363" spans="2:13">
      <c r="B363" s="1"/>
      <c r="G363" s="33"/>
      <c r="H363" s="33"/>
      <c r="I363" s="33"/>
      <c r="J363" s="33"/>
      <c r="K363" s="33"/>
      <c r="L363" s="33"/>
      <c r="M363" s="33"/>
    </row>
    <row r="364" spans="2:13">
      <c r="B364" s="1"/>
      <c r="G364" s="33"/>
      <c r="H364" s="33"/>
      <c r="I364" s="33"/>
      <c r="J364" s="33"/>
      <c r="K364" s="33"/>
      <c r="L364" s="33"/>
      <c r="M364" s="33"/>
    </row>
    <row r="365" spans="2:13">
      <c r="B365" s="1"/>
      <c r="G365" s="33"/>
      <c r="H365" s="33"/>
      <c r="I365" s="33"/>
      <c r="J365" s="33"/>
      <c r="K365" s="33"/>
      <c r="L365" s="33"/>
      <c r="M365" s="33"/>
    </row>
    <row r="366" spans="2:13">
      <c r="B366" s="1"/>
      <c r="G366" s="33"/>
      <c r="H366" s="33"/>
      <c r="I366" s="33"/>
      <c r="J366" s="33"/>
      <c r="K366" s="33"/>
      <c r="L366" s="33"/>
      <c r="M366" s="33"/>
    </row>
    <row r="367" spans="2:13">
      <c r="B367" s="1"/>
      <c r="G367" s="33"/>
      <c r="H367" s="33"/>
      <c r="I367" s="33"/>
      <c r="J367" s="33"/>
      <c r="K367" s="33"/>
      <c r="L367" s="33"/>
      <c r="M367" s="33"/>
    </row>
    <row r="368" spans="2:13">
      <c r="B368" s="1"/>
      <c r="G368" s="33"/>
      <c r="H368" s="33"/>
      <c r="I368" s="33"/>
      <c r="J368" s="33"/>
      <c r="K368" s="33"/>
      <c r="L368" s="33"/>
      <c r="M368" s="33"/>
    </row>
    <row r="369" spans="2:13">
      <c r="B369" s="1"/>
      <c r="G369" s="33"/>
      <c r="H369" s="33"/>
      <c r="I369" s="33"/>
      <c r="J369" s="33"/>
      <c r="K369" s="33"/>
      <c r="L369" s="33"/>
      <c r="M369" s="33"/>
    </row>
    <row r="370" spans="2:13">
      <c r="B370" s="1"/>
      <c r="G370" s="33"/>
      <c r="H370" s="33"/>
      <c r="I370" s="33"/>
      <c r="J370" s="33"/>
      <c r="K370" s="33"/>
      <c r="L370" s="33"/>
      <c r="M370" s="33"/>
    </row>
    <row r="371" spans="2:13">
      <c r="B371" s="1"/>
      <c r="G371" s="33"/>
      <c r="H371" s="33"/>
      <c r="I371" s="33"/>
      <c r="J371" s="33"/>
      <c r="K371" s="33"/>
      <c r="L371" s="33"/>
      <c r="M371" s="33"/>
    </row>
    <row r="372" spans="2:13">
      <c r="B372" s="1"/>
      <c r="G372" s="33"/>
      <c r="H372" s="33"/>
      <c r="I372" s="33"/>
      <c r="J372" s="33"/>
      <c r="K372" s="33"/>
      <c r="L372" s="33"/>
      <c r="M372" s="33"/>
    </row>
    <row r="373" spans="2:13">
      <c r="B373" s="1"/>
      <c r="G373" s="33"/>
      <c r="H373" s="33"/>
      <c r="I373" s="33"/>
      <c r="J373" s="33"/>
      <c r="K373" s="33"/>
      <c r="L373" s="33"/>
      <c r="M373" s="33"/>
    </row>
    <row r="374" spans="2:13">
      <c r="B374" s="1"/>
      <c r="G374" s="33"/>
      <c r="H374" s="33"/>
      <c r="I374" s="33"/>
      <c r="J374" s="33"/>
      <c r="K374" s="33"/>
      <c r="L374" s="33"/>
      <c r="M374" s="33"/>
    </row>
    <row r="375" spans="2:13">
      <c r="B375" s="1"/>
      <c r="G375" s="33"/>
      <c r="H375" s="33"/>
      <c r="I375" s="33"/>
      <c r="J375" s="33"/>
      <c r="K375" s="33"/>
      <c r="L375" s="33"/>
      <c r="M375" s="33"/>
    </row>
    <row r="376" spans="2:13">
      <c r="B376" s="1"/>
      <c r="G376" s="33"/>
      <c r="H376" s="33"/>
      <c r="I376" s="33"/>
      <c r="J376" s="33"/>
      <c r="K376" s="33"/>
      <c r="L376" s="33"/>
      <c r="M376" s="33"/>
    </row>
    <row r="377" spans="2:13">
      <c r="B377" s="1"/>
      <c r="G377" s="33"/>
      <c r="H377" s="33"/>
      <c r="I377" s="33"/>
      <c r="J377" s="33"/>
      <c r="K377" s="33"/>
      <c r="L377" s="33"/>
      <c r="M377" s="33"/>
    </row>
    <row r="378" spans="2:13">
      <c r="B378" s="1"/>
      <c r="G378" s="33"/>
      <c r="H378" s="33"/>
      <c r="I378" s="33"/>
      <c r="J378" s="33"/>
      <c r="K378" s="33"/>
      <c r="L378" s="33"/>
      <c r="M378" s="33"/>
    </row>
    <row r="379" spans="2:13">
      <c r="B379" s="1"/>
      <c r="G379" s="33"/>
      <c r="H379" s="33"/>
      <c r="I379" s="33"/>
      <c r="J379" s="33"/>
      <c r="K379" s="33"/>
      <c r="L379" s="33"/>
      <c r="M379" s="33"/>
    </row>
    <row r="380" spans="2:13">
      <c r="B380" s="1"/>
      <c r="G380" s="33"/>
      <c r="H380" s="33"/>
      <c r="I380" s="33"/>
      <c r="J380" s="33"/>
      <c r="K380" s="33"/>
      <c r="L380" s="33"/>
      <c r="M380" s="33"/>
    </row>
    <row r="381" spans="2:13">
      <c r="B381" s="1"/>
      <c r="G381" s="33"/>
      <c r="H381" s="33"/>
      <c r="I381" s="33"/>
      <c r="J381" s="33"/>
      <c r="K381" s="33"/>
      <c r="L381" s="33"/>
      <c r="M381" s="33"/>
    </row>
    <row r="382" spans="2:13">
      <c r="B382" s="1"/>
      <c r="G382" s="33"/>
      <c r="H382" s="33"/>
      <c r="I382" s="33"/>
      <c r="J382" s="33"/>
      <c r="K382" s="33"/>
      <c r="L382" s="33"/>
      <c r="M382" s="33"/>
    </row>
    <row r="383" spans="2:13">
      <c r="B383" s="1"/>
      <c r="G383" s="33"/>
      <c r="H383" s="33"/>
      <c r="I383" s="33"/>
      <c r="J383" s="33"/>
      <c r="K383" s="33"/>
      <c r="L383" s="33"/>
      <c r="M383" s="33"/>
    </row>
    <row r="384" spans="2:13">
      <c r="B384" s="1"/>
      <c r="G384" s="33"/>
      <c r="H384" s="33"/>
      <c r="I384" s="33"/>
      <c r="J384" s="33"/>
      <c r="K384" s="33"/>
      <c r="L384" s="33"/>
      <c r="M384" s="33"/>
    </row>
    <row r="385" spans="2:13">
      <c r="B385" s="1"/>
      <c r="G385" s="33"/>
      <c r="H385" s="33"/>
      <c r="I385" s="33"/>
      <c r="J385" s="33"/>
      <c r="K385" s="33"/>
      <c r="L385" s="33"/>
      <c r="M385" s="33"/>
    </row>
    <row r="386" spans="2:13">
      <c r="B386" s="1"/>
      <c r="G386" s="33"/>
      <c r="H386" s="33"/>
      <c r="I386" s="33"/>
      <c r="J386" s="33"/>
      <c r="K386" s="33"/>
      <c r="L386" s="33"/>
      <c r="M386" s="33"/>
    </row>
    <row r="387" spans="2:13">
      <c r="B387" s="1"/>
      <c r="G387" s="33"/>
      <c r="H387" s="33"/>
      <c r="I387" s="33"/>
      <c r="J387" s="33"/>
      <c r="K387" s="33"/>
      <c r="L387" s="33"/>
      <c r="M387" s="33"/>
    </row>
    <row r="388" spans="2:13">
      <c r="B388" s="1"/>
      <c r="G388" s="33"/>
      <c r="H388" s="33"/>
      <c r="I388" s="33"/>
      <c r="J388" s="33"/>
      <c r="K388" s="33"/>
      <c r="L388" s="33"/>
      <c r="M388" s="33"/>
    </row>
    <row r="389" spans="2:13">
      <c r="B389" s="1"/>
      <c r="G389" s="33"/>
      <c r="H389" s="33"/>
      <c r="I389" s="33"/>
      <c r="J389" s="33"/>
      <c r="K389" s="33"/>
      <c r="L389" s="33"/>
      <c r="M389" s="33"/>
    </row>
    <row r="390" spans="2:13">
      <c r="B390" s="1"/>
      <c r="G390" s="33"/>
      <c r="H390" s="33"/>
      <c r="I390" s="33"/>
      <c r="J390" s="33"/>
      <c r="K390" s="33"/>
      <c r="L390" s="33"/>
      <c r="M390" s="33"/>
    </row>
    <row r="391" spans="2:13">
      <c r="B391" s="1"/>
      <c r="G391" s="33"/>
      <c r="H391" s="33"/>
      <c r="I391" s="33"/>
      <c r="J391" s="33"/>
      <c r="K391" s="33"/>
      <c r="L391" s="33"/>
      <c r="M391" s="33"/>
    </row>
    <row r="392" spans="2:13">
      <c r="B392" s="1"/>
      <c r="G392" s="33"/>
      <c r="H392" s="33"/>
      <c r="I392" s="33"/>
      <c r="J392" s="33"/>
      <c r="K392" s="33"/>
      <c r="L392" s="33"/>
      <c r="M392" s="33"/>
    </row>
    <row r="393" spans="2:13">
      <c r="B393" s="1"/>
      <c r="G393" s="33"/>
      <c r="H393" s="33"/>
      <c r="I393" s="33"/>
      <c r="J393" s="33"/>
      <c r="K393" s="33"/>
      <c r="L393" s="33"/>
      <c r="M393" s="33"/>
    </row>
    <row r="394" spans="2:13">
      <c r="B394" s="1"/>
      <c r="G394" s="33"/>
      <c r="H394" s="33"/>
      <c r="I394" s="33"/>
      <c r="J394" s="33"/>
      <c r="K394" s="33"/>
      <c r="L394" s="33"/>
      <c r="M394" s="33"/>
    </row>
    <row r="395" spans="2:13">
      <c r="B395" s="1"/>
      <c r="G395" s="33"/>
      <c r="H395" s="33"/>
      <c r="I395" s="33"/>
      <c r="J395" s="33"/>
      <c r="K395" s="33"/>
      <c r="L395" s="33"/>
      <c r="M395" s="33"/>
    </row>
    <row r="396" spans="2:13">
      <c r="B396" s="1"/>
      <c r="G396" s="33"/>
      <c r="H396" s="33"/>
      <c r="I396" s="33"/>
      <c r="J396" s="33"/>
      <c r="K396" s="33"/>
      <c r="L396" s="33"/>
      <c r="M396" s="33"/>
    </row>
    <row r="397" spans="2:13">
      <c r="B397" s="1"/>
      <c r="G397" s="33"/>
      <c r="H397" s="33"/>
      <c r="I397" s="33"/>
      <c r="J397" s="33"/>
      <c r="K397" s="33"/>
      <c r="L397" s="33"/>
      <c r="M397" s="33"/>
    </row>
    <row r="398" spans="2:13">
      <c r="B398" s="1"/>
      <c r="G398" s="33"/>
      <c r="H398" s="33"/>
      <c r="I398" s="33"/>
      <c r="J398" s="33"/>
      <c r="K398" s="33"/>
      <c r="L398" s="33"/>
      <c r="M398" s="33"/>
    </row>
    <row r="399" spans="2:13">
      <c r="B399" s="1"/>
      <c r="G399" s="33"/>
      <c r="H399" s="33"/>
      <c r="I399" s="33"/>
      <c r="J399" s="33"/>
      <c r="K399" s="33"/>
      <c r="L399" s="33"/>
      <c r="M399" s="33"/>
    </row>
    <row r="400" spans="2:13">
      <c r="B400" s="1"/>
      <c r="G400" s="33"/>
      <c r="H400" s="33"/>
      <c r="I400" s="33"/>
      <c r="J400" s="33"/>
      <c r="K400" s="33"/>
      <c r="L400" s="33"/>
      <c r="M400" s="33"/>
    </row>
    <row r="401" spans="2:13">
      <c r="B401" s="1"/>
      <c r="G401" s="33"/>
      <c r="H401" s="33"/>
      <c r="I401" s="33"/>
      <c r="J401" s="33"/>
      <c r="K401" s="33"/>
      <c r="L401" s="33"/>
      <c r="M401" s="33"/>
    </row>
    <row r="402" spans="2:13">
      <c r="B402" s="1"/>
      <c r="G402" s="33"/>
      <c r="H402" s="33"/>
      <c r="I402" s="33"/>
      <c r="J402" s="33"/>
      <c r="K402" s="33"/>
      <c r="L402" s="33"/>
      <c r="M402" s="33"/>
    </row>
    <row r="403" spans="2:13">
      <c r="B403" s="1"/>
      <c r="G403" s="33"/>
      <c r="H403" s="33"/>
      <c r="I403" s="33"/>
      <c r="J403" s="33"/>
      <c r="K403" s="33"/>
      <c r="L403" s="33"/>
      <c r="M403" s="33"/>
    </row>
    <row r="404" spans="2:13">
      <c r="B404" s="1"/>
      <c r="G404" s="33"/>
      <c r="H404" s="33"/>
      <c r="I404" s="33"/>
      <c r="J404" s="33"/>
      <c r="K404" s="33"/>
      <c r="L404" s="33"/>
      <c r="M404" s="33"/>
    </row>
    <row r="405" spans="2:13">
      <c r="B405" s="1"/>
      <c r="G405" s="33"/>
      <c r="H405" s="33"/>
      <c r="I405" s="33"/>
      <c r="J405" s="33"/>
      <c r="K405" s="33"/>
      <c r="L405" s="33"/>
      <c r="M405" s="33"/>
    </row>
    <row r="406" spans="2:13">
      <c r="B406" s="1"/>
      <c r="G406" s="33"/>
      <c r="H406" s="33"/>
      <c r="I406" s="33"/>
      <c r="J406" s="33"/>
      <c r="K406" s="33"/>
      <c r="L406" s="33"/>
      <c r="M406" s="33"/>
    </row>
    <row r="407" spans="2:13">
      <c r="B407" s="1"/>
      <c r="G407" s="33"/>
      <c r="H407" s="33"/>
      <c r="I407" s="33"/>
      <c r="J407" s="33"/>
      <c r="K407" s="33"/>
      <c r="L407" s="33"/>
      <c r="M407" s="33"/>
    </row>
    <row r="408" spans="2:13">
      <c r="B408" s="1"/>
      <c r="G408" s="33"/>
      <c r="H408" s="33"/>
      <c r="I408" s="33"/>
      <c r="J408" s="33"/>
      <c r="K408" s="33"/>
      <c r="L408" s="33"/>
      <c r="M408" s="33"/>
    </row>
    <row r="409" spans="2:13">
      <c r="B409" s="1"/>
      <c r="G409" s="33"/>
      <c r="H409" s="33"/>
      <c r="I409" s="33"/>
      <c r="J409" s="33"/>
      <c r="K409" s="33"/>
      <c r="L409" s="33"/>
      <c r="M409" s="33"/>
    </row>
    <row r="410" spans="2:13">
      <c r="B410" s="1"/>
      <c r="G410" s="33"/>
      <c r="H410" s="33"/>
      <c r="I410" s="33"/>
      <c r="J410" s="33"/>
      <c r="K410" s="33"/>
      <c r="L410" s="33"/>
      <c r="M410" s="33"/>
    </row>
    <row r="411" spans="2:13">
      <c r="B411" s="1"/>
      <c r="G411" s="33"/>
      <c r="H411" s="33"/>
      <c r="I411" s="33"/>
      <c r="J411" s="33"/>
      <c r="K411" s="33"/>
      <c r="L411" s="33"/>
      <c r="M411" s="33"/>
    </row>
    <row r="412" spans="2:13">
      <c r="B412" s="1"/>
      <c r="G412" s="33"/>
      <c r="H412" s="33"/>
      <c r="I412" s="33"/>
      <c r="J412" s="33"/>
      <c r="K412" s="33"/>
      <c r="L412" s="33"/>
      <c r="M412" s="33"/>
    </row>
    <row r="413" spans="2:13">
      <c r="B413" s="1"/>
      <c r="G413" s="33"/>
      <c r="H413" s="33"/>
      <c r="I413" s="33"/>
      <c r="J413" s="33"/>
      <c r="K413" s="33"/>
      <c r="L413" s="33"/>
      <c r="M413" s="33"/>
    </row>
    <row r="414" spans="2:13">
      <c r="B414" s="1"/>
      <c r="G414" s="33"/>
      <c r="H414" s="33"/>
      <c r="I414" s="33"/>
      <c r="J414" s="33"/>
      <c r="K414" s="33"/>
      <c r="L414" s="33"/>
      <c r="M414" s="33"/>
    </row>
    <row r="415" spans="2:13">
      <c r="B415" s="1"/>
      <c r="G415" s="33"/>
      <c r="H415" s="33"/>
      <c r="I415" s="33"/>
      <c r="J415" s="33"/>
      <c r="K415" s="33"/>
      <c r="L415" s="33"/>
      <c r="M415" s="33"/>
    </row>
    <row r="416" spans="2:13">
      <c r="B416" s="1"/>
      <c r="G416" s="33"/>
      <c r="H416" s="33"/>
      <c r="I416" s="33"/>
      <c r="J416" s="33"/>
      <c r="K416" s="33"/>
      <c r="L416" s="33"/>
      <c r="M416" s="33"/>
    </row>
    <row r="417" spans="2:13">
      <c r="B417" s="1"/>
      <c r="G417" s="33"/>
      <c r="H417" s="33"/>
      <c r="I417" s="33"/>
      <c r="J417" s="33"/>
      <c r="K417" s="33"/>
      <c r="L417" s="33"/>
      <c r="M417" s="33"/>
    </row>
    <row r="418" spans="2:13">
      <c r="B418" s="1"/>
      <c r="G418" s="33"/>
      <c r="H418" s="33"/>
      <c r="I418" s="33"/>
      <c r="J418" s="33"/>
      <c r="K418" s="33"/>
      <c r="L418" s="33"/>
      <c r="M418" s="33"/>
    </row>
    <row r="419" spans="2:13">
      <c r="B419" s="1"/>
      <c r="G419" s="33"/>
      <c r="H419" s="33"/>
      <c r="I419" s="33"/>
      <c r="J419" s="33"/>
      <c r="K419" s="33"/>
      <c r="L419" s="33"/>
      <c r="M419" s="33"/>
    </row>
    <row r="420" spans="2:13">
      <c r="B420" s="1"/>
      <c r="G420" s="33"/>
      <c r="H420" s="33"/>
      <c r="I420" s="33"/>
      <c r="J420" s="33"/>
      <c r="K420" s="33"/>
      <c r="L420" s="33"/>
      <c r="M420" s="33"/>
    </row>
    <row r="421" spans="2:13">
      <c r="B421" s="1"/>
      <c r="G421" s="33"/>
      <c r="H421" s="33"/>
      <c r="I421" s="33"/>
      <c r="J421" s="33"/>
      <c r="K421" s="33"/>
      <c r="L421" s="33"/>
      <c r="M421" s="33"/>
    </row>
    <row r="422" spans="2:13">
      <c r="B422" s="1"/>
      <c r="G422" s="33"/>
      <c r="H422" s="33"/>
      <c r="I422" s="33"/>
      <c r="J422" s="33"/>
      <c r="K422" s="33"/>
      <c r="L422" s="33"/>
      <c r="M422" s="33"/>
    </row>
    <row r="423" spans="2:13">
      <c r="B423" s="1"/>
      <c r="G423" s="33"/>
      <c r="H423" s="33"/>
      <c r="I423" s="33"/>
      <c r="J423" s="33"/>
      <c r="K423" s="33"/>
      <c r="L423" s="33"/>
      <c r="M423" s="33"/>
    </row>
    <row r="424" spans="2:13">
      <c r="B424" s="1"/>
      <c r="G424" s="33"/>
      <c r="H424" s="33"/>
      <c r="I424" s="33"/>
      <c r="J424" s="33"/>
      <c r="K424" s="33"/>
      <c r="L424" s="33"/>
      <c r="M424" s="33"/>
    </row>
    <row r="425" spans="2:13">
      <c r="B425" s="1"/>
      <c r="G425" s="33"/>
      <c r="H425" s="33"/>
      <c r="I425" s="33"/>
      <c r="J425" s="33"/>
      <c r="K425" s="33"/>
      <c r="L425" s="33"/>
      <c r="M425" s="33"/>
    </row>
    <row r="426" spans="2:13">
      <c r="B426" s="1"/>
      <c r="G426" s="33"/>
      <c r="H426" s="33"/>
      <c r="I426" s="33"/>
      <c r="J426" s="33"/>
      <c r="K426" s="33"/>
      <c r="L426" s="33"/>
      <c r="M426" s="33"/>
    </row>
    <row r="427" spans="2:13">
      <c r="B427" s="1"/>
      <c r="G427" s="33"/>
      <c r="H427" s="33"/>
      <c r="I427" s="33"/>
      <c r="J427" s="33"/>
      <c r="K427" s="33"/>
      <c r="L427" s="33"/>
      <c r="M427" s="33"/>
    </row>
  </sheetData>
  <mergeCells count="30">
    <mergeCell ref="B14:D14"/>
    <mergeCell ref="B63:C63"/>
    <mergeCell ref="C65:K65"/>
    <mergeCell ref="C66:G66"/>
    <mergeCell ref="B67:D67"/>
    <mergeCell ref="B69:C69"/>
    <mergeCell ref="B62:C62"/>
    <mergeCell ref="I16:K16"/>
    <mergeCell ref="B17:C17"/>
    <mergeCell ref="B22:C22"/>
    <mergeCell ref="B27:C27"/>
    <mergeCell ref="B32:C32"/>
    <mergeCell ref="B37:C37"/>
    <mergeCell ref="B16:G16"/>
    <mergeCell ref="B40:C40"/>
    <mergeCell ref="B42:C42"/>
    <mergeCell ref="B47:C47"/>
    <mergeCell ref="B52:C52"/>
    <mergeCell ref="B57:C57"/>
    <mergeCell ref="B9:D9"/>
    <mergeCell ref="B10:D10"/>
    <mergeCell ref="B11:D11"/>
    <mergeCell ref="B12:D12"/>
    <mergeCell ref="B13:D13"/>
    <mergeCell ref="B8:D8"/>
    <mergeCell ref="B4:D4"/>
    <mergeCell ref="B5:G5"/>
    <mergeCell ref="I5:K5"/>
    <mergeCell ref="B6:D6"/>
    <mergeCell ref="B7:D7"/>
  </mergeCells>
  <phoneticPr fontId="7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8" orientation="landscape" r:id="rId1"/>
  <headerFooter alignWithMargins="0"/>
  <rowBreaks count="1" manualBreakCount="1">
    <brk id="9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2005D-EF7C-43CE-B1B4-D0ABD11E53C6}">
  <dimension ref="B2:DD54"/>
  <sheetViews>
    <sheetView showGridLines="0" zoomScale="90" zoomScaleNormal="90" workbookViewId="0">
      <pane xSplit="3" ySplit="6" topLeftCell="CB7" activePane="bottomRight" state="frozen"/>
      <selection pane="topRight" activeCell="D1" sqref="D1"/>
      <selection pane="bottomLeft" activeCell="A7" sqref="A7"/>
      <selection pane="bottomRight" activeCell="CS28" sqref="CS28"/>
    </sheetView>
  </sheetViews>
  <sheetFormatPr defaultRowHeight="14.25" customHeight="1" outlineLevelCol="1"/>
  <cols>
    <col min="1" max="1" width="2.85546875" style="39" customWidth="1"/>
    <col min="2" max="2" width="27.140625" style="106" customWidth="1"/>
    <col min="3" max="3" width="17.140625" style="105" customWidth="1"/>
    <col min="4" max="7" width="10.140625" style="105" customWidth="1" outlineLevel="1"/>
    <col min="8" max="39" width="9.28515625" style="105" customWidth="1" outlineLevel="1"/>
    <col min="40" max="40" width="9.28515625" style="105" customWidth="1" outlineLevel="1" collapsed="1"/>
    <col min="41" max="79" width="9.28515625" style="105" customWidth="1" outlineLevel="1"/>
    <col min="80" max="80" width="9.28515625" style="105" customWidth="1" outlineLevel="1" collapsed="1"/>
    <col min="81" max="91" width="9.28515625" style="105" customWidth="1" outlineLevel="1"/>
    <col min="92" max="100" width="9.28515625" style="105" customWidth="1"/>
    <col min="101" max="101" width="1.140625" style="105" customWidth="1"/>
    <col min="102" max="102" width="2.7109375" style="39" customWidth="1"/>
    <col min="103" max="105" width="9.140625" style="39"/>
    <col min="106" max="106" width="9.140625" style="215"/>
    <col min="107" max="16384" width="9.140625" style="39"/>
  </cols>
  <sheetData>
    <row r="2" spans="2:108" s="86" customFormat="1" ht="18.399999999999999" customHeight="1">
      <c r="B2" s="786" t="s">
        <v>315</v>
      </c>
      <c r="C2" s="786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0"/>
      <c r="AL2" s="480"/>
      <c r="AM2" s="480"/>
      <c r="AN2" s="480"/>
      <c r="AO2" s="480"/>
      <c r="AP2" s="480"/>
      <c r="AQ2" s="480"/>
      <c r="AR2" s="480"/>
      <c r="AS2" s="480"/>
      <c r="AT2" s="480"/>
      <c r="AU2" s="480"/>
      <c r="AV2" s="480"/>
      <c r="AW2" s="480"/>
      <c r="AX2" s="480"/>
      <c r="AY2" s="480"/>
      <c r="AZ2" s="480"/>
      <c r="BA2" s="480"/>
      <c r="BB2" s="480"/>
      <c r="BC2" s="480"/>
      <c r="BD2" s="480"/>
      <c r="BE2" s="480"/>
      <c r="BF2" s="480"/>
      <c r="BG2" s="480"/>
      <c r="BH2" s="480"/>
      <c r="BI2" s="480"/>
      <c r="BJ2" s="480"/>
      <c r="BK2" s="480"/>
      <c r="BL2" s="480"/>
      <c r="BM2" s="480"/>
      <c r="BN2" s="480"/>
      <c r="BO2" s="480"/>
      <c r="BP2" s="480"/>
      <c r="BQ2" s="480"/>
      <c r="BR2" s="480"/>
      <c r="BS2" s="480"/>
      <c r="BT2" s="480"/>
      <c r="BU2" s="480"/>
      <c r="BV2" s="480"/>
      <c r="BW2" s="480"/>
      <c r="BX2" s="480"/>
      <c r="BY2" s="480"/>
      <c r="BZ2" s="480"/>
      <c r="CA2" s="480"/>
      <c r="CB2" s="480"/>
      <c r="CC2" s="480"/>
      <c r="CD2" s="480"/>
      <c r="CE2" s="480"/>
      <c r="CF2" s="480"/>
      <c r="CG2" s="480"/>
      <c r="CH2" s="480"/>
      <c r="CI2" s="480"/>
      <c r="CJ2" s="480"/>
      <c r="CK2" s="480"/>
      <c r="CL2" s="480"/>
      <c r="CM2" s="480"/>
      <c r="CN2" s="480"/>
      <c r="CO2" s="480"/>
      <c r="CP2" s="480"/>
      <c r="CQ2" s="480"/>
      <c r="CR2" s="480"/>
      <c r="CS2" s="480"/>
      <c r="CT2" s="480"/>
      <c r="CU2" s="480"/>
      <c r="CV2" s="480"/>
      <c r="CW2" s="480"/>
      <c r="DB2" s="213"/>
    </row>
    <row r="3" spans="2:108" s="86" customFormat="1" ht="46.5" customHeight="1">
      <c r="B3" s="787"/>
      <c r="C3" s="787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0"/>
      <c r="AB3" s="480"/>
      <c r="AC3" s="480"/>
      <c r="AD3" s="480"/>
      <c r="AE3" s="480"/>
      <c r="AF3" s="480"/>
      <c r="AG3" s="480"/>
      <c r="AH3" s="480"/>
      <c r="AI3" s="480"/>
      <c r="AJ3" s="480"/>
      <c r="AK3" s="480"/>
      <c r="AL3" s="480"/>
      <c r="AM3" s="480"/>
      <c r="AN3" s="480"/>
      <c r="AO3" s="480"/>
      <c r="AP3" s="480"/>
      <c r="AQ3" s="480"/>
      <c r="AR3" s="480"/>
      <c r="AS3" s="480"/>
      <c r="AT3" s="480"/>
      <c r="AU3" s="480"/>
      <c r="AV3" s="480"/>
      <c r="AW3" s="480"/>
      <c r="AX3" s="480"/>
      <c r="AY3" s="480"/>
      <c r="AZ3" s="480"/>
      <c r="BA3" s="480"/>
      <c r="BB3" s="480"/>
      <c r="BC3" s="480"/>
      <c r="BD3" s="480"/>
      <c r="BE3" s="480"/>
      <c r="BF3" s="480"/>
      <c r="BG3" s="480"/>
      <c r="BH3" s="480"/>
      <c r="BI3" s="480"/>
      <c r="BJ3" s="480"/>
      <c r="BK3" s="480"/>
      <c r="BL3" s="480"/>
      <c r="BM3" s="480"/>
      <c r="BN3" s="480"/>
      <c r="BO3" s="480"/>
      <c r="BP3" s="480"/>
      <c r="BQ3" s="480"/>
      <c r="BR3" s="480"/>
      <c r="BS3" s="480"/>
      <c r="BT3" s="480"/>
      <c r="BU3" s="480"/>
      <c r="BV3" s="480"/>
      <c r="BW3" s="480"/>
      <c r="BX3" s="480"/>
      <c r="BY3" s="480"/>
      <c r="BZ3" s="480"/>
      <c r="CA3" s="480"/>
      <c r="CB3" s="480"/>
      <c r="CC3" s="480"/>
      <c r="CD3" s="480"/>
      <c r="CE3" s="480"/>
      <c r="CF3" s="480"/>
      <c r="CG3" s="480"/>
      <c r="CH3" s="480"/>
      <c r="CI3" s="480"/>
      <c r="CJ3" s="480"/>
      <c r="CK3" s="480"/>
      <c r="CL3" s="480"/>
      <c r="CM3" s="480"/>
      <c r="CN3" s="480"/>
      <c r="CO3" s="480"/>
      <c r="CP3" s="480"/>
      <c r="CQ3" s="480"/>
      <c r="CR3" s="480"/>
      <c r="CS3" s="480"/>
      <c r="CT3" s="480"/>
      <c r="CU3" s="480"/>
      <c r="CV3" s="480"/>
      <c r="CW3" s="480"/>
      <c r="DB3" s="213"/>
    </row>
    <row r="4" spans="2:108" s="87" customFormat="1" ht="24" customHeight="1">
      <c r="B4" s="788" t="s">
        <v>174</v>
      </c>
      <c r="C4" s="202"/>
      <c r="D4" s="783" t="s">
        <v>346</v>
      </c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4"/>
      <c r="Q4" s="784"/>
      <c r="R4" s="784"/>
      <c r="S4" s="784"/>
      <c r="T4" s="784"/>
      <c r="U4" s="784"/>
      <c r="V4" s="784"/>
      <c r="W4" s="784"/>
      <c r="X4" s="784"/>
      <c r="Y4" s="784"/>
      <c r="Z4" s="784"/>
      <c r="AA4" s="784"/>
      <c r="AB4" s="784"/>
      <c r="AC4" s="784"/>
      <c r="AD4" s="784"/>
      <c r="AE4" s="784"/>
      <c r="AF4" s="784"/>
      <c r="AG4" s="784"/>
      <c r="AH4" s="784"/>
      <c r="AI4" s="784"/>
      <c r="AJ4" s="784"/>
      <c r="AK4" s="784"/>
      <c r="AL4" s="784"/>
      <c r="AM4" s="784"/>
      <c r="AN4" s="784"/>
      <c r="AO4" s="784"/>
      <c r="AP4" s="784"/>
      <c r="AQ4" s="784"/>
      <c r="AR4" s="784"/>
      <c r="AS4" s="784"/>
      <c r="AT4" s="784"/>
      <c r="AU4" s="784"/>
      <c r="AV4" s="784"/>
      <c r="AW4" s="784"/>
      <c r="AX4" s="784"/>
      <c r="AY4" s="784"/>
      <c r="AZ4" s="784"/>
      <c r="BA4" s="784"/>
      <c r="BB4" s="784"/>
      <c r="BC4" s="784"/>
      <c r="BD4" s="784"/>
      <c r="BE4" s="784"/>
      <c r="BF4" s="784"/>
      <c r="BG4" s="784"/>
      <c r="BH4" s="784"/>
      <c r="BI4" s="784"/>
      <c r="BJ4" s="784"/>
      <c r="BK4" s="784"/>
      <c r="BL4" s="784"/>
      <c r="BM4" s="784"/>
      <c r="BN4" s="784"/>
      <c r="BO4" s="784"/>
      <c r="BP4" s="784"/>
      <c r="BQ4" s="784"/>
      <c r="BR4" s="784"/>
      <c r="BS4" s="784"/>
      <c r="BT4" s="784"/>
      <c r="BU4" s="784"/>
      <c r="BV4" s="784"/>
      <c r="BW4" s="784"/>
      <c r="BX4" s="784"/>
      <c r="BY4" s="784"/>
      <c r="BZ4" s="784"/>
      <c r="CA4" s="784"/>
      <c r="CB4" s="784"/>
      <c r="CC4" s="784"/>
      <c r="CD4" s="784"/>
      <c r="CE4" s="784"/>
      <c r="CF4" s="784"/>
      <c r="CG4" s="784"/>
      <c r="CH4" s="784"/>
      <c r="CI4" s="784"/>
      <c r="CJ4" s="784"/>
      <c r="CK4" s="784"/>
      <c r="CL4" s="784"/>
      <c r="CM4" s="784"/>
      <c r="CN4" s="784"/>
      <c r="CO4" s="784"/>
      <c r="CP4" s="784"/>
      <c r="CQ4" s="784"/>
      <c r="CR4" s="784"/>
      <c r="CS4" s="784"/>
      <c r="CT4" s="784"/>
      <c r="CU4" s="784"/>
      <c r="CV4" s="784"/>
      <c r="CW4" s="482"/>
      <c r="CY4" s="783" t="s">
        <v>112</v>
      </c>
      <c r="CZ4" s="785"/>
      <c r="DB4" s="214"/>
    </row>
    <row r="5" spans="2:108" s="87" customFormat="1" ht="24" customHeight="1">
      <c r="B5" s="788"/>
      <c r="C5" s="202"/>
      <c r="D5" s="821">
        <v>2002</v>
      </c>
      <c r="E5" s="847"/>
      <c r="F5" s="847"/>
      <c r="G5" s="822"/>
      <c r="H5" s="821">
        <v>2003</v>
      </c>
      <c r="I5" s="847"/>
      <c r="J5" s="847"/>
      <c r="K5" s="822"/>
      <c r="L5" s="847">
        <v>2004</v>
      </c>
      <c r="M5" s="847"/>
      <c r="N5" s="847"/>
      <c r="O5" s="822"/>
      <c r="P5" s="821">
        <v>2005</v>
      </c>
      <c r="Q5" s="847"/>
      <c r="R5" s="847"/>
      <c r="S5" s="822"/>
      <c r="T5" s="821">
        <v>2006</v>
      </c>
      <c r="U5" s="847"/>
      <c r="V5" s="847"/>
      <c r="W5" s="822"/>
      <c r="X5" s="821">
        <v>2007</v>
      </c>
      <c r="Y5" s="847"/>
      <c r="Z5" s="847"/>
      <c r="AA5" s="822"/>
      <c r="AB5" s="821">
        <v>2008</v>
      </c>
      <c r="AC5" s="847"/>
      <c r="AD5" s="847"/>
      <c r="AE5" s="822"/>
      <c r="AF5" s="821">
        <v>2009</v>
      </c>
      <c r="AG5" s="847"/>
      <c r="AH5" s="847"/>
      <c r="AI5" s="822"/>
      <c r="AJ5" s="821">
        <v>2010</v>
      </c>
      <c r="AK5" s="847"/>
      <c r="AL5" s="847"/>
      <c r="AM5" s="822"/>
      <c r="AN5" s="821">
        <v>2011</v>
      </c>
      <c r="AO5" s="847"/>
      <c r="AP5" s="847"/>
      <c r="AQ5" s="822"/>
      <c r="AR5" s="821">
        <v>2012</v>
      </c>
      <c r="AS5" s="847"/>
      <c r="AT5" s="847"/>
      <c r="AU5" s="822"/>
      <c r="AV5" s="821">
        <v>2013</v>
      </c>
      <c r="AW5" s="847"/>
      <c r="AX5" s="847"/>
      <c r="AY5" s="822"/>
      <c r="AZ5" s="821">
        <v>2014</v>
      </c>
      <c r="BA5" s="847"/>
      <c r="BB5" s="847"/>
      <c r="BC5" s="822"/>
      <c r="BD5" s="821">
        <v>2015</v>
      </c>
      <c r="BE5" s="847"/>
      <c r="BF5" s="847"/>
      <c r="BG5" s="822"/>
      <c r="BH5" s="821">
        <v>2016</v>
      </c>
      <c r="BI5" s="847"/>
      <c r="BJ5" s="847"/>
      <c r="BK5" s="822"/>
      <c r="BL5" s="821">
        <v>2017</v>
      </c>
      <c r="BM5" s="847"/>
      <c r="BN5" s="847"/>
      <c r="BO5" s="822"/>
      <c r="BP5" s="821">
        <v>2018</v>
      </c>
      <c r="BQ5" s="847"/>
      <c r="BR5" s="847"/>
      <c r="BS5" s="822"/>
      <c r="BT5" s="821">
        <v>2019</v>
      </c>
      <c r="BU5" s="847"/>
      <c r="BV5" s="847"/>
      <c r="BW5" s="822"/>
      <c r="BX5" s="821">
        <v>2020</v>
      </c>
      <c r="BY5" s="847"/>
      <c r="BZ5" s="847"/>
      <c r="CA5" s="822"/>
      <c r="CB5" s="821">
        <v>2021</v>
      </c>
      <c r="CC5" s="847"/>
      <c r="CD5" s="847"/>
      <c r="CE5" s="822"/>
      <c r="CF5" s="821">
        <v>2022</v>
      </c>
      <c r="CG5" s="847"/>
      <c r="CH5" s="847"/>
      <c r="CI5" s="822"/>
      <c r="CJ5" s="821">
        <v>2023</v>
      </c>
      <c r="CK5" s="847"/>
      <c r="CL5" s="847"/>
      <c r="CM5" s="822"/>
      <c r="CN5" s="821">
        <v>2024</v>
      </c>
      <c r="CO5" s="847"/>
      <c r="CP5" s="847"/>
      <c r="CQ5" s="822"/>
      <c r="CR5" s="821">
        <v>2025</v>
      </c>
      <c r="CS5" s="847"/>
      <c r="CT5" s="847"/>
      <c r="CU5" s="847"/>
      <c r="CV5" s="821">
        <v>2026</v>
      </c>
      <c r="CW5" s="822"/>
      <c r="CY5" s="481"/>
      <c r="CZ5" s="482"/>
      <c r="DB5" s="214"/>
    </row>
    <row r="6" spans="2:108" s="87" customFormat="1" ht="30.75" customHeight="1">
      <c r="B6" s="788"/>
      <c r="C6" s="501"/>
      <c r="D6" s="818" t="s">
        <v>116</v>
      </c>
      <c r="E6" s="819" t="s">
        <v>117</v>
      </c>
      <c r="F6" s="819" t="s">
        <v>120</v>
      </c>
      <c r="G6" s="820" t="s">
        <v>123</v>
      </c>
      <c r="H6" s="818" t="s">
        <v>116</v>
      </c>
      <c r="I6" s="819" t="s">
        <v>117</v>
      </c>
      <c r="J6" s="819" t="s">
        <v>120</v>
      </c>
      <c r="K6" s="820" t="s">
        <v>123</v>
      </c>
      <c r="L6" s="818" t="s">
        <v>116</v>
      </c>
      <c r="M6" s="819" t="s">
        <v>117</v>
      </c>
      <c r="N6" s="819" t="s">
        <v>120</v>
      </c>
      <c r="O6" s="820" t="s">
        <v>123</v>
      </c>
      <c r="P6" s="818" t="s">
        <v>116</v>
      </c>
      <c r="Q6" s="819" t="s">
        <v>117</v>
      </c>
      <c r="R6" s="819" t="s">
        <v>120</v>
      </c>
      <c r="S6" s="820" t="s">
        <v>123</v>
      </c>
      <c r="T6" s="818" t="s">
        <v>116</v>
      </c>
      <c r="U6" s="819" t="s">
        <v>117</v>
      </c>
      <c r="V6" s="819" t="s">
        <v>120</v>
      </c>
      <c r="W6" s="820" t="s">
        <v>123</v>
      </c>
      <c r="X6" s="818" t="s">
        <v>116</v>
      </c>
      <c r="Y6" s="819" t="s">
        <v>117</v>
      </c>
      <c r="Z6" s="819" t="s">
        <v>120</v>
      </c>
      <c r="AA6" s="820" t="s">
        <v>123</v>
      </c>
      <c r="AB6" s="818" t="s">
        <v>116</v>
      </c>
      <c r="AC6" s="819" t="s">
        <v>117</v>
      </c>
      <c r="AD6" s="819" t="s">
        <v>120</v>
      </c>
      <c r="AE6" s="820" t="s">
        <v>123</v>
      </c>
      <c r="AF6" s="818" t="s">
        <v>116</v>
      </c>
      <c r="AG6" s="819" t="s">
        <v>117</v>
      </c>
      <c r="AH6" s="819" t="s">
        <v>120</v>
      </c>
      <c r="AI6" s="820" t="s">
        <v>123</v>
      </c>
      <c r="AJ6" s="818" t="s">
        <v>116</v>
      </c>
      <c r="AK6" s="819" t="s">
        <v>117</v>
      </c>
      <c r="AL6" s="819" t="s">
        <v>120</v>
      </c>
      <c r="AM6" s="820" t="s">
        <v>123</v>
      </c>
      <c r="AN6" s="818" t="s">
        <v>116</v>
      </c>
      <c r="AO6" s="819" t="s">
        <v>117</v>
      </c>
      <c r="AP6" s="819" t="s">
        <v>120</v>
      </c>
      <c r="AQ6" s="820" t="s">
        <v>123</v>
      </c>
      <c r="AR6" s="818" t="s">
        <v>116</v>
      </c>
      <c r="AS6" s="819" t="s">
        <v>117</v>
      </c>
      <c r="AT6" s="819" t="s">
        <v>120</v>
      </c>
      <c r="AU6" s="820" t="s">
        <v>123</v>
      </c>
      <c r="AV6" s="818" t="s">
        <v>116</v>
      </c>
      <c r="AW6" s="819" t="s">
        <v>117</v>
      </c>
      <c r="AX6" s="819" t="s">
        <v>120</v>
      </c>
      <c r="AY6" s="820" t="s">
        <v>123</v>
      </c>
      <c r="AZ6" s="818" t="s">
        <v>116</v>
      </c>
      <c r="BA6" s="819" t="s">
        <v>117</v>
      </c>
      <c r="BB6" s="819" t="s">
        <v>120</v>
      </c>
      <c r="BC6" s="820" t="s">
        <v>123</v>
      </c>
      <c r="BD6" s="818" t="s">
        <v>116</v>
      </c>
      <c r="BE6" s="819" t="s">
        <v>117</v>
      </c>
      <c r="BF6" s="819" t="s">
        <v>120</v>
      </c>
      <c r="BG6" s="820" t="s">
        <v>123</v>
      </c>
      <c r="BH6" s="818" t="s">
        <v>116</v>
      </c>
      <c r="BI6" s="819" t="s">
        <v>117</v>
      </c>
      <c r="BJ6" s="819" t="s">
        <v>120</v>
      </c>
      <c r="BK6" s="820" t="s">
        <v>123</v>
      </c>
      <c r="BL6" s="818" t="s">
        <v>116</v>
      </c>
      <c r="BM6" s="819" t="s">
        <v>117</v>
      </c>
      <c r="BN6" s="819" t="s">
        <v>120</v>
      </c>
      <c r="BO6" s="820" t="s">
        <v>123</v>
      </c>
      <c r="BP6" s="818" t="s">
        <v>116</v>
      </c>
      <c r="BQ6" s="819" t="s">
        <v>117</v>
      </c>
      <c r="BR6" s="819" t="s">
        <v>120</v>
      </c>
      <c r="BS6" s="820" t="s">
        <v>123</v>
      </c>
      <c r="BT6" s="818" t="s">
        <v>116</v>
      </c>
      <c r="BU6" s="819" t="s">
        <v>117</v>
      </c>
      <c r="BV6" s="819" t="s">
        <v>120</v>
      </c>
      <c r="BW6" s="820" t="s">
        <v>123</v>
      </c>
      <c r="BX6" s="818" t="s">
        <v>116</v>
      </c>
      <c r="BY6" s="819" t="s">
        <v>117</v>
      </c>
      <c r="BZ6" s="819" t="s">
        <v>120</v>
      </c>
      <c r="CA6" s="820" t="s">
        <v>123</v>
      </c>
      <c r="CB6" s="818" t="s">
        <v>116</v>
      </c>
      <c r="CC6" s="819" t="s">
        <v>117</v>
      </c>
      <c r="CD6" s="819" t="s">
        <v>120</v>
      </c>
      <c r="CE6" s="820" t="s">
        <v>123</v>
      </c>
      <c r="CF6" s="818" t="s">
        <v>116</v>
      </c>
      <c r="CG6" s="819" t="s">
        <v>117</v>
      </c>
      <c r="CH6" s="819" t="s">
        <v>120</v>
      </c>
      <c r="CI6" s="820" t="s">
        <v>123</v>
      </c>
      <c r="CJ6" s="818" t="s">
        <v>116</v>
      </c>
      <c r="CK6" s="819" t="s">
        <v>117</v>
      </c>
      <c r="CL6" s="819" t="s">
        <v>120</v>
      </c>
      <c r="CM6" s="820" t="s">
        <v>123</v>
      </c>
      <c r="CN6" s="818" t="s">
        <v>116</v>
      </c>
      <c r="CO6" s="819" t="s">
        <v>117</v>
      </c>
      <c r="CP6" s="819" t="s">
        <v>120</v>
      </c>
      <c r="CQ6" s="820" t="s">
        <v>123</v>
      </c>
      <c r="CR6" s="818" t="s">
        <v>116</v>
      </c>
      <c r="CS6" s="819" t="s">
        <v>117</v>
      </c>
      <c r="CT6" s="819" t="s">
        <v>120</v>
      </c>
      <c r="CU6" s="820" t="s">
        <v>123</v>
      </c>
      <c r="CV6" s="821" t="s">
        <v>116</v>
      </c>
      <c r="CW6" s="822"/>
      <c r="CY6" s="88" t="s">
        <v>339</v>
      </c>
      <c r="CZ6" s="88" t="s">
        <v>323</v>
      </c>
      <c r="DB6" s="214"/>
    </row>
    <row r="7" spans="2:108" s="40" customFormat="1" ht="15.75" customHeight="1">
      <c r="B7" s="780" t="s">
        <v>176</v>
      </c>
      <c r="C7" s="89" t="s">
        <v>4</v>
      </c>
      <c r="D7" s="500">
        <v>5369.826</v>
      </c>
      <c r="E7" s="500">
        <v>13961.789000000001</v>
      </c>
      <c r="F7" s="500">
        <v>15818.902</v>
      </c>
      <c r="G7" s="500">
        <v>8996.1769999999997</v>
      </c>
      <c r="H7" s="500">
        <v>4203.9439999999995</v>
      </c>
      <c r="I7" s="500">
        <v>6227.2070000000003</v>
      </c>
      <c r="J7" s="500">
        <v>6373.808</v>
      </c>
      <c r="K7" s="500">
        <v>7950.223</v>
      </c>
      <c r="L7" s="500">
        <v>3069.5590000000002</v>
      </c>
      <c r="M7" s="500">
        <v>6506.01</v>
      </c>
      <c r="N7" s="500">
        <v>9361.4330000000009</v>
      </c>
      <c r="O7" s="500">
        <v>10108.768</v>
      </c>
      <c r="P7" s="500">
        <v>4145.0999999999995</v>
      </c>
      <c r="Q7" s="500">
        <v>11734.391</v>
      </c>
      <c r="R7" s="500">
        <v>6626.6460000000006</v>
      </c>
      <c r="S7" s="500">
        <v>9235.5709999999999</v>
      </c>
      <c r="T7" s="500">
        <v>3771.66</v>
      </c>
      <c r="U7" s="500">
        <v>8663.1139999999996</v>
      </c>
      <c r="V7" s="500">
        <v>8432.18</v>
      </c>
      <c r="W7" s="500">
        <v>5682.0689999999995</v>
      </c>
      <c r="X7" s="500">
        <v>3550.0729999999999</v>
      </c>
      <c r="Y7" s="500">
        <v>2971.6979999999999</v>
      </c>
      <c r="Z7" s="500">
        <v>2561.3910000000001</v>
      </c>
      <c r="AA7" s="500">
        <v>2727.0950000000003</v>
      </c>
      <c r="AB7" s="500">
        <v>1295.6850000000002</v>
      </c>
      <c r="AC7" s="500">
        <v>1980.817</v>
      </c>
      <c r="AD7" s="500">
        <v>1977.5349999999999</v>
      </c>
      <c r="AE7" s="500">
        <v>1644.961</v>
      </c>
      <c r="AF7" s="500">
        <v>1762.3180000000002</v>
      </c>
      <c r="AG7" s="500">
        <v>2000.527</v>
      </c>
      <c r="AH7" s="500">
        <v>2147.6849999999999</v>
      </c>
      <c r="AI7" s="500">
        <v>1899.4470000000001</v>
      </c>
      <c r="AJ7" s="500">
        <v>1208.114</v>
      </c>
      <c r="AK7" s="500">
        <v>2759.6689999999999</v>
      </c>
      <c r="AL7" s="500">
        <v>2764.22</v>
      </c>
      <c r="AM7" s="500">
        <v>1254.2529999999999</v>
      </c>
      <c r="AN7" s="500">
        <v>2314.1149999999998</v>
      </c>
      <c r="AO7" s="500">
        <v>1867.848</v>
      </c>
      <c r="AP7" s="500">
        <v>1197.3430000000001</v>
      </c>
      <c r="AQ7" s="500">
        <v>2618.5450000000001</v>
      </c>
      <c r="AR7" s="500">
        <v>1717.2439999999999</v>
      </c>
      <c r="AS7" s="500">
        <v>2960.4909999999995</v>
      </c>
      <c r="AT7" s="500">
        <v>3782.2750000000001</v>
      </c>
      <c r="AU7" s="500">
        <v>2027.712</v>
      </c>
      <c r="AV7" s="500">
        <v>2337.473</v>
      </c>
      <c r="AW7" s="500">
        <v>2711.4089999999997</v>
      </c>
      <c r="AX7" s="500">
        <v>2145.3380000000002</v>
      </c>
      <c r="AY7" s="500">
        <v>5689.2739999999994</v>
      </c>
      <c r="AZ7" s="500">
        <v>979.88199999999995</v>
      </c>
      <c r="BA7" s="500">
        <v>1139.854</v>
      </c>
      <c r="BB7" s="500">
        <v>1557.7529999999999</v>
      </c>
      <c r="BC7" s="500">
        <v>3626.5119999999997</v>
      </c>
      <c r="BD7" s="500">
        <v>2335.0360000000001</v>
      </c>
      <c r="BE7" s="500">
        <v>5324.9599999999991</v>
      </c>
      <c r="BF7" s="500">
        <v>11165.002</v>
      </c>
      <c r="BG7" s="500">
        <v>6117.6760000000004</v>
      </c>
      <c r="BH7" s="500">
        <v>6417.6370000000006</v>
      </c>
      <c r="BI7" s="500">
        <v>8026.6220000000003</v>
      </c>
      <c r="BJ7" s="500">
        <v>13292.220000000001</v>
      </c>
      <c r="BK7" s="500">
        <v>9323.6589999999997</v>
      </c>
      <c r="BL7" s="500">
        <v>3403.7849999999999</v>
      </c>
      <c r="BM7" s="500">
        <v>9070.0489999999991</v>
      </c>
      <c r="BN7" s="500">
        <v>11065.365</v>
      </c>
      <c r="BO7" s="500">
        <v>6336.7459999999992</v>
      </c>
      <c r="BP7" s="500">
        <v>5260.5519999999997</v>
      </c>
      <c r="BQ7" s="500">
        <v>4820.9009999999998</v>
      </c>
      <c r="BR7" s="500">
        <v>13509.68</v>
      </c>
      <c r="BS7" s="500">
        <v>8187.7330000000002</v>
      </c>
      <c r="BT7" s="500">
        <v>8493.7990000000009</v>
      </c>
      <c r="BU7" s="500">
        <v>7756.9180000000006</v>
      </c>
      <c r="BV7" s="500">
        <v>13100.273000000001</v>
      </c>
      <c r="BW7" s="500">
        <v>11071.295249999999</v>
      </c>
      <c r="BX7" s="500">
        <v>6409.0879999999997</v>
      </c>
      <c r="BY7" s="500">
        <v>7306.1990000000005</v>
      </c>
      <c r="BZ7" s="500">
        <v>10563.165000000001</v>
      </c>
      <c r="CA7" s="500">
        <v>8735.02</v>
      </c>
      <c r="CB7" s="500">
        <v>5392.6862499999988</v>
      </c>
      <c r="CC7" s="500">
        <v>4119.6230099999993</v>
      </c>
      <c r="CD7" s="500">
        <v>2512.79216</v>
      </c>
      <c r="CE7" s="500">
        <v>3541.6645599999993</v>
      </c>
      <c r="CF7" s="500">
        <v>2972.5663199999999</v>
      </c>
      <c r="CG7" s="500">
        <v>6600.60664</v>
      </c>
      <c r="CH7" s="500">
        <v>8943.8608800000002</v>
      </c>
      <c r="CI7" s="500">
        <v>8455.2049999999999</v>
      </c>
      <c r="CJ7" s="500">
        <v>5924.99341</v>
      </c>
      <c r="CK7" s="500">
        <v>3259.4498899999999</v>
      </c>
      <c r="CL7" s="500">
        <v>7076.8627599999991</v>
      </c>
      <c r="CM7" s="500">
        <v>6668.9099300000016</v>
      </c>
      <c r="CN7" s="500">
        <v>2749.1855399999995</v>
      </c>
      <c r="CO7" s="500">
        <v>1209.1990599999999</v>
      </c>
      <c r="CP7" s="500">
        <v>857.98338000000012</v>
      </c>
      <c r="CQ7" s="500">
        <v>608.89377999999999</v>
      </c>
      <c r="CR7" s="500">
        <v>913.19484</v>
      </c>
      <c r="CS7" s="500">
        <v>659.47293999999988</v>
      </c>
      <c r="CT7" s="500">
        <v>838.2638400000003</v>
      </c>
      <c r="CU7" s="500">
        <v>1005.15915</v>
      </c>
      <c r="CV7" s="143">
        <v>953.39379999999994</v>
      </c>
      <c r="CW7" s="502"/>
      <c r="CY7" s="64">
        <f>IFERROR(CV7/CU7*100-100,0)</f>
        <v>-5.1499655552058528</v>
      </c>
      <c r="CZ7" s="65">
        <f>IFERROR(CV7/CR7*100-100,0)</f>
        <v>4.4020134848769032</v>
      </c>
      <c r="DA7" s="66"/>
      <c r="DB7" s="199"/>
      <c r="DC7" s="131"/>
    </row>
    <row r="8" spans="2:108" s="40" customFormat="1" ht="15.75" customHeight="1">
      <c r="B8" s="781"/>
      <c r="C8" s="90" t="s">
        <v>5</v>
      </c>
      <c r="D8" s="500">
        <v>650.01199999999994</v>
      </c>
      <c r="E8" s="500">
        <v>658.68700000000001</v>
      </c>
      <c r="F8" s="500">
        <v>760.1880000000001</v>
      </c>
      <c r="G8" s="500">
        <v>969.18600000000004</v>
      </c>
      <c r="H8" s="500">
        <v>1682.556</v>
      </c>
      <c r="I8" s="500">
        <v>974.29599999999994</v>
      </c>
      <c r="J8" s="500">
        <v>1032.893</v>
      </c>
      <c r="K8" s="500">
        <v>891.50800000000004</v>
      </c>
      <c r="L8" s="500">
        <v>594.15099999999995</v>
      </c>
      <c r="M8" s="500">
        <v>809.35899999999992</v>
      </c>
      <c r="N8" s="500">
        <v>963.94100000000003</v>
      </c>
      <c r="O8" s="500">
        <v>995.83999999999992</v>
      </c>
      <c r="P8" s="500">
        <v>586.15499999999997</v>
      </c>
      <c r="Q8" s="500">
        <v>554.19799999999998</v>
      </c>
      <c r="R8" s="500">
        <v>1088.2329999999999</v>
      </c>
      <c r="S8" s="500">
        <v>606.94200000000001</v>
      </c>
      <c r="T8" s="500">
        <v>536.77700000000004</v>
      </c>
      <c r="U8" s="500">
        <v>1001.726</v>
      </c>
      <c r="V8" s="500">
        <v>870.35400000000004</v>
      </c>
      <c r="W8" s="500">
        <v>704.87300000000005</v>
      </c>
      <c r="X8" s="500">
        <v>605.04399999999998</v>
      </c>
      <c r="Y8" s="500">
        <v>449.95299999999997</v>
      </c>
      <c r="Z8" s="500">
        <v>822.10799999999995</v>
      </c>
      <c r="AA8" s="500">
        <v>325.64300000000003</v>
      </c>
      <c r="AB8" s="500">
        <v>425.36199999999997</v>
      </c>
      <c r="AC8" s="500">
        <v>270.24700000000001</v>
      </c>
      <c r="AD8" s="500">
        <v>538.40300000000002</v>
      </c>
      <c r="AE8" s="500">
        <v>318.12799999999999</v>
      </c>
      <c r="AF8" s="500">
        <v>277.91399999999999</v>
      </c>
      <c r="AG8" s="500">
        <v>168.89099999999999</v>
      </c>
      <c r="AH8" s="500">
        <v>219.43</v>
      </c>
      <c r="AI8" s="500">
        <v>189.357</v>
      </c>
      <c r="AJ8" s="500">
        <v>123.59699999999999</v>
      </c>
      <c r="AK8" s="500">
        <v>214.71199999999999</v>
      </c>
      <c r="AL8" s="500">
        <v>290.935</v>
      </c>
      <c r="AM8" s="500">
        <v>224.67899999999997</v>
      </c>
      <c r="AN8" s="500">
        <v>181.83199999999999</v>
      </c>
      <c r="AO8" s="500">
        <v>233.65600000000001</v>
      </c>
      <c r="AP8" s="500">
        <v>177.78100000000001</v>
      </c>
      <c r="AQ8" s="500">
        <v>496.61099999999999</v>
      </c>
      <c r="AR8" s="500">
        <v>280.74799999999999</v>
      </c>
      <c r="AS8" s="500">
        <v>377.19499999999999</v>
      </c>
      <c r="AT8" s="500">
        <v>152.86699999999999</v>
      </c>
      <c r="AU8" s="500">
        <v>414.85900000000004</v>
      </c>
      <c r="AV8" s="500">
        <v>511.32499999999999</v>
      </c>
      <c r="AW8" s="500">
        <v>489.39699999999999</v>
      </c>
      <c r="AX8" s="500">
        <v>234.023</v>
      </c>
      <c r="AY8" s="500">
        <v>407.39800000000002</v>
      </c>
      <c r="AZ8" s="500">
        <v>371.58200000000005</v>
      </c>
      <c r="BA8" s="500">
        <v>419.71300000000002</v>
      </c>
      <c r="BB8" s="500">
        <v>320.77000000000004</v>
      </c>
      <c r="BC8" s="500">
        <v>475.11800000000005</v>
      </c>
      <c r="BD8" s="500">
        <v>1145.828</v>
      </c>
      <c r="BE8" s="500">
        <v>798.96100000000001</v>
      </c>
      <c r="BF8" s="500">
        <v>770.03700000000003</v>
      </c>
      <c r="BG8" s="500">
        <v>408.31000000000006</v>
      </c>
      <c r="BH8" s="500">
        <v>621.947</v>
      </c>
      <c r="BI8" s="500">
        <v>469.63</v>
      </c>
      <c r="BJ8" s="500">
        <v>334.59699999999998</v>
      </c>
      <c r="BK8" s="500">
        <v>465.952</v>
      </c>
      <c r="BL8" s="500">
        <v>356.99900000000002</v>
      </c>
      <c r="BM8" s="500">
        <v>533.90099999999995</v>
      </c>
      <c r="BN8" s="500">
        <v>636.58799999999997</v>
      </c>
      <c r="BO8" s="500">
        <v>505.17400000000004</v>
      </c>
      <c r="BP8" s="500">
        <v>476.68999999999994</v>
      </c>
      <c r="BQ8" s="500">
        <v>869.63000000000011</v>
      </c>
      <c r="BR8" s="500">
        <v>2271.7130000000002</v>
      </c>
      <c r="BS8" s="500">
        <v>892.57899999999995</v>
      </c>
      <c r="BT8" s="500">
        <v>337.95699999999999</v>
      </c>
      <c r="BU8" s="500">
        <v>308.92099999999999</v>
      </c>
      <c r="BV8" s="500">
        <v>465.23400000000004</v>
      </c>
      <c r="BW8" s="500">
        <v>227.92400000000001</v>
      </c>
      <c r="BX8" s="500">
        <v>411.11399999999998</v>
      </c>
      <c r="BY8" s="500">
        <v>97.441000000000003</v>
      </c>
      <c r="BZ8" s="500">
        <v>306.50200000000001</v>
      </c>
      <c r="CA8" s="500">
        <v>705.47900000000004</v>
      </c>
      <c r="CB8" s="500">
        <v>298.21399999999994</v>
      </c>
      <c r="CC8" s="500">
        <v>334.81099999999998</v>
      </c>
      <c r="CD8" s="500">
        <v>547.51099999999997</v>
      </c>
      <c r="CE8" s="500">
        <v>544.447</v>
      </c>
      <c r="CF8" s="500">
        <v>61.655999999999999</v>
      </c>
      <c r="CG8" s="500">
        <v>439.96699999999998</v>
      </c>
      <c r="CH8" s="500">
        <v>543.80500000000006</v>
      </c>
      <c r="CI8" s="500">
        <v>854.9380000000001</v>
      </c>
      <c r="CJ8" s="500">
        <v>521.904</v>
      </c>
      <c r="CK8" s="500">
        <v>854.57</v>
      </c>
      <c r="CL8" s="500">
        <v>995.21199999999999</v>
      </c>
      <c r="CM8" s="500">
        <v>768.83600000000001</v>
      </c>
      <c r="CN8" s="500">
        <v>908.3370000000001</v>
      </c>
      <c r="CO8" s="500">
        <v>1509.643</v>
      </c>
      <c r="CP8" s="500">
        <v>964.71500000000003</v>
      </c>
      <c r="CQ8" s="500">
        <v>862.65099999999995</v>
      </c>
      <c r="CR8" s="500">
        <v>974.149</v>
      </c>
      <c r="CS8" s="500">
        <v>794.60300000000007</v>
      </c>
      <c r="CT8" s="500">
        <v>944.03399999999988</v>
      </c>
      <c r="CU8" s="500">
        <v>1244.954</v>
      </c>
      <c r="CV8" s="143">
        <v>830.06600000000003</v>
      </c>
      <c r="CW8" s="502"/>
      <c r="CY8" s="64">
        <f t="shared" ref="CY8:CY43" si="0">IFERROR(CV8/CU8*100-100,0)</f>
        <v>-33.325568655548707</v>
      </c>
      <c r="CZ8" s="65">
        <f t="shared" ref="CZ8:CZ43" si="1">IFERROR(CV8/CR8*100-100,0)</f>
        <v>-14.790653175232947</v>
      </c>
      <c r="DA8" s="66"/>
      <c r="DB8" s="199"/>
      <c r="DC8" s="132"/>
      <c r="DD8" s="132"/>
    </row>
    <row r="9" spans="2:108" s="92" customFormat="1" ht="15.75" customHeight="1">
      <c r="B9" s="782"/>
      <c r="C9" s="91" t="s">
        <v>177</v>
      </c>
      <c r="D9" s="500">
        <v>4719.8140000000003</v>
      </c>
      <c r="E9" s="500">
        <v>13303.102000000003</v>
      </c>
      <c r="F9" s="500">
        <v>15058.714</v>
      </c>
      <c r="G9" s="500">
        <v>8026.991</v>
      </c>
      <c r="H9" s="500">
        <v>2521.3879999999999</v>
      </c>
      <c r="I9" s="500">
        <v>5252.9110000000001</v>
      </c>
      <c r="J9" s="500">
        <v>5340.915</v>
      </c>
      <c r="K9" s="500">
        <v>7058.7150000000001</v>
      </c>
      <c r="L9" s="500">
        <v>2475.4080000000004</v>
      </c>
      <c r="M9" s="500">
        <v>5696.6509999999998</v>
      </c>
      <c r="N9" s="500">
        <v>8397.4920000000002</v>
      </c>
      <c r="O9" s="500">
        <v>9112.9279999999999</v>
      </c>
      <c r="P9" s="500">
        <v>3558.9449999999997</v>
      </c>
      <c r="Q9" s="500">
        <v>11180.193000000001</v>
      </c>
      <c r="R9" s="500">
        <v>5538.4130000000005</v>
      </c>
      <c r="S9" s="500">
        <v>8628.6290000000008</v>
      </c>
      <c r="T9" s="500">
        <v>3234.8829999999998</v>
      </c>
      <c r="U9" s="500">
        <v>7661.387999999999</v>
      </c>
      <c r="V9" s="500">
        <v>7561.8259999999991</v>
      </c>
      <c r="W9" s="500">
        <v>4977.1959999999999</v>
      </c>
      <c r="X9" s="500">
        <v>2945.029</v>
      </c>
      <c r="Y9" s="500">
        <v>2521.7449999999999</v>
      </c>
      <c r="Z9" s="500">
        <v>1739.2830000000004</v>
      </c>
      <c r="AA9" s="500">
        <v>2401.4520000000002</v>
      </c>
      <c r="AB9" s="500">
        <v>870.32299999999998</v>
      </c>
      <c r="AC9" s="500">
        <v>1710.5700000000002</v>
      </c>
      <c r="AD9" s="500">
        <v>1439.1320000000001</v>
      </c>
      <c r="AE9" s="500">
        <v>1326.8330000000001</v>
      </c>
      <c r="AF9" s="500">
        <v>1484.404</v>
      </c>
      <c r="AG9" s="500">
        <v>1831.636</v>
      </c>
      <c r="AH9" s="500">
        <v>1928.2550000000001</v>
      </c>
      <c r="AI9" s="500">
        <v>1710.0900000000001</v>
      </c>
      <c r="AJ9" s="500">
        <v>1084.5170000000001</v>
      </c>
      <c r="AK9" s="500">
        <v>2544.9569999999999</v>
      </c>
      <c r="AL9" s="500">
        <v>2473.2849999999999</v>
      </c>
      <c r="AM9" s="500">
        <v>1029.5739999999998</v>
      </c>
      <c r="AN9" s="500">
        <v>2132.2829999999999</v>
      </c>
      <c r="AO9" s="500">
        <v>1634.192</v>
      </c>
      <c r="AP9" s="500">
        <v>1019.5619999999999</v>
      </c>
      <c r="AQ9" s="500">
        <v>2121.9340000000002</v>
      </c>
      <c r="AR9" s="500">
        <v>1436.4960000000001</v>
      </c>
      <c r="AS9" s="500">
        <v>2583.2960000000003</v>
      </c>
      <c r="AT9" s="500">
        <v>3629.4079999999999</v>
      </c>
      <c r="AU9" s="500">
        <v>1612.8530000000001</v>
      </c>
      <c r="AV9" s="500">
        <v>1826.1479999999999</v>
      </c>
      <c r="AW9" s="500">
        <v>2222.0119999999997</v>
      </c>
      <c r="AX9" s="500">
        <v>1911.3150000000001</v>
      </c>
      <c r="AY9" s="500">
        <v>5281.8760000000002</v>
      </c>
      <c r="AZ9" s="500">
        <v>608.29999999999995</v>
      </c>
      <c r="BA9" s="500">
        <v>720.14099999999996</v>
      </c>
      <c r="BB9" s="500">
        <v>1236.9829999999999</v>
      </c>
      <c r="BC9" s="500">
        <v>3151.3939999999998</v>
      </c>
      <c r="BD9" s="500">
        <v>1189.2080000000001</v>
      </c>
      <c r="BE9" s="500">
        <v>4525.9989999999998</v>
      </c>
      <c r="BF9" s="500">
        <v>10394.965</v>
      </c>
      <c r="BG9" s="500">
        <v>5709.366</v>
      </c>
      <c r="BH9" s="500">
        <v>5795.69</v>
      </c>
      <c r="BI9" s="500">
        <v>7556.9920000000002</v>
      </c>
      <c r="BJ9" s="500">
        <v>12957.623</v>
      </c>
      <c r="BK9" s="500">
        <v>8857.7070000000003</v>
      </c>
      <c r="BL9" s="500">
        <v>3046.7860000000001</v>
      </c>
      <c r="BM9" s="500">
        <v>8536.1479999999992</v>
      </c>
      <c r="BN9" s="500">
        <v>10428.777</v>
      </c>
      <c r="BO9" s="500">
        <v>5831.5720000000001</v>
      </c>
      <c r="BP9" s="500">
        <v>4783.8620000000001</v>
      </c>
      <c r="BQ9" s="500">
        <v>3951.2709999999997</v>
      </c>
      <c r="BR9" s="500">
        <v>11237.967000000001</v>
      </c>
      <c r="BS9" s="500">
        <v>7295.1539999999995</v>
      </c>
      <c r="BT9" s="500">
        <v>8155.8420000000006</v>
      </c>
      <c r="BU9" s="500">
        <v>7447.9970000000003</v>
      </c>
      <c r="BV9" s="500">
        <v>12635.039000000001</v>
      </c>
      <c r="BW9" s="500">
        <v>10843.37125</v>
      </c>
      <c r="BX9" s="500">
        <v>5997.9740000000002</v>
      </c>
      <c r="BY9" s="500">
        <v>7208.7579999999998</v>
      </c>
      <c r="BZ9" s="500">
        <v>10256.663</v>
      </c>
      <c r="CA9" s="500">
        <v>8029.5410000000002</v>
      </c>
      <c r="CB9" s="500">
        <v>5094.4722499999989</v>
      </c>
      <c r="CC9" s="500">
        <v>3784.8120100000001</v>
      </c>
      <c r="CD9" s="500">
        <v>1965.2811599999998</v>
      </c>
      <c r="CE9" s="500">
        <v>2997.2175599999996</v>
      </c>
      <c r="CF9" s="500">
        <v>2910.91032</v>
      </c>
      <c r="CG9" s="500">
        <v>6160.6396399999994</v>
      </c>
      <c r="CH9" s="500">
        <v>8400.0558799999999</v>
      </c>
      <c r="CI9" s="500">
        <v>7600.2669999999998</v>
      </c>
      <c r="CJ9" s="500">
        <v>5403.0894100000005</v>
      </c>
      <c r="CK9" s="500">
        <v>2404.8798900000002</v>
      </c>
      <c r="CL9" s="500">
        <v>6081.6507599999986</v>
      </c>
      <c r="CM9" s="500">
        <v>5900.0739300000005</v>
      </c>
      <c r="CN9" s="507">
        <v>1840.8485399999997</v>
      </c>
      <c r="CO9" s="507">
        <v>-300.44394000000028</v>
      </c>
      <c r="CP9" s="507">
        <v>-106.73161999999988</v>
      </c>
      <c r="CQ9" s="507">
        <v>-253.75721999999996</v>
      </c>
      <c r="CR9" s="507">
        <v>-60.954159999999973</v>
      </c>
      <c r="CS9" s="507">
        <v>-135.1300600000001</v>
      </c>
      <c r="CT9" s="507">
        <v>-105.77015999999962</v>
      </c>
      <c r="CU9" s="507">
        <v>-239.79484999999991</v>
      </c>
      <c r="CV9" s="513">
        <v>123.32779999999991</v>
      </c>
      <c r="CW9" s="508"/>
      <c r="CY9" s="97">
        <f t="shared" si="0"/>
        <v>-151.43054573523992</v>
      </c>
      <c r="CZ9" s="98">
        <f t="shared" si="1"/>
        <v>-302.32876640413053</v>
      </c>
      <c r="DA9" s="66"/>
      <c r="DB9" s="199"/>
      <c r="DC9" s="132"/>
      <c r="DD9" s="132"/>
    </row>
    <row r="10" spans="2:108" s="40" customFormat="1" ht="16.5" customHeight="1">
      <c r="B10" s="780" t="s">
        <v>178</v>
      </c>
      <c r="C10" s="89" t="s">
        <v>4</v>
      </c>
      <c r="D10" s="500">
        <v>1247.0700000000002</v>
      </c>
      <c r="E10" s="500">
        <v>4530.76</v>
      </c>
      <c r="F10" s="500">
        <v>3892.6409999999996</v>
      </c>
      <c r="G10" s="500">
        <v>2172.8519999999999</v>
      </c>
      <c r="H10" s="500">
        <v>1843.1079999999999</v>
      </c>
      <c r="I10" s="500">
        <v>2309.4279999999999</v>
      </c>
      <c r="J10" s="500">
        <v>1701.9489999999998</v>
      </c>
      <c r="K10" s="500">
        <v>1410.336</v>
      </c>
      <c r="L10" s="500">
        <v>1137.902</v>
      </c>
      <c r="M10" s="500">
        <v>1363.3239999999998</v>
      </c>
      <c r="N10" s="500">
        <v>2379.694</v>
      </c>
      <c r="O10" s="500">
        <v>1510.3090000000002</v>
      </c>
      <c r="P10" s="500">
        <v>1012.335</v>
      </c>
      <c r="Q10" s="500">
        <v>1184.3140000000001</v>
      </c>
      <c r="R10" s="500">
        <v>1097.5239999999999</v>
      </c>
      <c r="S10" s="500">
        <v>1368.0430000000001</v>
      </c>
      <c r="T10" s="500">
        <v>1406.5060000000001</v>
      </c>
      <c r="U10" s="500">
        <v>4312.6170000000002</v>
      </c>
      <c r="V10" s="500">
        <v>706.92200000000003</v>
      </c>
      <c r="W10" s="500">
        <v>1056.029</v>
      </c>
      <c r="X10" s="500">
        <v>1268.703</v>
      </c>
      <c r="Y10" s="500">
        <v>4882.7960000000003</v>
      </c>
      <c r="Z10" s="500">
        <v>9373.8029999999999</v>
      </c>
      <c r="AA10" s="500">
        <v>7202.7560000000003</v>
      </c>
      <c r="AB10" s="500">
        <v>2352.7349999999997</v>
      </c>
      <c r="AC10" s="500">
        <v>5221.3509999999997</v>
      </c>
      <c r="AD10" s="500">
        <v>7091.3329999999996</v>
      </c>
      <c r="AE10" s="500">
        <v>4625.9309999999996</v>
      </c>
      <c r="AF10" s="500">
        <v>4450.8050000000003</v>
      </c>
      <c r="AG10" s="500">
        <v>5780.0679999999993</v>
      </c>
      <c r="AH10" s="500">
        <v>6955.1270000000004</v>
      </c>
      <c r="AI10" s="500">
        <v>5447.3689999999997</v>
      </c>
      <c r="AJ10" s="500">
        <v>2827.4030000000002</v>
      </c>
      <c r="AK10" s="500">
        <v>4069.7820000000002</v>
      </c>
      <c r="AL10" s="500">
        <v>5766.9189999999999</v>
      </c>
      <c r="AM10" s="500">
        <v>3869.5010000000002</v>
      </c>
      <c r="AN10" s="500">
        <v>1753.6620000000003</v>
      </c>
      <c r="AO10" s="500">
        <v>5803.1759999999995</v>
      </c>
      <c r="AP10" s="500">
        <v>6627.7069999999994</v>
      </c>
      <c r="AQ10" s="500">
        <v>9613.1369999999988</v>
      </c>
      <c r="AR10" s="500">
        <v>5266.7460000000001</v>
      </c>
      <c r="AS10" s="500">
        <v>4472.3220000000001</v>
      </c>
      <c r="AT10" s="500">
        <v>3837.3459999999995</v>
      </c>
      <c r="AU10" s="500">
        <v>3259.7389999999996</v>
      </c>
      <c r="AV10" s="500">
        <v>1433.2429999999999</v>
      </c>
      <c r="AW10" s="500">
        <v>3507.7730000000001</v>
      </c>
      <c r="AX10" s="500">
        <v>4891.1970000000001</v>
      </c>
      <c r="AY10" s="500">
        <v>2929.4409999999998</v>
      </c>
      <c r="AZ10" s="500">
        <v>1181.2840000000001</v>
      </c>
      <c r="BA10" s="500">
        <v>2296.3009999999999</v>
      </c>
      <c r="BB10" s="500">
        <v>4407.4780000000001</v>
      </c>
      <c r="BC10" s="500">
        <v>3708.3270000000002</v>
      </c>
      <c r="BD10" s="500">
        <v>2648.4759999999997</v>
      </c>
      <c r="BE10" s="500">
        <v>2683.4110000000001</v>
      </c>
      <c r="BF10" s="500">
        <v>3449.6680000000001</v>
      </c>
      <c r="BG10" s="500">
        <v>3685.0569999999998</v>
      </c>
      <c r="BH10" s="500">
        <v>3808.7129999999997</v>
      </c>
      <c r="BI10" s="500">
        <v>4296.3550000000005</v>
      </c>
      <c r="BJ10" s="500">
        <v>4136.634</v>
      </c>
      <c r="BK10" s="500">
        <v>4939.3130000000001</v>
      </c>
      <c r="BL10" s="500">
        <v>4891.652</v>
      </c>
      <c r="BM10" s="500">
        <v>6314.2560000000003</v>
      </c>
      <c r="BN10" s="500">
        <v>5455.6279999999997</v>
      </c>
      <c r="BO10" s="500">
        <v>5414.4609999999993</v>
      </c>
      <c r="BP10" s="500">
        <v>4286.2470000000003</v>
      </c>
      <c r="BQ10" s="500">
        <v>4770.2839999999997</v>
      </c>
      <c r="BR10" s="500">
        <v>5271.5259999999998</v>
      </c>
      <c r="BS10" s="500">
        <v>6772.6079999999993</v>
      </c>
      <c r="BT10" s="500">
        <v>4623.0950000000003</v>
      </c>
      <c r="BU10" s="500">
        <v>5684.4660000000003</v>
      </c>
      <c r="BV10" s="500">
        <v>5582.2650000000003</v>
      </c>
      <c r="BW10" s="500">
        <v>4872.8576499999999</v>
      </c>
      <c r="BX10" s="500">
        <v>4149.4349999999995</v>
      </c>
      <c r="BY10" s="500">
        <v>4430.3160000000007</v>
      </c>
      <c r="BZ10" s="500">
        <v>5148.8670000000002</v>
      </c>
      <c r="CA10" s="500">
        <v>3488.5</v>
      </c>
      <c r="CB10" s="500">
        <v>3494.9992499999998</v>
      </c>
      <c r="CC10" s="500">
        <v>4289.8540800000001</v>
      </c>
      <c r="CD10" s="500">
        <v>4487.4307399999998</v>
      </c>
      <c r="CE10" s="500">
        <v>4822.0069760000006</v>
      </c>
      <c r="CF10" s="500">
        <v>3890.7283375999987</v>
      </c>
      <c r="CG10" s="500">
        <v>5544.1966999999986</v>
      </c>
      <c r="CH10" s="500">
        <v>5507.5284599999995</v>
      </c>
      <c r="CI10" s="500">
        <v>7912.4249999999993</v>
      </c>
      <c r="CJ10" s="500">
        <v>4443.0983799999995</v>
      </c>
      <c r="CK10" s="500">
        <v>6375.8924399999996</v>
      </c>
      <c r="CL10" s="500">
        <v>5775.3193499999998</v>
      </c>
      <c r="CM10" s="500">
        <v>7757.6776599999976</v>
      </c>
      <c r="CN10" s="500">
        <v>4688.0600599999998</v>
      </c>
      <c r="CO10" s="500">
        <v>5568.6671500000011</v>
      </c>
      <c r="CP10" s="500">
        <v>5328.4358699999993</v>
      </c>
      <c r="CQ10" s="500">
        <v>4697.9865199999986</v>
      </c>
      <c r="CR10" s="500">
        <v>4441.1965900000005</v>
      </c>
      <c r="CS10" s="500">
        <v>4480.848</v>
      </c>
      <c r="CT10" s="500">
        <v>5918.7390500000001</v>
      </c>
      <c r="CU10" s="500">
        <v>8731.2698400000008</v>
      </c>
      <c r="CV10" s="143">
        <v>8466.7634500000004</v>
      </c>
      <c r="CW10" s="502"/>
      <c r="CY10" s="64">
        <f t="shared" si="0"/>
        <v>-3.0294149058162816</v>
      </c>
      <c r="CZ10" s="65">
        <f t="shared" si="1"/>
        <v>90.641492183979153</v>
      </c>
      <c r="DA10" s="66"/>
      <c r="DB10" s="199"/>
      <c r="DC10" s="132"/>
      <c r="DD10" s="132"/>
    </row>
    <row r="11" spans="2:108" s="40" customFormat="1" ht="16.5" customHeight="1">
      <c r="B11" s="781"/>
      <c r="C11" s="90" t="s">
        <v>5</v>
      </c>
      <c r="D11" s="500">
        <v>34758.271000000001</v>
      </c>
      <c r="E11" s="500">
        <v>43687.173000000003</v>
      </c>
      <c r="F11" s="500">
        <v>46243.442999999999</v>
      </c>
      <c r="G11" s="500">
        <v>43180.006000000001</v>
      </c>
      <c r="H11" s="500">
        <v>41812.394</v>
      </c>
      <c r="I11" s="500">
        <v>44345.794999999998</v>
      </c>
      <c r="J11" s="500">
        <v>41843.323000000004</v>
      </c>
      <c r="K11" s="500">
        <v>48529.498999999996</v>
      </c>
      <c r="L11" s="500">
        <v>39234.080000000002</v>
      </c>
      <c r="M11" s="500">
        <v>46284.173000000003</v>
      </c>
      <c r="N11" s="500">
        <v>59367.195000000007</v>
      </c>
      <c r="O11" s="500">
        <v>65993.599000000002</v>
      </c>
      <c r="P11" s="500">
        <v>59815.311000000002</v>
      </c>
      <c r="Q11" s="500">
        <v>48214.955000000002</v>
      </c>
      <c r="R11" s="500">
        <v>54220.521000000001</v>
      </c>
      <c r="S11" s="500">
        <v>53739.998999999996</v>
      </c>
      <c r="T11" s="500">
        <v>61805.195999999996</v>
      </c>
      <c r="U11" s="500">
        <v>61315.118000000002</v>
      </c>
      <c r="V11" s="500">
        <v>62397.147000000004</v>
      </c>
      <c r="W11" s="500">
        <v>65092.754000000001</v>
      </c>
      <c r="X11" s="500">
        <v>50031.354999999996</v>
      </c>
      <c r="Y11" s="500">
        <v>50307.331999999995</v>
      </c>
      <c r="Z11" s="500">
        <v>60952.032999999996</v>
      </c>
      <c r="AA11" s="500">
        <v>51850.004000000001</v>
      </c>
      <c r="AB11" s="500">
        <v>50795.22</v>
      </c>
      <c r="AC11" s="500">
        <v>52061.216999999997</v>
      </c>
      <c r="AD11" s="500">
        <v>59103.609000000004</v>
      </c>
      <c r="AE11" s="500">
        <v>61993.034</v>
      </c>
      <c r="AF11" s="500">
        <v>46067.728999999999</v>
      </c>
      <c r="AG11" s="500">
        <v>50153.421000000002</v>
      </c>
      <c r="AH11" s="500">
        <v>55692.050999999999</v>
      </c>
      <c r="AI11" s="500">
        <v>70072.687999999995</v>
      </c>
      <c r="AJ11" s="500">
        <v>51785.538999999997</v>
      </c>
      <c r="AK11" s="500">
        <v>61479.254000000001</v>
      </c>
      <c r="AL11" s="500">
        <v>70393.785999999993</v>
      </c>
      <c r="AM11" s="500">
        <v>58036.309000000008</v>
      </c>
      <c r="AN11" s="500">
        <v>48384.157000000007</v>
      </c>
      <c r="AO11" s="500">
        <v>49268.955999999998</v>
      </c>
      <c r="AP11" s="500">
        <v>54624.412000000004</v>
      </c>
      <c r="AQ11" s="500">
        <v>73045.819999999992</v>
      </c>
      <c r="AR11" s="500">
        <v>47123.013999999996</v>
      </c>
      <c r="AS11" s="500">
        <v>48209.887000000002</v>
      </c>
      <c r="AT11" s="500">
        <v>61089.7</v>
      </c>
      <c r="AU11" s="500">
        <v>58821.573000000004</v>
      </c>
      <c r="AV11" s="500">
        <v>57488.837000000007</v>
      </c>
      <c r="AW11" s="500">
        <v>61495.94</v>
      </c>
      <c r="AX11" s="500">
        <v>63682.993000000002</v>
      </c>
      <c r="AY11" s="500">
        <v>71692.950000000012</v>
      </c>
      <c r="AZ11" s="500">
        <v>51855.701000000001</v>
      </c>
      <c r="BA11" s="500">
        <v>54186.424999999996</v>
      </c>
      <c r="BB11" s="500">
        <v>84841.379000000015</v>
      </c>
      <c r="BC11" s="500">
        <v>59508.882000000005</v>
      </c>
      <c r="BD11" s="500">
        <v>62560.121000000006</v>
      </c>
      <c r="BE11" s="500">
        <v>57303.680999999997</v>
      </c>
      <c r="BF11" s="500">
        <v>69752.331999999995</v>
      </c>
      <c r="BG11" s="500">
        <v>64287.289000000004</v>
      </c>
      <c r="BH11" s="500">
        <v>55773.55</v>
      </c>
      <c r="BI11" s="500">
        <v>62238.695999999996</v>
      </c>
      <c r="BJ11" s="500">
        <v>59002.647999999994</v>
      </c>
      <c r="BK11" s="500">
        <v>62860.826999999997</v>
      </c>
      <c r="BL11" s="500">
        <v>56304.186000000002</v>
      </c>
      <c r="BM11" s="500">
        <v>56403.686999999998</v>
      </c>
      <c r="BN11" s="500">
        <v>58715.406000000003</v>
      </c>
      <c r="BO11" s="500">
        <v>66542.675000000003</v>
      </c>
      <c r="BP11" s="500">
        <v>53637.506999999998</v>
      </c>
      <c r="BQ11" s="500">
        <v>65784.440999999992</v>
      </c>
      <c r="BR11" s="500">
        <v>67169.990999999995</v>
      </c>
      <c r="BS11" s="500">
        <v>69035.362999999998</v>
      </c>
      <c r="BT11" s="500">
        <v>58978.852999999996</v>
      </c>
      <c r="BU11" s="500">
        <v>67945.495999999999</v>
      </c>
      <c r="BV11" s="500">
        <v>66966.581999999995</v>
      </c>
      <c r="BW11" s="500">
        <v>78219.143000000011</v>
      </c>
      <c r="BX11" s="500">
        <v>54338.406000000003</v>
      </c>
      <c r="BY11" s="500">
        <v>50156.720999999998</v>
      </c>
      <c r="BZ11" s="500">
        <v>72076.706000000006</v>
      </c>
      <c r="CA11" s="500">
        <v>69770.945999999996</v>
      </c>
      <c r="CB11" s="500">
        <v>61506.432000000001</v>
      </c>
      <c r="CC11" s="500">
        <v>71290.333000000013</v>
      </c>
      <c r="CD11" s="500">
        <v>69134.604999999996</v>
      </c>
      <c r="CE11" s="500">
        <v>86035.205000000002</v>
      </c>
      <c r="CF11" s="500">
        <v>60945.322999999997</v>
      </c>
      <c r="CG11" s="500">
        <v>73957.070000000007</v>
      </c>
      <c r="CH11" s="500">
        <v>65488.119999999995</v>
      </c>
      <c r="CI11" s="500">
        <v>96529.472000000009</v>
      </c>
      <c r="CJ11" s="500">
        <v>72206.481</v>
      </c>
      <c r="CK11" s="500">
        <v>77874.257000000012</v>
      </c>
      <c r="CL11" s="500">
        <v>74717.200000000012</v>
      </c>
      <c r="CM11" s="500">
        <v>77758.341</v>
      </c>
      <c r="CN11" s="500">
        <v>59923.085000000006</v>
      </c>
      <c r="CO11" s="500">
        <v>76929.119000000006</v>
      </c>
      <c r="CP11" s="500">
        <v>86529.630999999994</v>
      </c>
      <c r="CQ11" s="500">
        <v>104708.363</v>
      </c>
      <c r="CR11" s="500">
        <v>74384.585999999996</v>
      </c>
      <c r="CS11" s="500">
        <v>99611.647000000012</v>
      </c>
      <c r="CT11" s="500">
        <v>104100.65</v>
      </c>
      <c r="CU11" s="500">
        <v>103821.34899999999</v>
      </c>
      <c r="CV11" s="143">
        <v>73400.673999999999</v>
      </c>
      <c r="CW11" s="502"/>
      <c r="CY11" s="64">
        <f t="shared" si="0"/>
        <v>-29.300982209352711</v>
      </c>
      <c r="CZ11" s="65">
        <f t="shared" si="1"/>
        <v>-1.3227364067066247</v>
      </c>
      <c r="DA11" s="66"/>
      <c r="DB11" s="199"/>
      <c r="DC11" s="132"/>
      <c r="DD11" s="132"/>
    </row>
    <row r="12" spans="2:108" s="40" customFormat="1" ht="16.5" customHeight="1">
      <c r="B12" s="782"/>
      <c r="C12" s="91" t="s">
        <v>177</v>
      </c>
      <c r="D12" s="500">
        <v>-33511.201000000001</v>
      </c>
      <c r="E12" s="500">
        <v>-39156.413</v>
      </c>
      <c r="F12" s="500">
        <v>-42350.802000000003</v>
      </c>
      <c r="G12" s="500">
        <v>-41007.154000000002</v>
      </c>
      <c r="H12" s="500">
        <v>-39969.285999999993</v>
      </c>
      <c r="I12" s="500">
        <v>-42036.366999999998</v>
      </c>
      <c r="J12" s="500">
        <v>-40141.374000000003</v>
      </c>
      <c r="K12" s="500">
        <v>-47119.163</v>
      </c>
      <c r="L12" s="500">
        <v>-38096.178</v>
      </c>
      <c r="M12" s="500">
        <v>-44920.849000000002</v>
      </c>
      <c r="N12" s="500">
        <v>-56987.500999999997</v>
      </c>
      <c r="O12" s="500">
        <v>-64483.289999999994</v>
      </c>
      <c r="P12" s="500">
        <v>-58802.975999999995</v>
      </c>
      <c r="Q12" s="500">
        <v>-47030.641000000003</v>
      </c>
      <c r="R12" s="500">
        <v>-53122.996999999996</v>
      </c>
      <c r="S12" s="500">
        <v>-52371.956000000006</v>
      </c>
      <c r="T12" s="500">
        <v>-60398.69</v>
      </c>
      <c r="U12" s="500">
        <v>-57002.501000000004</v>
      </c>
      <c r="V12" s="500">
        <v>-61690.224999999999</v>
      </c>
      <c r="W12" s="500">
        <v>-64036.724999999999</v>
      </c>
      <c r="X12" s="500">
        <v>-48762.652000000002</v>
      </c>
      <c r="Y12" s="500">
        <v>-45424.536</v>
      </c>
      <c r="Z12" s="500">
        <v>-51578.229999999996</v>
      </c>
      <c r="AA12" s="500">
        <v>-44647.248</v>
      </c>
      <c r="AB12" s="500">
        <v>-48442.485000000001</v>
      </c>
      <c r="AC12" s="500">
        <v>-46839.865999999995</v>
      </c>
      <c r="AD12" s="500">
        <v>-52012.275999999998</v>
      </c>
      <c r="AE12" s="500">
        <v>-57367.103000000003</v>
      </c>
      <c r="AF12" s="500">
        <v>-41616.923999999999</v>
      </c>
      <c r="AG12" s="500">
        <v>-44373.353000000003</v>
      </c>
      <c r="AH12" s="500">
        <v>-48736.923999999992</v>
      </c>
      <c r="AI12" s="500">
        <v>-64625.318999999996</v>
      </c>
      <c r="AJ12" s="500">
        <v>-48958.135999999999</v>
      </c>
      <c r="AK12" s="500">
        <v>-57409.471999999994</v>
      </c>
      <c r="AL12" s="500">
        <v>-64626.866999999998</v>
      </c>
      <c r="AM12" s="500">
        <v>-54166.808000000005</v>
      </c>
      <c r="AN12" s="500">
        <v>-46630.495000000003</v>
      </c>
      <c r="AO12" s="500">
        <v>-43465.78</v>
      </c>
      <c r="AP12" s="500">
        <v>-47996.705000000002</v>
      </c>
      <c r="AQ12" s="500">
        <v>-63432.682999999997</v>
      </c>
      <c r="AR12" s="500">
        <v>-41856.267999999996</v>
      </c>
      <c r="AS12" s="500">
        <v>-43737.565000000002</v>
      </c>
      <c r="AT12" s="500">
        <v>-57252.353999999992</v>
      </c>
      <c r="AU12" s="500">
        <v>-55561.834000000003</v>
      </c>
      <c r="AV12" s="500">
        <v>-56055.593999999997</v>
      </c>
      <c r="AW12" s="500">
        <v>-57988.167000000001</v>
      </c>
      <c r="AX12" s="500">
        <v>-58791.796000000002</v>
      </c>
      <c r="AY12" s="500">
        <v>-68763.509000000005</v>
      </c>
      <c r="AZ12" s="500">
        <v>-50674.417000000001</v>
      </c>
      <c r="BA12" s="500">
        <v>-51890.124000000003</v>
      </c>
      <c r="BB12" s="500">
        <v>-80433.901000000013</v>
      </c>
      <c r="BC12" s="500">
        <v>-55800.555000000008</v>
      </c>
      <c r="BD12" s="500">
        <v>-59911.644999999997</v>
      </c>
      <c r="BE12" s="500">
        <v>-54620.270000000004</v>
      </c>
      <c r="BF12" s="500">
        <v>-66302.664000000004</v>
      </c>
      <c r="BG12" s="500">
        <v>-60602.232000000004</v>
      </c>
      <c r="BH12" s="500">
        <v>-51964.837</v>
      </c>
      <c r="BI12" s="500">
        <v>-57942.341</v>
      </c>
      <c r="BJ12" s="500">
        <v>-54866.013999999996</v>
      </c>
      <c r="BK12" s="500">
        <v>-57921.514000000003</v>
      </c>
      <c r="BL12" s="500">
        <v>-51412.534</v>
      </c>
      <c r="BM12" s="500">
        <v>-50089.430999999997</v>
      </c>
      <c r="BN12" s="500">
        <v>-53259.777999999998</v>
      </c>
      <c r="BO12" s="500">
        <v>-61128.213999999993</v>
      </c>
      <c r="BP12" s="500">
        <v>-49351.26</v>
      </c>
      <c r="BQ12" s="500">
        <v>-61014.156999999999</v>
      </c>
      <c r="BR12" s="500">
        <v>-61898.464999999997</v>
      </c>
      <c r="BS12" s="500">
        <v>-62262.754999999997</v>
      </c>
      <c r="BT12" s="500">
        <v>-54355.758000000002</v>
      </c>
      <c r="BU12" s="500">
        <v>-62261.03</v>
      </c>
      <c r="BV12" s="500">
        <v>-61384.316999999995</v>
      </c>
      <c r="BW12" s="500">
        <v>-73346.285349999991</v>
      </c>
      <c r="BX12" s="500">
        <v>-50188.970999999998</v>
      </c>
      <c r="BY12" s="500">
        <v>-45726.404999999999</v>
      </c>
      <c r="BZ12" s="500">
        <v>-66927.838999999993</v>
      </c>
      <c r="CA12" s="500">
        <v>-66282.445999999996</v>
      </c>
      <c r="CB12" s="500">
        <v>-58011.43275</v>
      </c>
      <c r="CC12" s="500">
        <v>-67000.478919999994</v>
      </c>
      <c r="CD12" s="500">
        <v>-64647.17426</v>
      </c>
      <c r="CE12" s="500">
        <v>-81213.198023999998</v>
      </c>
      <c r="CF12" s="500">
        <v>-57054.594662399999</v>
      </c>
      <c r="CG12" s="500">
        <v>-68412.873300000007</v>
      </c>
      <c r="CH12" s="500">
        <v>-59980.591539999994</v>
      </c>
      <c r="CI12" s="500">
        <v>-88617.046999999991</v>
      </c>
      <c r="CJ12" s="500">
        <v>-67763.382619999989</v>
      </c>
      <c r="CK12" s="500">
        <v>-71498.364560000002</v>
      </c>
      <c r="CL12" s="500">
        <v>-68941.880650000006</v>
      </c>
      <c r="CM12" s="500">
        <v>-70000.663339999999</v>
      </c>
      <c r="CN12" s="507">
        <v>-55235.024939999996</v>
      </c>
      <c r="CO12" s="507">
        <v>-71360.451849999998</v>
      </c>
      <c r="CP12" s="507">
        <v>-81201.195129999993</v>
      </c>
      <c r="CQ12" s="507">
        <v>-100010.37648000001</v>
      </c>
      <c r="CR12" s="507">
        <v>-69943.389410000003</v>
      </c>
      <c r="CS12" s="507">
        <v>-95130.798999999999</v>
      </c>
      <c r="CT12" s="507">
        <v>-98181.91094999999</v>
      </c>
      <c r="CU12" s="507">
        <v>-95090.079159999994</v>
      </c>
      <c r="CV12" s="513">
        <v>-64933.910550000001</v>
      </c>
      <c r="CW12" s="508"/>
      <c r="CX12" s="92"/>
      <c r="CY12" s="97">
        <f t="shared" si="0"/>
        <v>-31.713264807844752</v>
      </c>
      <c r="CZ12" s="98">
        <f t="shared" si="1"/>
        <v>-7.1621905976489302</v>
      </c>
      <c r="DA12" s="66"/>
      <c r="DB12" s="199"/>
      <c r="DC12" s="132"/>
      <c r="DD12" s="132"/>
    </row>
    <row r="13" spans="2:108" s="40" customFormat="1" ht="16.5" customHeight="1">
      <c r="B13" s="780" t="s">
        <v>179</v>
      </c>
      <c r="C13" s="89" t="s">
        <v>4</v>
      </c>
      <c r="D13" s="500">
        <v>0</v>
      </c>
      <c r="E13" s="500">
        <v>0.312</v>
      </c>
      <c r="F13" s="500">
        <v>0.1</v>
      </c>
      <c r="G13" s="500">
        <v>0</v>
      </c>
      <c r="H13" s="500">
        <v>0</v>
      </c>
      <c r="I13" s="500">
        <v>0</v>
      </c>
      <c r="J13" s="500">
        <v>0</v>
      </c>
      <c r="K13" s="500">
        <v>0</v>
      </c>
      <c r="L13" s="500">
        <v>74.344999999999999</v>
      </c>
      <c r="M13" s="500">
        <v>68.260000000000005</v>
      </c>
      <c r="N13" s="500">
        <v>5</v>
      </c>
      <c r="O13" s="500">
        <v>109.55500000000001</v>
      </c>
      <c r="P13" s="500">
        <v>117.503</v>
      </c>
      <c r="Q13" s="500">
        <v>27.099</v>
      </c>
      <c r="R13" s="500">
        <v>366.36799999999999</v>
      </c>
      <c r="S13" s="500">
        <v>16.004999999999999</v>
      </c>
      <c r="T13" s="500">
        <v>1.4999999999999999E-2</v>
      </c>
      <c r="U13" s="500">
        <v>62.857999999999997</v>
      </c>
      <c r="V13" s="500">
        <v>48.233000000000004</v>
      </c>
      <c r="W13" s="500">
        <v>0</v>
      </c>
      <c r="X13" s="500">
        <v>69.099999999999994</v>
      </c>
      <c r="Y13" s="500">
        <v>0</v>
      </c>
      <c r="Z13" s="500">
        <v>2</v>
      </c>
      <c r="AA13" s="500">
        <v>0</v>
      </c>
      <c r="AB13" s="500">
        <v>0</v>
      </c>
      <c r="AC13" s="500">
        <v>0</v>
      </c>
      <c r="AD13" s="500">
        <v>0</v>
      </c>
      <c r="AE13" s="500">
        <v>0</v>
      </c>
      <c r="AF13" s="500">
        <v>0</v>
      </c>
      <c r="AG13" s="500">
        <v>0</v>
      </c>
      <c r="AH13" s="500">
        <v>443.97399999999999</v>
      </c>
      <c r="AI13" s="500">
        <v>469.91699999999997</v>
      </c>
      <c r="AJ13" s="500">
        <v>785.79399999999998</v>
      </c>
      <c r="AK13" s="500">
        <v>746.23199999999997</v>
      </c>
      <c r="AL13" s="500">
        <v>990.39799999999991</v>
      </c>
      <c r="AM13" s="500">
        <v>728.20299999999997</v>
      </c>
      <c r="AN13" s="500">
        <v>421.44900000000001</v>
      </c>
      <c r="AO13" s="500">
        <v>1451.991</v>
      </c>
      <c r="AP13" s="500">
        <v>874.67100000000005</v>
      </c>
      <c r="AQ13" s="500">
        <v>1525.9070000000002</v>
      </c>
      <c r="AR13" s="500">
        <v>0</v>
      </c>
      <c r="AS13" s="500">
        <v>55.396000000000001</v>
      </c>
      <c r="AT13" s="500">
        <v>10.28</v>
      </c>
      <c r="AU13" s="500">
        <v>29.78</v>
      </c>
      <c r="AV13" s="500">
        <v>32.463999999999999</v>
      </c>
      <c r="AW13" s="500">
        <v>67.09</v>
      </c>
      <c r="AX13" s="500">
        <v>162.571</v>
      </c>
      <c r="AY13" s="500">
        <v>128.685</v>
      </c>
      <c r="AZ13" s="500">
        <v>176.22300000000001</v>
      </c>
      <c r="BA13" s="500">
        <v>12.307</v>
      </c>
      <c r="BB13" s="500">
        <v>0</v>
      </c>
      <c r="BC13" s="500">
        <v>11.404</v>
      </c>
      <c r="BD13" s="500">
        <v>0</v>
      </c>
      <c r="BE13" s="500">
        <v>0</v>
      </c>
      <c r="BF13" s="500">
        <v>0</v>
      </c>
      <c r="BG13" s="500">
        <v>225.85400000000001</v>
      </c>
      <c r="BH13" s="500">
        <v>263.548</v>
      </c>
      <c r="BI13" s="500">
        <v>391.315</v>
      </c>
      <c r="BJ13" s="500">
        <v>823.32399999999996</v>
      </c>
      <c r="BK13" s="500">
        <v>140.714</v>
      </c>
      <c r="BL13" s="500">
        <v>122.434</v>
      </c>
      <c r="BM13" s="500">
        <v>270.64999999999998</v>
      </c>
      <c r="BN13" s="500">
        <v>289.69099999999997</v>
      </c>
      <c r="BO13" s="500">
        <v>294.76499999999999</v>
      </c>
      <c r="BP13" s="500">
        <v>425.03999999999996</v>
      </c>
      <c r="BQ13" s="500">
        <v>231.197</v>
      </c>
      <c r="BR13" s="500">
        <v>434.29199999999997</v>
      </c>
      <c r="BS13" s="500">
        <v>480.60800000000006</v>
      </c>
      <c r="BT13" s="500">
        <v>398.22</v>
      </c>
      <c r="BU13" s="500">
        <v>590.60699999999997</v>
      </c>
      <c r="BV13" s="500">
        <v>624.54099999999994</v>
      </c>
      <c r="BW13" s="500">
        <v>450.41441000000003</v>
      </c>
      <c r="BX13" s="500">
        <v>42.658000000000001</v>
      </c>
      <c r="BY13" s="500">
        <v>33.585000000000001</v>
      </c>
      <c r="BZ13" s="500">
        <v>29.834</v>
      </c>
      <c r="CA13" s="500">
        <v>196.43599999999998</v>
      </c>
      <c r="CB13" s="500">
        <v>73.231000000000009</v>
      </c>
      <c r="CC13" s="500">
        <v>264.82299999999998</v>
      </c>
      <c r="CD13" s="500">
        <v>291.57534999999996</v>
      </c>
      <c r="CE13" s="500">
        <v>227.25299999999999</v>
      </c>
      <c r="CF13" s="500">
        <v>246.3766478</v>
      </c>
      <c r="CG13" s="500">
        <v>118.04599999999999</v>
      </c>
      <c r="CH13" s="500">
        <v>1263.0819999999999</v>
      </c>
      <c r="CI13" s="500">
        <v>1095.3589999999999</v>
      </c>
      <c r="CJ13" s="500">
        <v>323.08800000000002</v>
      </c>
      <c r="CK13" s="500">
        <v>4195.0832200000004</v>
      </c>
      <c r="CL13" s="500">
        <v>1038.279</v>
      </c>
      <c r="CM13" s="500">
        <v>823.55972999999994</v>
      </c>
      <c r="CN13" s="500">
        <v>515.505</v>
      </c>
      <c r="CO13" s="500">
        <v>244.03800000000001</v>
      </c>
      <c r="CP13" s="500">
        <v>9942.6988600000004</v>
      </c>
      <c r="CQ13" s="500">
        <v>27110.534970000004</v>
      </c>
      <c r="CR13" s="500">
        <v>866.81284000000005</v>
      </c>
      <c r="CS13" s="500">
        <v>741.46100000000001</v>
      </c>
      <c r="CT13" s="500">
        <v>789.70500000000004</v>
      </c>
      <c r="CU13" s="500">
        <v>1679.9644400000002</v>
      </c>
      <c r="CV13" s="143">
        <v>1159.981</v>
      </c>
      <c r="CW13" s="502"/>
      <c r="CY13" s="64">
        <f t="shared" si="0"/>
        <v>-30.9520503898285</v>
      </c>
      <c r="CZ13" s="65">
        <f t="shared" si="1"/>
        <v>33.821391016773561</v>
      </c>
      <c r="DA13" s="66"/>
      <c r="DB13" s="199"/>
      <c r="DC13" s="132"/>
      <c r="DD13" s="132"/>
    </row>
    <row r="14" spans="2:108" s="40" customFormat="1" ht="16.5" customHeight="1">
      <c r="B14" s="781"/>
      <c r="C14" s="90" t="s">
        <v>5</v>
      </c>
      <c r="D14" s="500">
        <v>461.923</v>
      </c>
      <c r="E14" s="500">
        <v>569.79300000000001</v>
      </c>
      <c r="F14" s="500">
        <v>763.93599999999992</v>
      </c>
      <c r="G14" s="500">
        <v>1388.953</v>
      </c>
      <c r="H14" s="500">
        <v>430.37700000000001</v>
      </c>
      <c r="I14" s="500">
        <v>527.17399999999998</v>
      </c>
      <c r="J14" s="500">
        <v>1381.1260000000002</v>
      </c>
      <c r="K14" s="500">
        <v>15216.420999999998</v>
      </c>
      <c r="L14" s="500">
        <v>10925.915000000001</v>
      </c>
      <c r="M14" s="500">
        <v>9692.9159999999993</v>
      </c>
      <c r="N14" s="500">
        <v>1316.6660000000002</v>
      </c>
      <c r="O14" s="500">
        <v>1284.1590000000001</v>
      </c>
      <c r="P14" s="500">
        <v>1124.915</v>
      </c>
      <c r="Q14" s="500">
        <v>1949.96</v>
      </c>
      <c r="R14" s="500">
        <v>13193.903</v>
      </c>
      <c r="S14" s="500">
        <v>12571.895999999999</v>
      </c>
      <c r="T14" s="500">
        <v>11273.627000000002</v>
      </c>
      <c r="U14" s="500">
        <v>2036.069</v>
      </c>
      <c r="V14" s="500">
        <v>33700.192000000003</v>
      </c>
      <c r="W14" s="500">
        <v>19104.235000000001</v>
      </c>
      <c r="X14" s="500">
        <v>24335.962000000003</v>
      </c>
      <c r="Y14" s="500">
        <v>20815.248</v>
      </c>
      <c r="Z14" s="500">
        <v>17369.928</v>
      </c>
      <c r="AA14" s="500">
        <v>17490.388999999999</v>
      </c>
      <c r="AB14" s="500">
        <v>25702.094000000001</v>
      </c>
      <c r="AC14" s="500">
        <v>14732.97</v>
      </c>
      <c r="AD14" s="500">
        <v>3013.3870000000002</v>
      </c>
      <c r="AE14" s="500">
        <v>3875.0609999999997</v>
      </c>
      <c r="AF14" s="500">
        <v>2478.6610000000001</v>
      </c>
      <c r="AG14" s="500">
        <v>17970.377999999997</v>
      </c>
      <c r="AH14" s="500">
        <v>13669.178</v>
      </c>
      <c r="AI14" s="500">
        <v>2802.0550000000003</v>
      </c>
      <c r="AJ14" s="500">
        <v>3271.335</v>
      </c>
      <c r="AK14" s="500">
        <v>3503.1449999999995</v>
      </c>
      <c r="AL14" s="500">
        <v>2771.4610000000002</v>
      </c>
      <c r="AM14" s="500">
        <v>36809.447</v>
      </c>
      <c r="AN14" s="500">
        <v>36042.437999999995</v>
      </c>
      <c r="AO14" s="500">
        <v>40262.834000000003</v>
      </c>
      <c r="AP14" s="500">
        <v>47189.493000000002</v>
      </c>
      <c r="AQ14" s="500">
        <v>46199.188000000002</v>
      </c>
      <c r="AR14" s="500">
        <v>44915.464999999997</v>
      </c>
      <c r="AS14" s="500">
        <v>52772.782000000007</v>
      </c>
      <c r="AT14" s="500">
        <v>34867.300000000003</v>
      </c>
      <c r="AU14" s="500">
        <v>49694.900999999998</v>
      </c>
      <c r="AV14" s="500">
        <v>45926.149000000005</v>
      </c>
      <c r="AW14" s="500">
        <v>51971.577999999994</v>
      </c>
      <c r="AX14" s="500">
        <v>49997.606000000007</v>
      </c>
      <c r="AY14" s="500">
        <v>46046.845999999998</v>
      </c>
      <c r="AZ14" s="500">
        <v>64297.988000000005</v>
      </c>
      <c r="BA14" s="500">
        <v>54596.798999999999</v>
      </c>
      <c r="BB14" s="500">
        <v>49484.804000000004</v>
      </c>
      <c r="BC14" s="500">
        <v>50068.854999999996</v>
      </c>
      <c r="BD14" s="500">
        <v>24592.845000000001</v>
      </c>
      <c r="BE14" s="500">
        <v>35184.671000000002</v>
      </c>
      <c r="BF14" s="500">
        <v>37926.181000000004</v>
      </c>
      <c r="BG14" s="500">
        <v>34824.43</v>
      </c>
      <c r="BH14" s="500">
        <v>34316.095999999998</v>
      </c>
      <c r="BI14" s="500">
        <v>36657.919999999998</v>
      </c>
      <c r="BJ14" s="500">
        <v>24314.177</v>
      </c>
      <c r="BK14" s="500">
        <v>35423.027000000002</v>
      </c>
      <c r="BL14" s="500">
        <v>37623.112000000001</v>
      </c>
      <c r="BM14" s="500">
        <v>36790.737999999998</v>
      </c>
      <c r="BN14" s="500">
        <v>32273.314999999995</v>
      </c>
      <c r="BO14" s="500">
        <v>42492.631999999998</v>
      </c>
      <c r="BP14" s="500">
        <v>32490.445000000003</v>
      </c>
      <c r="BQ14" s="500">
        <v>45982.252999999997</v>
      </c>
      <c r="BR14" s="500">
        <v>53038.046000000002</v>
      </c>
      <c r="BS14" s="500">
        <v>42052.512000000002</v>
      </c>
      <c r="BT14" s="500">
        <v>44568.904999999999</v>
      </c>
      <c r="BU14" s="500">
        <v>32651.351000000002</v>
      </c>
      <c r="BV14" s="500">
        <v>46023.002999999997</v>
      </c>
      <c r="BW14" s="500">
        <v>50405.721999999994</v>
      </c>
      <c r="BX14" s="500">
        <v>43029.603999999999</v>
      </c>
      <c r="BY14" s="500">
        <v>20637.828000000001</v>
      </c>
      <c r="BZ14" s="500">
        <v>26125.958999999999</v>
      </c>
      <c r="CA14" s="500">
        <v>28312.739000000001</v>
      </c>
      <c r="CB14" s="500">
        <v>29392.770000000004</v>
      </c>
      <c r="CC14" s="500">
        <v>26857.518</v>
      </c>
      <c r="CD14" s="500">
        <v>41951.947</v>
      </c>
      <c r="CE14" s="500">
        <v>49056.865000000005</v>
      </c>
      <c r="CF14" s="500">
        <v>19511.641</v>
      </c>
      <c r="CG14" s="500">
        <v>51048.402999999991</v>
      </c>
      <c r="CH14" s="500">
        <v>102298.542</v>
      </c>
      <c r="CI14" s="500">
        <v>68660.009000000005</v>
      </c>
      <c r="CJ14" s="500">
        <v>60979.544000000009</v>
      </c>
      <c r="CK14" s="500">
        <v>75029.347999999998</v>
      </c>
      <c r="CL14" s="500">
        <v>69297.7</v>
      </c>
      <c r="CM14" s="500">
        <v>88040.26999999999</v>
      </c>
      <c r="CN14" s="500">
        <v>57204.993999999992</v>
      </c>
      <c r="CO14" s="500">
        <v>84183.876000000004</v>
      </c>
      <c r="CP14" s="500">
        <v>70918.187999999995</v>
      </c>
      <c r="CQ14" s="500">
        <v>46409.536999999997</v>
      </c>
      <c r="CR14" s="500">
        <v>72495.372000000003</v>
      </c>
      <c r="CS14" s="500">
        <v>74053.209999999992</v>
      </c>
      <c r="CT14" s="500">
        <v>57599.342000000004</v>
      </c>
      <c r="CU14" s="500">
        <v>68540.904999999999</v>
      </c>
      <c r="CV14" s="143">
        <v>88642.1</v>
      </c>
      <c r="CW14" s="502"/>
      <c r="CY14" s="64">
        <f t="shared" si="0"/>
        <v>29.32729732704874</v>
      </c>
      <c r="CZ14" s="65">
        <f t="shared" si="1"/>
        <v>22.272770736316801</v>
      </c>
      <c r="DA14" s="66"/>
      <c r="DB14" s="199"/>
      <c r="DC14" s="132"/>
      <c r="DD14" s="132"/>
    </row>
    <row r="15" spans="2:108" s="92" customFormat="1" ht="16.5" customHeight="1">
      <c r="B15" s="782"/>
      <c r="C15" s="91" t="s">
        <v>177</v>
      </c>
      <c r="D15" s="500">
        <v>-461.923</v>
      </c>
      <c r="E15" s="500">
        <v>-569.48099999999999</v>
      </c>
      <c r="F15" s="500">
        <v>-763.83600000000001</v>
      </c>
      <c r="G15" s="500">
        <v>-1388.953</v>
      </c>
      <c r="H15" s="500">
        <v>-430.37700000000001</v>
      </c>
      <c r="I15" s="500">
        <v>-527.17399999999998</v>
      </c>
      <c r="J15" s="500">
        <v>-1381.1260000000002</v>
      </c>
      <c r="K15" s="500">
        <v>-15216.420999999998</v>
      </c>
      <c r="L15" s="500">
        <v>-10851.570000000002</v>
      </c>
      <c r="M15" s="500">
        <v>-9624.655999999999</v>
      </c>
      <c r="N15" s="500">
        <v>-1311.6660000000002</v>
      </c>
      <c r="O15" s="500">
        <v>-1174.604</v>
      </c>
      <c r="P15" s="500">
        <v>-1007.4119999999999</v>
      </c>
      <c r="Q15" s="500">
        <v>-1922.8609999999999</v>
      </c>
      <c r="R15" s="500">
        <v>-12827.535</v>
      </c>
      <c r="S15" s="500">
        <v>-12555.891</v>
      </c>
      <c r="T15" s="500">
        <v>-11273.612000000001</v>
      </c>
      <c r="U15" s="500">
        <v>-1973.2110000000002</v>
      </c>
      <c r="V15" s="500">
        <v>-33651.959000000003</v>
      </c>
      <c r="W15" s="500">
        <v>-19104.235000000001</v>
      </c>
      <c r="X15" s="500">
        <v>-24266.862000000001</v>
      </c>
      <c r="Y15" s="500">
        <v>-20815.248</v>
      </c>
      <c r="Z15" s="500">
        <v>-17367.928</v>
      </c>
      <c r="AA15" s="500">
        <v>-17490.388999999999</v>
      </c>
      <c r="AB15" s="500">
        <v>-25702.094000000001</v>
      </c>
      <c r="AC15" s="500">
        <v>-14732.97</v>
      </c>
      <c r="AD15" s="500">
        <v>-3013.3870000000002</v>
      </c>
      <c r="AE15" s="500">
        <v>-3875.0609999999997</v>
      </c>
      <c r="AF15" s="500">
        <v>-2478.6610000000001</v>
      </c>
      <c r="AG15" s="500">
        <v>-17970.377999999997</v>
      </c>
      <c r="AH15" s="500">
        <v>-13225.204000000002</v>
      </c>
      <c r="AI15" s="500">
        <v>-2332.1379999999999</v>
      </c>
      <c r="AJ15" s="500">
        <v>-2485.5410000000002</v>
      </c>
      <c r="AK15" s="500">
        <v>-2756.9129999999996</v>
      </c>
      <c r="AL15" s="500">
        <v>-1781.0630000000001</v>
      </c>
      <c r="AM15" s="500">
        <v>-36081.244000000006</v>
      </c>
      <c r="AN15" s="500">
        <v>-35620.989000000001</v>
      </c>
      <c r="AO15" s="500">
        <v>-38810.843000000008</v>
      </c>
      <c r="AP15" s="500">
        <v>-46314.822</v>
      </c>
      <c r="AQ15" s="500">
        <v>-44673.281000000003</v>
      </c>
      <c r="AR15" s="500">
        <v>-44915.464999999997</v>
      </c>
      <c r="AS15" s="500">
        <v>-52717.385999999999</v>
      </c>
      <c r="AT15" s="500">
        <v>-34857.019999999997</v>
      </c>
      <c r="AU15" s="500">
        <v>-49665.120999999999</v>
      </c>
      <c r="AV15" s="500">
        <v>-45893.685000000005</v>
      </c>
      <c r="AW15" s="500">
        <v>-51904.487999999998</v>
      </c>
      <c r="AX15" s="500">
        <v>-49835.035000000003</v>
      </c>
      <c r="AY15" s="500">
        <v>-45918.161</v>
      </c>
      <c r="AZ15" s="500">
        <v>-64121.764999999999</v>
      </c>
      <c r="BA15" s="500">
        <v>-54584.492000000006</v>
      </c>
      <c r="BB15" s="500">
        <v>-49484.804000000004</v>
      </c>
      <c r="BC15" s="500">
        <v>-50057.451000000001</v>
      </c>
      <c r="BD15" s="500">
        <v>-24592.845000000001</v>
      </c>
      <c r="BE15" s="500">
        <v>-35184.671000000002</v>
      </c>
      <c r="BF15" s="500">
        <v>-37926.181000000004</v>
      </c>
      <c r="BG15" s="500">
        <v>-34598.576000000001</v>
      </c>
      <c r="BH15" s="500">
        <v>-34052.548000000003</v>
      </c>
      <c r="BI15" s="500">
        <v>-36266.604999999996</v>
      </c>
      <c r="BJ15" s="500">
        <v>-23490.853000000003</v>
      </c>
      <c r="BK15" s="500">
        <v>-35282.313000000002</v>
      </c>
      <c r="BL15" s="500">
        <v>-37500.678</v>
      </c>
      <c r="BM15" s="500">
        <v>-36520.088000000003</v>
      </c>
      <c r="BN15" s="500">
        <v>-31983.623999999996</v>
      </c>
      <c r="BO15" s="500">
        <v>-42197.866999999998</v>
      </c>
      <c r="BP15" s="500">
        <v>-32065.405000000002</v>
      </c>
      <c r="BQ15" s="500">
        <v>-45751.055999999997</v>
      </c>
      <c r="BR15" s="500">
        <v>-52603.754000000001</v>
      </c>
      <c r="BS15" s="500">
        <v>-41571.90400000001</v>
      </c>
      <c r="BT15" s="500">
        <v>-44170.684999999998</v>
      </c>
      <c r="BU15" s="500">
        <v>-32060.744000000002</v>
      </c>
      <c r="BV15" s="500">
        <v>-45398.461999999992</v>
      </c>
      <c r="BW15" s="500">
        <v>-49955.307590000004</v>
      </c>
      <c r="BX15" s="500">
        <v>-42986.945999999996</v>
      </c>
      <c r="BY15" s="500">
        <v>-20604.242999999999</v>
      </c>
      <c r="BZ15" s="500">
        <v>-26096.124999999996</v>
      </c>
      <c r="CA15" s="500">
        <v>-28116.303</v>
      </c>
      <c r="CB15" s="500">
        <v>-29319.539000000004</v>
      </c>
      <c r="CC15" s="500">
        <v>-26592.695</v>
      </c>
      <c r="CD15" s="500">
        <v>-41660.371650000001</v>
      </c>
      <c r="CE15" s="500">
        <v>-48829.612000000001</v>
      </c>
      <c r="CF15" s="500">
        <v>-19265.264352200003</v>
      </c>
      <c r="CG15" s="500">
        <v>-50930.356999999989</v>
      </c>
      <c r="CH15" s="500">
        <v>-101035.45999999999</v>
      </c>
      <c r="CI15" s="500">
        <v>-67564.650000000009</v>
      </c>
      <c r="CJ15" s="500">
        <v>-60656.456000000006</v>
      </c>
      <c r="CK15" s="500">
        <v>-70834.264779999998</v>
      </c>
      <c r="CL15" s="500">
        <v>-68259.421000000002</v>
      </c>
      <c r="CM15" s="500">
        <v>-87216.710269999996</v>
      </c>
      <c r="CN15" s="507">
        <v>-56689.488999999994</v>
      </c>
      <c r="CO15" s="507">
        <v>-83939.838000000003</v>
      </c>
      <c r="CP15" s="507">
        <v>-60975.489139999991</v>
      </c>
      <c r="CQ15" s="507">
        <v>-19299.002029999996</v>
      </c>
      <c r="CR15" s="507">
        <v>-71628.559160000004</v>
      </c>
      <c r="CS15" s="507">
        <v>-73311.748999999996</v>
      </c>
      <c r="CT15" s="507">
        <v>-56809.637000000002</v>
      </c>
      <c r="CU15" s="507">
        <v>-66860.940560000003</v>
      </c>
      <c r="CV15" s="513">
        <v>-87482.119000000006</v>
      </c>
      <c r="CW15" s="508"/>
      <c r="CY15" s="97">
        <f t="shared" si="0"/>
        <v>30.841891046230302</v>
      </c>
      <c r="CZ15" s="98">
        <f t="shared" si="1"/>
        <v>22.133015135188145</v>
      </c>
      <c r="DA15" s="66"/>
      <c r="DB15" s="199"/>
      <c r="DC15" s="132"/>
      <c r="DD15" s="132"/>
    </row>
    <row r="16" spans="2:108" s="40" customFormat="1" ht="16.5" customHeight="1">
      <c r="B16" s="780" t="s">
        <v>180</v>
      </c>
      <c r="C16" s="89" t="s">
        <v>4</v>
      </c>
      <c r="D16" s="500">
        <v>88.191999999999993</v>
      </c>
      <c r="E16" s="500">
        <v>94.044000000000011</v>
      </c>
      <c r="F16" s="500">
        <v>69.733999999999995</v>
      </c>
      <c r="G16" s="500">
        <v>180.61599999999999</v>
      </c>
      <c r="H16" s="500">
        <v>166.018</v>
      </c>
      <c r="I16" s="500">
        <v>98.038000000000011</v>
      </c>
      <c r="J16" s="500">
        <v>136.21899999999999</v>
      </c>
      <c r="K16" s="500">
        <v>60.900999999999996</v>
      </c>
      <c r="L16" s="500">
        <v>2042.54</v>
      </c>
      <c r="M16" s="500">
        <v>287.524</v>
      </c>
      <c r="N16" s="500">
        <v>115.48299999999999</v>
      </c>
      <c r="O16" s="500">
        <v>193.93</v>
      </c>
      <c r="P16" s="500">
        <v>87.885000000000005</v>
      </c>
      <c r="Q16" s="500">
        <v>138.11799999999999</v>
      </c>
      <c r="R16" s="500">
        <v>163.761</v>
      </c>
      <c r="S16" s="500">
        <v>247.52800000000002</v>
      </c>
      <c r="T16" s="500">
        <v>51.49</v>
      </c>
      <c r="U16" s="500">
        <v>124.54900000000001</v>
      </c>
      <c r="V16" s="500">
        <v>123.026</v>
      </c>
      <c r="W16" s="500">
        <v>200.624</v>
      </c>
      <c r="X16" s="500">
        <v>101.973</v>
      </c>
      <c r="Y16" s="500">
        <v>161.643</v>
      </c>
      <c r="Z16" s="500">
        <v>41.366</v>
      </c>
      <c r="AA16" s="500">
        <v>63.795999999999999</v>
      </c>
      <c r="AB16" s="500">
        <v>110.51600000000001</v>
      </c>
      <c r="AC16" s="500">
        <v>180.75900000000001</v>
      </c>
      <c r="AD16" s="500">
        <v>67.153999999999996</v>
      </c>
      <c r="AE16" s="500">
        <v>42.882000000000005</v>
      </c>
      <c r="AF16" s="500">
        <v>151.09299999999999</v>
      </c>
      <c r="AG16" s="500">
        <v>61.35</v>
      </c>
      <c r="AH16" s="500">
        <v>85.105000000000004</v>
      </c>
      <c r="AI16" s="500">
        <v>51.637</v>
      </c>
      <c r="AJ16" s="500">
        <v>37.414999999999999</v>
      </c>
      <c r="AK16" s="500">
        <v>168.76599999999999</v>
      </c>
      <c r="AL16" s="500">
        <v>14.616999999999999</v>
      </c>
      <c r="AM16" s="500">
        <v>163.52199999999999</v>
      </c>
      <c r="AN16" s="500">
        <v>323.178</v>
      </c>
      <c r="AO16" s="500">
        <v>198</v>
      </c>
      <c r="AP16" s="500">
        <v>0.67300000000000004</v>
      </c>
      <c r="AQ16" s="500">
        <v>59.605000000000004</v>
      </c>
      <c r="AR16" s="500">
        <v>20.9</v>
      </c>
      <c r="AS16" s="500">
        <v>7.8439999999999994</v>
      </c>
      <c r="AT16" s="500">
        <v>110.533</v>
      </c>
      <c r="AU16" s="500">
        <v>61.841999999999999</v>
      </c>
      <c r="AV16" s="500">
        <v>14.263</v>
      </c>
      <c r="AW16" s="500">
        <v>140.00199999999998</v>
      </c>
      <c r="AX16" s="500">
        <v>254.91399999999999</v>
      </c>
      <c r="AY16" s="500">
        <v>48.591000000000001</v>
      </c>
      <c r="AZ16" s="500">
        <v>43.713000000000001</v>
      </c>
      <c r="BA16" s="500">
        <v>2.9910000000000001</v>
      </c>
      <c r="BB16" s="500">
        <v>207.988</v>
      </c>
      <c r="BC16" s="500">
        <v>186.11899999999997</v>
      </c>
      <c r="BD16" s="500">
        <v>146.45500000000001</v>
      </c>
      <c r="BE16" s="500">
        <v>166.66</v>
      </c>
      <c r="BF16" s="500">
        <v>579.28200000000004</v>
      </c>
      <c r="BG16" s="500">
        <v>216.13900000000001</v>
      </c>
      <c r="BH16" s="500">
        <v>1115.6410000000001</v>
      </c>
      <c r="BI16" s="500">
        <v>1180.752</v>
      </c>
      <c r="BJ16" s="500">
        <v>1128.0229999999999</v>
      </c>
      <c r="BK16" s="500">
        <v>1150.8249999999998</v>
      </c>
      <c r="BL16" s="500">
        <v>1288.3779999999999</v>
      </c>
      <c r="BM16" s="500">
        <v>1175.6220000000001</v>
      </c>
      <c r="BN16" s="500">
        <v>1018.9349999999999</v>
      </c>
      <c r="BO16" s="500">
        <v>1013.279</v>
      </c>
      <c r="BP16" s="500">
        <v>767.09500000000003</v>
      </c>
      <c r="BQ16" s="500">
        <v>848.904</v>
      </c>
      <c r="BR16" s="500">
        <v>1561.1179999999999</v>
      </c>
      <c r="BS16" s="500">
        <v>1056.4270000000001</v>
      </c>
      <c r="BT16" s="500">
        <v>831.78700000000003</v>
      </c>
      <c r="BU16" s="500">
        <v>699.16700000000003</v>
      </c>
      <c r="BV16" s="500">
        <v>879.19899999999996</v>
      </c>
      <c r="BW16" s="500">
        <v>913.09712500000001</v>
      </c>
      <c r="BX16" s="500">
        <v>584.54000000000008</v>
      </c>
      <c r="BY16" s="500">
        <v>9.8249999999999993</v>
      </c>
      <c r="BZ16" s="500">
        <v>99.656999999999996</v>
      </c>
      <c r="CA16" s="500">
        <v>85.525000000000006</v>
      </c>
      <c r="CB16" s="500">
        <v>503.44562999999999</v>
      </c>
      <c r="CC16" s="500">
        <v>0.55000000000000004</v>
      </c>
      <c r="CD16" s="500">
        <v>11.065519999999999</v>
      </c>
      <c r="CE16" s="500">
        <v>774.89256999999986</v>
      </c>
      <c r="CF16" s="500">
        <v>65.390839999999997</v>
      </c>
      <c r="CG16" s="500">
        <v>782.09804999999994</v>
      </c>
      <c r="CH16" s="500">
        <v>859.346</v>
      </c>
      <c r="CI16" s="500">
        <v>969.423</v>
      </c>
      <c r="CJ16" s="500">
        <v>698.47414000000003</v>
      </c>
      <c r="CK16" s="500">
        <v>1335.88165</v>
      </c>
      <c r="CL16" s="500">
        <v>784.85199999999998</v>
      </c>
      <c r="CM16" s="500">
        <v>1500.2996600000001</v>
      </c>
      <c r="CN16" s="500">
        <v>838.35975000000008</v>
      </c>
      <c r="CO16" s="500">
        <v>665.01581999999996</v>
      </c>
      <c r="CP16" s="500">
        <v>765.72928000000002</v>
      </c>
      <c r="CQ16" s="500">
        <v>801.14853999999991</v>
      </c>
      <c r="CR16" s="500">
        <v>611.54287999999997</v>
      </c>
      <c r="CS16" s="500">
        <v>828.01432</v>
      </c>
      <c r="CT16" s="500">
        <v>997.50691999999992</v>
      </c>
      <c r="CU16" s="500">
        <v>721.65101000000004</v>
      </c>
      <c r="CV16" s="143">
        <v>903.55899999999997</v>
      </c>
      <c r="CW16" s="502"/>
      <c r="CY16" s="64">
        <f t="shared" si="0"/>
        <v>25.207196758444212</v>
      </c>
      <c r="CZ16" s="65">
        <f t="shared" si="1"/>
        <v>47.750718641348584</v>
      </c>
      <c r="DA16" s="66"/>
      <c r="DB16" s="199"/>
      <c r="DC16" s="132"/>
      <c r="DD16" s="132"/>
    </row>
    <row r="17" spans="2:108" s="40" customFormat="1" ht="16.5" customHeight="1">
      <c r="B17" s="781"/>
      <c r="C17" s="90" t="s">
        <v>5</v>
      </c>
      <c r="D17" s="500">
        <v>18464.316999999999</v>
      </c>
      <c r="E17" s="500">
        <v>15812.316999999999</v>
      </c>
      <c r="F17" s="500">
        <v>25841.245000000003</v>
      </c>
      <c r="G17" s="500">
        <v>19601.379000000001</v>
      </c>
      <c r="H17" s="500">
        <v>8503.41</v>
      </c>
      <c r="I17" s="500">
        <v>10904.762999999999</v>
      </c>
      <c r="J17" s="500">
        <v>10725.682999999999</v>
      </c>
      <c r="K17" s="500">
        <v>10573.351999999999</v>
      </c>
      <c r="L17" s="500">
        <v>9754.9809999999998</v>
      </c>
      <c r="M17" s="500">
        <v>9480.0490000000009</v>
      </c>
      <c r="N17" s="500">
        <v>12458.941999999999</v>
      </c>
      <c r="O17" s="500">
        <v>13119.067999999999</v>
      </c>
      <c r="P17" s="500">
        <v>9882.4189999999999</v>
      </c>
      <c r="Q17" s="500">
        <v>9605.9809999999998</v>
      </c>
      <c r="R17" s="500">
        <v>17250.153000000002</v>
      </c>
      <c r="S17" s="500">
        <v>11326.873</v>
      </c>
      <c r="T17" s="500">
        <v>9770.3060000000005</v>
      </c>
      <c r="U17" s="500">
        <v>11435.470000000001</v>
      </c>
      <c r="V17" s="500">
        <v>14590.448</v>
      </c>
      <c r="W17" s="500">
        <v>14817.114000000001</v>
      </c>
      <c r="X17" s="500">
        <v>11720.747000000001</v>
      </c>
      <c r="Y17" s="500">
        <v>13209.785</v>
      </c>
      <c r="Z17" s="500">
        <v>25621.47</v>
      </c>
      <c r="AA17" s="500">
        <v>13262.099999999999</v>
      </c>
      <c r="AB17" s="500">
        <v>13184.288</v>
      </c>
      <c r="AC17" s="500">
        <v>13997.643</v>
      </c>
      <c r="AD17" s="500">
        <v>17699.851999999999</v>
      </c>
      <c r="AE17" s="500">
        <v>16741.983</v>
      </c>
      <c r="AF17" s="500">
        <v>12763.560000000001</v>
      </c>
      <c r="AG17" s="500">
        <v>9480.3449999999993</v>
      </c>
      <c r="AH17" s="500">
        <v>12437.291999999999</v>
      </c>
      <c r="AI17" s="500">
        <v>15749.002</v>
      </c>
      <c r="AJ17" s="500">
        <v>12388.223</v>
      </c>
      <c r="AK17" s="500">
        <v>10621.347</v>
      </c>
      <c r="AL17" s="500">
        <v>11984.842000000001</v>
      </c>
      <c r="AM17" s="500">
        <v>11675.238000000001</v>
      </c>
      <c r="AN17" s="500">
        <v>10938.905999999999</v>
      </c>
      <c r="AO17" s="500">
        <v>11450.278</v>
      </c>
      <c r="AP17" s="500">
        <v>11349.82</v>
      </c>
      <c r="AQ17" s="500">
        <v>14039.978999999999</v>
      </c>
      <c r="AR17" s="500">
        <v>10645.046</v>
      </c>
      <c r="AS17" s="500">
        <v>11913.871999999999</v>
      </c>
      <c r="AT17" s="500">
        <v>12447.11</v>
      </c>
      <c r="AU17" s="500">
        <v>10383.959999999999</v>
      </c>
      <c r="AV17" s="500">
        <v>10447.167000000001</v>
      </c>
      <c r="AW17" s="500">
        <v>13247.347999999998</v>
      </c>
      <c r="AX17" s="500">
        <v>14662.511</v>
      </c>
      <c r="AY17" s="500">
        <v>10485.503000000001</v>
      </c>
      <c r="AZ17" s="500">
        <v>9553.0830000000005</v>
      </c>
      <c r="BA17" s="500">
        <v>11478.006000000001</v>
      </c>
      <c r="BB17" s="500">
        <v>14426.293</v>
      </c>
      <c r="BC17" s="500">
        <v>12682.828</v>
      </c>
      <c r="BD17" s="500">
        <v>10858.834999999999</v>
      </c>
      <c r="BE17" s="500">
        <v>13685.066999999999</v>
      </c>
      <c r="BF17" s="500">
        <v>15398.029</v>
      </c>
      <c r="BG17" s="500">
        <v>18237.686000000002</v>
      </c>
      <c r="BH17" s="500">
        <v>15542.537</v>
      </c>
      <c r="BI17" s="500">
        <v>17694.343000000001</v>
      </c>
      <c r="BJ17" s="500">
        <v>18271.28</v>
      </c>
      <c r="BK17" s="500">
        <v>16034.103999999999</v>
      </c>
      <c r="BL17" s="500">
        <v>12082.84</v>
      </c>
      <c r="BM17" s="500">
        <v>10826.68</v>
      </c>
      <c r="BN17" s="500">
        <v>14695.577000000001</v>
      </c>
      <c r="BO17" s="500">
        <v>14831.415000000001</v>
      </c>
      <c r="BP17" s="500">
        <v>12462.300999999999</v>
      </c>
      <c r="BQ17" s="500">
        <v>12699.975</v>
      </c>
      <c r="BR17" s="500">
        <v>13041.066000000003</v>
      </c>
      <c r="BS17" s="500">
        <v>15635.788</v>
      </c>
      <c r="BT17" s="500">
        <v>12301.437</v>
      </c>
      <c r="BU17" s="500">
        <v>16429.852999999999</v>
      </c>
      <c r="BV17" s="500">
        <v>16714.787</v>
      </c>
      <c r="BW17" s="500">
        <v>20235.868999999999</v>
      </c>
      <c r="BX17" s="500">
        <v>11095.553</v>
      </c>
      <c r="BY17" s="500">
        <v>15038.004999999997</v>
      </c>
      <c r="BZ17" s="500">
        <v>18252.374</v>
      </c>
      <c r="CA17" s="500">
        <v>20858.154999999999</v>
      </c>
      <c r="CB17" s="500">
        <v>18480.146000000001</v>
      </c>
      <c r="CC17" s="500">
        <v>18707.124</v>
      </c>
      <c r="CD17" s="500">
        <v>19002.512999999999</v>
      </c>
      <c r="CE17" s="500">
        <v>28720.221000000001</v>
      </c>
      <c r="CF17" s="500">
        <v>15758.266</v>
      </c>
      <c r="CG17" s="500">
        <v>33078.752</v>
      </c>
      <c r="CH17" s="500">
        <v>31518.701999999997</v>
      </c>
      <c r="CI17" s="500">
        <v>37079.178</v>
      </c>
      <c r="CJ17" s="500">
        <v>32597.789000000001</v>
      </c>
      <c r="CK17" s="500">
        <v>24639.849000000002</v>
      </c>
      <c r="CL17" s="500">
        <v>34982</v>
      </c>
      <c r="CM17" s="500">
        <v>31189.521000000001</v>
      </c>
      <c r="CN17" s="500">
        <v>29164.14</v>
      </c>
      <c r="CO17" s="500">
        <v>29702.769</v>
      </c>
      <c r="CP17" s="500">
        <v>29426.863999999998</v>
      </c>
      <c r="CQ17" s="500">
        <v>46560.072</v>
      </c>
      <c r="CR17" s="500">
        <v>25236.947</v>
      </c>
      <c r="CS17" s="500">
        <v>26502.345000000001</v>
      </c>
      <c r="CT17" s="500">
        <v>21403.024000000001</v>
      </c>
      <c r="CU17" s="500">
        <v>33036.289000000004</v>
      </c>
      <c r="CV17" s="143">
        <v>28832.887000000002</v>
      </c>
      <c r="CW17" s="502"/>
      <c r="CY17" s="64">
        <f t="shared" si="0"/>
        <v>-12.723590110257248</v>
      </c>
      <c r="CZ17" s="65">
        <f t="shared" si="1"/>
        <v>14.248712413589487</v>
      </c>
      <c r="DA17" s="66"/>
      <c r="DB17" s="199"/>
      <c r="DC17" s="132"/>
      <c r="DD17" s="132"/>
    </row>
    <row r="18" spans="2:108" s="92" customFormat="1" ht="16.5" customHeight="1">
      <c r="B18" s="782"/>
      <c r="C18" s="91" t="s">
        <v>177</v>
      </c>
      <c r="D18" s="500">
        <v>-18376.125</v>
      </c>
      <c r="E18" s="500">
        <v>-15718.272999999999</v>
      </c>
      <c r="F18" s="500">
        <v>-25771.511000000002</v>
      </c>
      <c r="G18" s="500">
        <v>-19420.762999999999</v>
      </c>
      <c r="H18" s="500">
        <v>-8337.3919999999998</v>
      </c>
      <c r="I18" s="500">
        <v>-10806.724999999999</v>
      </c>
      <c r="J18" s="500">
        <v>-10589.464</v>
      </c>
      <c r="K18" s="500">
        <v>-10512.451000000001</v>
      </c>
      <c r="L18" s="500">
        <v>-7712.4409999999998</v>
      </c>
      <c r="M18" s="500">
        <v>-9192.5249999999996</v>
      </c>
      <c r="N18" s="500">
        <v>-12343.459000000001</v>
      </c>
      <c r="O18" s="500">
        <v>-12925.137999999999</v>
      </c>
      <c r="P18" s="500">
        <v>-9794.5339999999997</v>
      </c>
      <c r="Q18" s="500">
        <v>-9467.8629999999994</v>
      </c>
      <c r="R18" s="500">
        <v>-17086.392</v>
      </c>
      <c r="S18" s="500">
        <v>-11079.344999999999</v>
      </c>
      <c r="T18" s="500">
        <v>-9718.8160000000007</v>
      </c>
      <c r="U18" s="500">
        <v>-11310.921</v>
      </c>
      <c r="V18" s="500">
        <v>-14467.422</v>
      </c>
      <c r="W18" s="500">
        <v>-14616.49</v>
      </c>
      <c r="X18" s="500">
        <v>-11618.774000000001</v>
      </c>
      <c r="Y18" s="500">
        <v>-13048.142</v>
      </c>
      <c r="Z18" s="500">
        <v>-25580.103999999999</v>
      </c>
      <c r="AA18" s="500">
        <v>-13198.304</v>
      </c>
      <c r="AB18" s="500">
        <v>-13073.771999999999</v>
      </c>
      <c r="AC18" s="500">
        <v>-13816.883999999998</v>
      </c>
      <c r="AD18" s="500">
        <v>-17632.697999999997</v>
      </c>
      <c r="AE18" s="500">
        <v>-16699.101000000002</v>
      </c>
      <c r="AF18" s="500">
        <v>1762.3180000000002</v>
      </c>
      <c r="AG18" s="500">
        <v>2000.527</v>
      </c>
      <c r="AH18" s="500">
        <v>2147.6849999999999</v>
      </c>
      <c r="AI18" s="500">
        <v>1899.4470000000001</v>
      </c>
      <c r="AJ18" s="500">
        <v>-12350.807999999999</v>
      </c>
      <c r="AK18" s="500">
        <v>-10452.581</v>
      </c>
      <c r="AL18" s="500">
        <v>-11970.224999999999</v>
      </c>
      <c r="AM18" s="500">
        <v>-11511.716</v>
      </c>
      <c r="AN18" s="500">
        <v>-10615.727999999999</v>
      </c>
      <c r="AO18" s="500">
        <v>-11252.278</v>
      </c>
      <c r="AP18" s="500">
        <v>-11349.146999999999</v>
      </c>
      <c r="AQ18" s="500">
        <v>-13980.374</v>
      </c>
      <c r="AR18" s="500">
        <v>-10624.146000000001</v>
      </c>
      <c r="AS18" s="500">
        <v>-11906.028</v>
      </c>
      <c r="AT18" s="500">
        <v>-12336.576999999999</v>
      </c>
      <c r="AU18" s="500">
        <v>-10322.118</v>
      </c>
      <c r="AV18" s="500">
        <v>-10432.904</v>
      </c>
      <c r="AW18" s="500">
        <v>-13107.346000000001</v>
      </c>
      <c r="AX18" s="500">
        <v>-14407.597</v>
      </c>
      <c r="AY18" s="500">
        <v>-10436.912</v>
      </c>
      <c r="AZ18" s="500">
        <v>-9509.369999999999</v>
      </c>
      <c r="BA18" s="500">
        <v>-11475.015000000001</v>
      </c>
      <c r="BB18" s="500">
        <v>-14218.304999999998</v>
      </c>
      <c r="BC18" s="500">
        <v>-12496.708999999999</v>
      </c>
      <c r="BD18" s="500">
        <v>-10712.38</v>
      </c>
      <c r="BE18" s="500">
        <v>-13518.406999999999</v>
      </c>
      <c r="BF18" s="500">
        <v>-14818.746999999999</v>
      </c>
      <c r="BG18" s="500">
        <v>-18021.547000000002</v>
      </c>
      <c r="BH18" s="500">
        <v>-14426.895999999999</v>
      </c>
      <c r="BI18" s="500">
        <v>-16513.591</v>
      </c>
      <c r="BJ18" s="500">
        <v>-17143.256999999998</v>
      </c>
      <c r="BK18" s="500">
        <v>-14883.279</v>
      </c>
      <c r="BL18" s="500">
        <v>-10794.462</v>
      </c>
      <c r="BM18" s="500">
        <v>-9651.0580000000009</v>
      </c>
      <c r="BN18" s="500">
        <v>-13676.642</v>
      </c>
      <c r="BO18" s="500">
        <v>-13818.136</v>
      </c>
      <c r="BP18" s="500">
        <v>-11695.206</v>
      </c>
      <c r="BQ18" s="500">
        <v>-11851.071</v>
      </c>
      <c r="BR18" s="500">
        <v>-11479.948</v>
      </c>
      <c r="BS18" s="500">
        <v>-14579.361000000001</v>
      </c>
      <c r="BT18" s="500">
        <v>-11469.65</v>
      </c>
      <c r="BU18" s="500">
        <v>-15730.686</v>
      </c>
      <c r="BV18" s="500">
        <v>-15835.588</v>
      </c>
      <c r="BW18" s="500">
        <v>-19322.771874999999</v>
      </c>
      <c r="BX18" s="500">
        <v>-10511.012999999999</v>
      </c>
      <c r="BY18" s="500">
        <v>-15028.18</v>
      </c>
      <c r="BZ18" s="500">
        <v>-18152.717000000001</v>
      </c>
      <c r="CA18" s="500">
        <v>-20772.63</v>
      </c>
      <c r="CB18" s="500">
        <v>-17976.700369999999</v>
      </c>
      <c r="CC18" s="500">
        <v>-18706.574000000001</v>
      </c>
      <c r="CD18" s="500">
        <v>-18991.447480000003</v>
      </c>
      <c r="CE18" s="500">
        <v>-27945.328430000001</v>
      </c>
      <c r="CF18" s="500">
        <v>-15692.87516</v>
      </c>
      <c r="CG18" s="500">
        <v>-32296.65395</v>
      </c>
      <c r="CH18" s="500">
        <v>-30659.356</v>
      </c>
      <c r="CI18" s="500">
        <v>-36109.754999999997</v>
      </c>
      <c r="CJ18" s="500">
        <v>-31899.314859999999</v>
      </c>
      <c r="CK18" s="500">
        <v>-23303.967349999999</v>
      </c>
      <c r="CL18" s="500">
        <v>-34197.148000000001</v>
      </c>
      <c r="CM18" s="500">
        <v>-29689.22134</v>
      </c>
      <c r="CN18" s="507">
        <v>-28325.78025</v>
      </c>
      <c r="CO18" s="507">
        <v>-29037.75318</v>
      </c>
      <c r="CP18" s="507">
        <v>-28661.134720000002</v>
      </c>
      <c r="CQ18" s="507">
        <v>-45758.923460000005</v>
      </c>
      <c r="CR18" s="507">
        <v>-24625.404119999999</v>
      </c>
      <c r="CS18" s="507">
        <v>-25674.330680000003</v>
      </c>
      <c r="CT18" s="507">
        <v>-20405.517079999998</v>
      </c>
      <c r="CU18" s="507">
        <v>-32314.637989999996</v>
      </c>
      <c r="CV18" s="513">
        <v>-27929.328000000001</v>
      </c>
      <c r="CW18" s="508"/>
      <c r="CY18" s="97">
        <f t="shared" si="0"/>
        <v>-13.570661046418223</v>
      </c>
      <c r="CZ18" s="98">
        <f t="shared" si="1"/>
        <v>13.416729585024981</v>
      </c>
      <c r="DA18" s="66"/>
      <c r="DB18" s="199"/>
      <c r="DC18" s="132"/>
      <c r="DD18" s="132"/>
    </row>
    <row r="19" spans="2:108" s="40" customFormat="1" ht="16.5" customHeight="1">
      <c r="B19" s="780" t="s">
        <v>181</v>
      </c>
      <c r="C19" s="89" t="s">
        <v>4</v>
      </c>
      <c r="D19" s="500">
        <v>1584.422</v>
      </c>
      <c r="E19" s="500">
        <v>3198.444</v>
      </c>
      <c r="F19" s="500">
        <v>2631.665</v>
      </c>
      <c r="G19" s="500">
        <v>3336.5880000000002</v>
      </c>
      <c r="H19" s="500">
        <v>1981.5169999999998</v>
      </c>
      <c r="I19" s="500">
        <v>3010.1579999999999</v>
      </c>
      <c r="J19" s="500">
        <v>2265.6589999999997</v>
      </c>
      <c r="K19" s="500">
        <v>1738.231</v>
      </c>
      <c r="L19" s="500">
        <v>2185.2799999999997</v>
      </c>
      <c r="M19" s="500">
        <v>5594.5419999999995</v>
      </c>
      <c r="N19" s="500">
        <v>3576.1819999999998</v>
      </c>
      <c r="O19" s="500">
        <v>3634.4580000000001</v>
      </c>
      <c r="P19" s="500">
        <v>4074.0650000000001</v>
      </c>
      <c r="Q19" s="500">
        <v>3292.0830000000001</v>
      </c>
      <c r="R19" s="500">
        <v>3742.0810000000001</v>
      </c>
      <c r="S19" s="500">
        <v>3796.989</v>
      </c>
      <c r="T19" s="500">
        <v>2503.366</v>
      </c>
      <c r="U19" s="500">
        <v>2156.5940000000001</v>
      </c>
      <c r="V19" s="500">
        <v>1710.0039999999999</v>
      </c>
      <c r="W19" s="500">
        <v>1565.14</v>
      </c>
      <c r="X19" s="500">
        <v>664.46199999999999</v>
      </c>
      <c r="Y19" s="500">
        <v>1951.25</v>
      </c>
      <c r="Z19" s="500">
        <v>2245.5060000000003</v>
      </c>
      <c r="AA19" s="500">
        <v>1504.7230000000002</v>
      </c>
      <c r="AB19" s="500">
        <v>761.74099999999999</v>
      </c>
      <c r="AC19" s="500">
        <v>1278.3319999999999</v>
      </c>
      <c r="AD19" s="500">
        <v>541.66899999999998</v>
      </c>
      <c r="AE19" s="500">
        <v>1078.684</v>
      </c>
      <c r="AF19" s="500">
        <v>277.91399999999999</v>
      </c>
      <c r="AG19" s="500">
        <v>168.89099999999999</v>
      </c>
      <c r="AH19" s="500">
        <v>219.43</v>
      </c>
      <c r="AI19" s="500">
        <v>189.357</v>
      </c>
      <c r="AJ19" s="500">
        <v>468.12400000000002</v>
      </c>
      <c r="AK19" s="500">
        <v>2226.1440000000002</v>
      </c>
      <c r="AL19" s="500">
        <v>915.26099999999997</v>
      </c>
      <c r="AM19" s="500">
        <v>898.18500000000006</v>
      </c>
      <c r="AN19" s="500">
        <v>783.66399999999999</v>
      </c>
      <c r="AO19" s="500">
        <v>1494.3519999999999</v>
      </c>
      <c r="AP19" s="500">
        <v>810.2410000000001</v>
      </c>
      <c r="AQ19" s="500">
        <v>884.63800000000003</v>
      </c>
      <c r="AR19" s="500">
        <v>674.75199999999995</v>
      </c>
      <c r="AS19" s="500">
        <v>956.46100000000001</v>
      </c>
      <c r="AT19" s="500">
        <v>1426.9720000000002</v>
      </c>
      <c r="AU19" s="500">
        <v>886.37699999999995</v>
      </c>
      <c r="AV19" s="500">
        <v>409.35199999999998</v>
      </c>
      <c r="AW19" s="500">
        <v>933.12200000000007</v>
      </c>
      <c r="AX19" s="500">
        <v>1288.088</v>
      </c>
      <c r="AY19" s="500">
        <v>708.27199999999993</v>
      </c>
      <c r="AZ19" s="500">
        <v>939.84</v>
      </c>
      <c r="BA19" s="500">
        <v>1360.6709999999998</v>
      </c>
      <c r="BB19" s="500">
        <v>469.99099999999999</v>
      </c>
      <c r="BC19" s="500">
        <v>364.11400000000003</v>
      </c>
      <c r="BD19" s="500">
        <v>423.48</v>
      </c>
      <c r="BE19" s="500">
        <v>737.86099999999999</v>
      </c>
      <c r="BF19" s="500">
        <v>3279.6890000000003</v>
      </c>
      <c r="BG19" s="500">
        <v>2348.712</v>
      </c>
      <c r="BH19" s="500">
        <v>1975.8430000000001</v>
      </c>
      <c r="BI19" s="500">
        <v>2350.7729999999997</v>
      </c>
      <c r="BJ19" s="500">
        <v>3067.3850000000002</v>
      </c>
      <c r="BK19" s="500">
        <v>2197.826</v>
      </c>
      <c r="BL19" s="500">
        <v>2140.1059999999998</v>
      </c>
      <c r="BM19" s="500">
        <v>2004.9609999999998</v>
      </c>
      <c r="BN19" s="500">
        <v>1028.557</v>
      </c>
      <c r="BO19" s="500">
        <v>1079.2939999999999</v>
      </c>
      <c r="BP19" s="500">
        <v>1125.577</v>
      </c>
      <c r="BQ19" s="500">
        <v>4035.8989999999999</v>
      </c>
      <c r="BR19" s="500">
        <v>3258.433</v>
      </c>
      <c r="BS19" s="500">
        <v>2794.018</v>
      </c>
      <c r="BT19" s="500">
        <v>6001.2049999999999</v>
      </c>
      <c r="BU19" s="500">
        <v>3687.2699999999995</v>
      </c>
      <c r="BV19" s="500">
        <v>2562.5540000000001</v>
      </c>
      <c r="BW19" s="500">
        <v>2875.8532000000005</v>
      </c>
      <c r="BX19" s="500">
        <v>2076.096</v>
      </c>
      <c r="BY19" s="500">
        <v>3546.1930000000002</v>
      </c>
      <c r="BZ19" s="500">
        <v>2579.1760000000004</v>
      </c>
      <c r="CA19" s="500">
        <v>2682.076</v>
      </c>
      <c r="CB19" s="500">
        <v>2400.0811100000001</v>
      </c>
      <c r="CC19" s="500">
        <v>3702.3504900000007</v>
      </c>
      <c r="CD19" s="500">
        <v>3461.7907400000004</v>
      </c>
      <c r="CE19" s="500">
        <v>3960.3372300000001</v>
      </c>
      <c r="CF19" s="500">
        <v>7490.8717900000001</v>
      </c>
      <c r="CG19" s="500">
        <v>2499.6152700000002</v>
      </c>
      <c r="CH19" s="500">
        <v>5782.2237999999998</v>
      </c>
      <c r="CI19" s="500">
        <v>2207.8649999999998</v>
      </c>
      <c r="CJ19" s="500">
        <v>4284.4665299999997</v>
      </c>
      <c r="CK19" s="500">
        <v>3772.6477500000001</v>
      </c>
      <c r="CL19" s="500">
        <v>2999.8202099999999</v>
      </c>
      <c r="CM19" s="500">
        <v>2791.1813400000001</v>
      </c>
      <c r="CN19" s="500">
        <v>3198.3522700000003</v>
      </c>
      <c r="CO19" s="500">
        <v>3928.2162099999996</v>
      </c>
      <c r="CP19" s="500">
        <v>3466.8714199999999</v>
      </c>
      <c r="CQ19" s="500">
        <v>4576.6443600000002</v>
      </c>
      <c r="CR19" s="500">
        <v>1930.7106800000001</v>
      </c>
      <c r="CS19" s="500">
        <v>4639.91158</v>
      </c>
      <c r="CT19" s="500">
        <v>5440.0057299999999</v>
      </c>
      <c r="CU19" s="500">
        <v>2388.25594</v>
      </c>
      <c r="CV19" s="143">
        <v>2702.7965300000001</v>
      </c>
      <c r="CW19" s="502"/>
      <c r="CY19" s="64">
        <f t="shared" si="0"/>
        <v>13.170304938087995</v>
      </c>
      <c r="CZ19" s="65">
        <f t="shared" si="1"/>
        <v>39.989722851691056</v>
      </c>
      <c r="DA19" s="66"/>
      <c r="DB19" s="199"/>
      <c r="DC19" s="132"/>
      <c r="DD19" s="132"/>
    </row>
    <row r="20" spans="2:108" s="40" customFormat="1" ht="16.5" customHeight="1">
      <c r="B20" s="781"/>
      <c r="C20" s="90" t="s">
        <v>5</v>
      </c>
      <c r="D20" s="500">
        <v>11667.407999999999</v>
      </c>
      <c r="E20" s="500">
        <v>11064.185000000001</v>
      </c>
      <c r="F20" s="500">
        <v>12088.403</v>
      </c>
      <c r="G20" s="500">
        <v>14520.469000000001</v>
      </c>
      <c r="H20" s="500">
        <v>11648.027</v>
      </c>
      <c r="I20" s="500">
        <v>13520.627</v>
      </c>
      <c r="J20" s="500">
        <v>14681.689</v>
      </c>
      <c r="K20" s="500">
        <v>16021.741000000002</v>
      </c>
      <c r="L20" s="500">
        <v>14948.897999999999</v>
      </c>
      <c r="M20" s="500">
        <v>18835.867000000002</v>
      </c>
      <c r="N20" s="500">
        <v>26128.879000000001</v>
      </c>
      <c r="O20" s="500">
        <v>19655.817999999999</v>
      </c>
      <c r="P20" s="500">
        <v>23841.817000000003</v>
      </c>
      <c r="Q20" s="500">
        <v>23331.129000000001</v>
      </c>
      <c r="R20" s="500">
        <v>21065.931</v>
      </c>
      <c r="S20" s="500">
        <v>22039.016</v>
      </c>
      <c r="T20" s="500">
        <v>20805.648999999998</v>
      </c>
      <c r="U20" s="500">
        <v>21789.719000000001</v>
      </c>
      <c r="V20" s="500">
        <v>26830.845999999998</v>
      </c>
      <c r="W20" s="500">
        <v>23324.969000000001</v>
      </c>
      <c r="X20" s="500">
        <v>17375.921999999999</v>
      </c>
      <c r="Y20" s="500">
        <v>23839.531999999999</v>
      </c>
      <c r="Z20" s="500">
        <v>24239.812999999998</v>
      </c>
      <c r="AA20" s="500">
        <v>23235.624</v>
      </c>
      <c r="AB20" s="500">
        <v>16439.841</v>
      </c>
      <c r="AC20" s="500">
        <v>21033.057000000001</v>
      </c>
      <c r="AD20" s="500">
        <v>26286.419000000002</v>
      </c>
      <c r="AE20" s="500">
        <v>27223.1</v>
      </c>
      <c r="AF20" s="500">
        <v>1484.404</v>
      </c>
      <c r="AG20" s="500">
        <v>1831.636</v>
      </c>
      <c r="AH20" s="500">
        <v>1928.2550000000001</v>
      </c>
      <c r="AI20" s="500">
        <v>1710.0900000000001</v>
      </c>
      <c r="AJ20" s="500">
        <v>19789.885999999999</v>
      </c>
      <c r="AK20" s="500">
        <v>19714.063999999998</v>
      </c>
      <c r="AL20" s="500">
        <v>21437.558000000001</v>
      </c>
      <c r="AM20" s="500">
        <v>29233.58</v>
      </c>
      <c r="AN20" s="500">
        <v>16532.843000000001</v>
      </c>
      <c r="AO20" s="500">
        <v>23347.329000000002</v>
      </c>
      <c r="AP20" s="500">
        <v>24145.440000000002</v>
      </c>
      <c r="AQ20" s="500">
        <v>26504.563000000002</v>
      </c>
      <c r="AR20" s="500">
        <v>25408.995000000003</v>
      </c>
      <c r="AS20" s="500">
        <v>25918.152999999998</v>
      </c>
      <c r="AT20" s="500">
        <v>24059.544999999998</v>
      </c>
      <c r="AU20" s="500">
        <v>25392.799999999999</v>
      </c>
      <c r="AV20" s="500">
        <v>19471.612000000001</v>
      </c>
      <c r="AW20" s="500">
        <v>24876.908000000003</v>
      </c>
      <c r="AX20" s="500">
        <v>32217.063999999998</v>
      </c>
      <c r="AY20" s="500">
        <v>28681.955000000002</v>
      </c>
      <c r="AZ20" s="500">
        <v>20985.561000000002</v>
      </c>
      <c r="BA20" s="500">
        <v>22784.241000000002</v>
      </c>
      <c r="BB20" s="500">
        <v>22112.13</v>
      </c>
      <c r="BC20" s="500">
        <v>24257.088</v>
      </c>
      <c r="BD20" s="500">
        <v>15513.576000000001</v>
      </c>
      <c r="BE20" s="500">
        <v>24409.470999999998</v>
      </c>
      <c r="BF20" s="500">
        <v>20119.7</v>
      </c>
      <c r="BG20" s="500">
        <v>22640.275000000001</v>
      </c>
      <c r="BH20" s="500">
        <v>20369.52</v>
      </c>
      <c r="BI20" s="500">
        <v>24866.252999999997</v>
      </c>
      <c r="BJ20" s="500">
        <v>24211.300999999999</v>
      </c>
      <c r="BK20" s="500">
        <v>23174.317999999999</v>
      </c>
      <c r="BL20" s="500">
        <v>20280.172000000002</v>
      </c>
      <c r="BM20" s="500">
        <v>22960.93</v>
      </c>
      <c r="BN20" s="500">
        <v>25895.008000000002</v>
      </c>
      <c r="BO20" s="500">
        <v>31177.706000000002</v>
      </c>
      <c r="BP20" s="500">
        <v>21502.77</v>
      </c>
      <c r="BQ20" s="500">
        <v>18159.307000000001</v>
      </c>
      <c r="BR20" s="500">
        <v>24883.592000000001</v>
      </c>
      <c r="BS20" s="500">
        <v>28321.245999999999</v>
      </c>
      <c r="BT20" s="500">
        <v>14302.629000000001</v>
      </c>
      <c r="BU20" s="500">
        <v>22876.671000000002</v>
      </c>
      <c r="BV20" s="500">
        <v>24007.241000000002</v>
      </c>
      <c r="BW20" s="500">
        <v>29394.912</v>
      </c>
      <c r="BX20" s="500">
        <v>19533.289000000001</v>
      </c>
      <c r="BY20" s="500">
        <v>20723.517</v>
      </c>
      <c r="BZ20" s="500">
        <v>21559.928</v>
      </c>
      <c r="CA20" s="500">
        <v>23269.46</v>
      </c>
      <c r="CB20" s="500">
        <v>22365.169000000002</v>
      </c>
      <c r="CC20" s="500">
        <v>26047.957999999999</v>
      </c>
      <c r="CD20" s="500">
        <v>22536.092000000001</v>
      </c>
      <c r="CE20" s="500">
        <v>23814.9</v>
      </c>
      <c r="CF20" s="500">
        <v>23822.483</v>
      </c>
      <c r="CG20" s="500">
        <v>26435.934000000001</v>
      </c>
      <c r="CH20" s="500">
        <v>43994.650999999998</v>
      </c>
      <c r="CI20" s="500">
        <v>36179.011999999995</v>
      </c>
      <c r="CJ20" s="500">
        <v>20319.730000000003</v>
      </c>
      <c r="CK20" s="500">
        <v>32091.292000000001</v>
      </c>
      <c r="CL20" s="500">
        <v>31124.999999999996</v>
      </c>
      <c r="CM20" s="500">
        <v>21520.541000000001</v>
      </c>
      <c r="CN20" s="500">
        <v>23305.868999999999</v>
      </c>
      <c r="CO20" s="500">
        <v>36855.517</v>
      </c>
      <c r="CP20" s="500">
        <v>21446.114999999998</v>
      </c>
      <c r="CQ20" s="500">
        <v>39396.994000000006</v>
      </c>
      <c r="CR20" s="500">
        <v>22594.768</v>
      </c>
      <c r="CS20" s="500">
        <v>25150.342000000004</v>
      </c>
      <c r="CT20" s="500">
        <v>29977.757000000001</v>
      </c>
      <c r="CU20" s="500">
        <v>38771.343999999997</v>
      </c>
      <c r="CV20" s="143">
        <v>22417.103000000003</v>
      </c>
      <c r="CW20" s="502"/>
      <c r="CY20" s="64">
        <f t="shared" si="0"/>
        <v>-42.181258921537498</v>
      </c>
      <c r="CZ20" s="65">
        <f t="shared" si="1"/>
        <v>-0.78631035291000728</v>
      </c>
      <c r="DA20" s="66"/>
      <c r="DB20" s="199"/>
      <c r="DC20" s="132"/>
      <c r="DD20" s="132"/>
    </row>
    <row r="21" spans="2:108" s="92" customFormat="1" ht="16.5" customHeight="1">
      <c r="B21" s="782"/>
      <c r="C21" s="91" t="s">
        <v>177</v>
      </c>
      <c r="D21" s="500">
        <v>-10082.986000000001</v>
      </c>
      <c r="E21" s="500">
        <v>-7865.741</v>
      </c>
      <c r="F21" s="500">
        <v>-9456.7380000000012</v>
      </c>
      <c r="G21" s="500">
        <v>-11183.881000000001</v>
      </c>
      <c r="H21" s="500">
        <v>-9666.51</v>
      </c>
      <c r="I21" s="500">
        <v>-10510.468999999999</v>
      </c>
      <c r="J21" s="500">
        <v>-12416.03</v>
      </c>
      <c r="K21" s="500">
        <v>-14283.51</v>
      </c>
      <c r="L21" s="500">
        <v>-12763.617999999999</v>
      </c>
      <c r="M21" s="500">
        <v>-13241.325000000001</v>
      </c>
      <c r="N21" s="500">
        <v>-22552.697</v>
      </c>
      <c r="O21" s="500">
        <v>-16021.359999999999</v>
      </c>
      <c r="P21" s="500">
        <v>-19767.752</v>
      </c>
      <c r="Q21" s="500">
        <v>-20039.045999999998</v>
      </c>
      <c r="R21" s="500">
        <v>-17323.849999999999</v>
      </c>
      <c r="S21" s="500">
        <v>-18242.027000000002</v>
      </c>
      <c r="T21" s="500">
        <v>-18302.282999999999</v>
      </c>
      <c r="U21" s="500">
        <v>-19633.125</v>
      </c>
      <c r="V21" s="500">
        <v>-25120.841999999997</v>
      </c>
      <c r="W21" s="500">
        <v>-21759.828999999998</v>
      </c>
      <c r="X21" s="500">
        <v>-16711.46</v>
      </c>
      <c r="Y21" s="500">
        <v>-21888.281999999999</v>
      </c>
      <c r="Z21" s="500">
        <v>-21994.307000000001</v>
      </c>
      <c r="AA21" s="500">
        <v>-21730.900999999998</v>
      </c>
      <c r="AB21" s="500">
        <v>-15678.099999999999</v>
      </c>
      <c r="AC21" s="500">
        <v>-19754.724999999999</v>
      </c>
      <c r="AD21" s="500">
        <v>-25744.75</v>
      </c>
      <c r="AE21" s="500">
        <v>-26144.415999999997</v>
      </c>
      <c r="AF21" s="500">
        <v>4450.8050000000003</v>
      </c>
      <c r="AG21" s="500">
        <v>5780.0679999999993</v>
      </c>
      <c r="AH21" s="500">
        <v>6955.1270000000004</v>
      </c>
      <c r="AI21" s="500">
        <v>5447.3689999999997</v>
      </c>
      <c r="AJ21" s="500">
        <v>-19321.761999999999</v>
      </c>
      <c r="AK21" s="500">
        <v>-17487.919999999998</v>
      </c>
      <c r="AL21" s="500">
        <v>-20522.296999999999</v>
      </c>
      <c r="AM21" s="500">
        <v>-28335.395</v>
      </c>
      <c r="AN21" s="500">
        <v>-15749.178999999998</v>
      </c>
      <c r="AO21" s="500">
        <v>-21852.976999999999</v>
      </c>
      <c r="AP21" s="500">
        <v>-23335.199000000001</v>
      </c>
      <c r="AQ21" s="500">
        <v>-25619.925000000003</v>
      </c>
      <c r="AR21" s="500">
        <v>-24734.242999999999</v>
      </c>
      <c r="AS21" s="500">
        <v>-24961.692000000003</v>
      </c>
      <c r="AT21" s="500">
        <v>-22632.573</v>
      </c>
      <c r="AU21" s="500">
        <v>-24506.423000000003</v>
      </c>
      <c r="AV21" s="500">
        <v>-19062.259999999998</v>
      </c>
      <c r="AW21" s="500">
        <v>-23943.786</v>
      </c>
      <c r="AX21" s="500">
        <v>-30928.976000000002</v>
      </c>
      <c r="AY21" s="500">
        <v>-27973.683000000001</v>
      </c>
      <c r="AZ21" s="500">
        <v>-20045.720999999998</v>
      </c>
      <c r="BA21" s="500">
        <v>-21423.57</v>
      </c>
      <c r="BB21" s="500">
        <v>-21642.139000000003</v>
      </c>
      <c r="BC21" s="500">
        <v>-23892.974000000002</v>
      </c>
      <c r="BD21" s="500">
        <v>-15090.096000000001</v>
      </c>
      <c r="BE21" s="500">
        <v>-23671.61</v>
      </c>
      <c r="BF21" s="500">
        <v>-16840.010999999999</v>
      </c>
      <c r="BG21" s="500">
        <v>-20291.563000000002</v>
      </c>
      <c r="BH21" s="500">
        <v>-18393.677000000003</v>
      </c>
      <c r="BI21" s="500">
        <v>-22515.48</v>
      </c>
      <c r="BJ21" s="500">
        <v>-21143.916000000005</v>
      </c>
      <c r="BK21" s="500">
        <v>-20976.491999999998</v>
      </c>
      <c r="BL21" s="500">
        <v>-18140.065999999999</v>
      </c>
      <c r="BM21" s="500">
        <v>-20955.968999999997</v>
      </c>
      <c r="BN21" s="500">
        <v>-24866.451000000001</v>
      </c>
      <c r="BO21" s="500">
        <v>-30098.411999999997</v>
      </c>
      <c r="BP21" s="500">
        <v>-20377.192999999999</v>
      </c>
      <c r="BQ21" s="500">
        <v>-14123.407999999999</v>
      </c>
      <c r="BR21" s="500">
        <v>-21625.159</v>
      </c>
      <c r="BS21" s="500">
        <v>-25527.227999999996</v>
      </c>
      <c r="BT21" s="500">
        <v>-8301.4239999999991</v>
      </c>
      <c r="BU21" s="500">
        <v>-19189.400999999998</v>
      </c>
      <c r="BV21" s="500">
        <v>-21444.686999999998</v>
      </c>
      <c r="BW21" s="500">
        <v>-26519.058799999999</v>
      </c>
      <c r="BX21" s="500">
        <v>-17457.192999999999</v>
      </c>
      <c r="BY21" s="500">
        <v>-17177.324000000001</v>
      </c>
      <c r="BZ21" s="500">
        <v>-18980.752</v>
      </c>
      <c r="CA21" s="500">
        <v>-20587.383999999998</v>
      </c>
      <c r="CB21" s="500">
        <v>-19965.087890000003</v>
      </c>
      <c r="CC21" s="500">
        <v>-22345.607510000002</v>
      </c>
      <c r="CD21" s="500">
        <v>-19074.30126</v>
      </c>
      <c r="CE21" s="500">
        <v>-19854.56277</v>
      </c>
      <c r="CF21" s="500">
        <v>-16331.611209999999</v>
      </c>
      <c r="CG21" s="500">
        <v>-23936.318729999999</v>
      </c>
      <c r="CH21" s="500">
        <v>-38212.427200000006</v>
      </c>
      <c r="CI21" s="500">
        <v>-33971.146999999997</v>
      </c>
      <c r="CJ21" s="500">
        <v>-16035.26347</v>
      </c>
      <c r="CK21" s="500">
        <v>-28318.644250000001</v>
      </c>
      <c r="CL21" s="500">
        <v>-28125.179789999998</v>
      </c>
      <c r="CM21" s="500">
        <v>-18729.359660000002</v>
      </c>
      <c r="CN21" s="507">
        <v>-20107.516730000003</v>
      </c>
      <c r="CO21" s="507">
        <v>-32927.300790000001</v>
      </c>
      <c r="CP21" s="507">
        <v>-17979.243580000002</v>
      </c>
      <c r="CQ21" s="507">
        <v>-34820.34964</v>
      </c>
      <c r="CR21" s="507">
        <v>-20664.05732</v>
      </c>
      <c r="CS21" s="507">
        <v>-20510.430420000001</v>
      </c>
      <c r="CT21" s="507">
        <v>-24537.751270000001</v>
      </c>
      <c r="CU21" s="507">
        <v>-36383.088060000002</v>
      </c>
      <c r="CV21" s="513">
        <v>-19714.306470000003</v>
      </c>
      <c r="CW21" s="508"/>
      <c r="CY21" s="97">
        <f t="shared" si="0"/>
        <v>-45.814642128538438</v>
      </c>
      <c r="CZ21" s="98">
        <f t="shared" si="1"/>
        <v>-4.5961489328660008</v>
      </c>
      <c r="DA21" s="66"/>
      <c r="DB21" s="199"/>
      <c r="DC21" s="132"/>
      <c r="DD21" s="132"/>
    </row>
    <row r="22" spans="2:108" s="40" customFormat="1" ht="16.5" customHeight="1">
      <c r="B22" s="780" t="s">
        <v>182</v>
      </c>
      <c r="C22" s="89" t="s">
        <v>4</v>
      </c>
      <c r="D22" s="500">
        <v>0</v>
      </c>
      <c r="E22" s="500">
        <v>0</v>
      </c>
      <c r="F22" s="500">
        <v>0</v>
      </c>
      <c r="G22" s="500">
        <v>0</v>
      </c>
      <c r="H22" s="500">
        <v>0</v>
      </c>
      <c r="I22" s="500">
        <v>0</v>
      </c>
      <c r="J22" s="500">
        <v>1.8839999999999999</v>
      </c>
      <c r="K22" s="500">
        <v>0</v>
      </c>
      <c r="L22" s="500">
        <v>0</v>
      </c>
      <c r="M22" s="500">
        <v>2.6989999999999998</v>
      </c>
      <c r="N22" s="500">
        <v>0</v>
      </c>
      <c r="O22" s="500">
        <v>0</v>
      </c>
      <c r="P22" s="500">
        <v>3.01</v>
      </c>
      <c r="Q22" s="500">
        <v>0</v>
      </c>
      <c r="R22" s="500">
        <v>0.02</v>
      </c>
      <c r="S22" s="500">
        <v>12.59</v>
      </c>
      <c r="T22" s="500">
        <v>0.01</v>
      </c>
      <c r="U22" s="500">
        <v>0</v>
      </c>
      <c r="V22" s="500">
        <v>0</v>
      </c>
      <c r="W22" s="500">
        <v>1.9E-2</v>
      </c>
      <c r="X22" s="500">
        <v>0.01</v>
      </c>
      <c r="Y22" s="500">
        <v>52.918999999999997</v>
      </c>
      <c r="Z22" s="500">
        <v>41.466999999999999</v>
      </c>
      <c r="AA22" s="500">
        <v>22.463000000000001</v>
      </c>
      <c r="AB22" s="500">
        <v>34.561999999999998</v>
      </c>
      <c r="AC22" s="500">
        <v>0</v>
      </c>
      <c r="AD22" s="500">
        <v>11.74</v>
      </c>
      <c r="AE22" s="500">
        <v>0</v>
      </c>
      <c r="AF22" s="500">
        <v>46067.728999999999</v>
      </c>
      <c r="AG22" s="500">
        <v>50153.421000000002</v>
      </c>
      <c r="AH22" s="500">
        <v>55692.050999999999</v>
      </c>
      <c r="AI22" s="500">
        <v>70072.687999999995</v>
      </c>
      <c r="AJ22" s="500">
        <v>59.667999999999999</v>
      </c>
      <c r="AK22" s="500">
        <v>0</v>
      </c>
      <c r="AL22" s="500">
        <v>0</v>
      </c>
      <c r="AM22" s="500">
        <v>4.8000000000000001E-2</v>
      </c>
      <c r="AN22" s="500">
        <v>0.45</v>
      </c>
      <c r="AO22" s="500">
        <v>11.4</v>
      </c>
      <c r="AP22" s="500">
        <v>2.3E-2</v>
      </c>
      <c r="AQ22" s="500">
        <v>187.69800000000001</v>
      </c>
      <c r="AR22" s="500">
        <v>0</v>
      </c>
      <c r="AS22" s="500">
        <v>0.29699999999999999</v>
      </c>
      <c r="AT22" s="500">
        <v>0</v>
      </c>
      <c r="AU22" s="500">
        <v>9.1999999999999998E-2</v>
      </c>
      <c r="AV22" s="500">
        <v>9.4E-2</v>
      </c>
      <c r="AW22" s="500">
        <v>1.6419999999999999</v>
      </c>
      <c r="AX22" s="500">
        <v>241.608</v>
      </c>
      <c r="AY22" s="500">
        <v>75.164999999999992</v>
      </c>
      <c r="AZ22" s="500">
        <v>15.712999999999999</v>
      </c>
      <c r="BA22" s="500">
        <v>0</v>
      </c>
      <c r="BB22" s="500">
        <v>0</v>
      </c>
      <c r="BC22" s="500">
        <v>0.245</v>
      </c>
      <c r="BD22" s="500">
        <v>302.32600000000002</v>
      </c>
      <c r="BE22" s="500">
        <v>130.852</v>
      </c>
      <c r="BF22" s="500">
        <v>879.9</v>
      </c>
      <c r="BG22" s="500">
        <v>591.37800000000004</v>
      </c>
      <c r="BH22" s="500">
        <v>989.96699999999998</v>
      </c>
      <c r="BI22" s="500">
        <v>550.19100000000003</v>
      </c>
      <c r="BJ22" s="500">
        <v>345.22399999999993</v>
      </c>
      <c r="BK22" s="500">
        <v>164.203</v>
      </c>
      <c r="BL22" s="500">
        <v>469.08699999999999</v>
      </c>
      <c r="BM22" s="500">
        <v>127.217</v>
      </c>
      <c r="BN22" s="500">
        <v>275.548</v>
      </c>
      <c r="BO22" s="500">
        <v>409.47199999999998</v>
      </c>
      <c r="BP22" s="500">
        <v>74.861000000000004</v>
      </c>
      <c r="BQ22" s="500">
        <v>238.38600000000002</v>
      </c>
      <c r="BR22" s="500">
        <v>389.97199999999998</v>
      </c>
      <c r="BS22" s="500">
        <v>742.49900000000002</v>
      </c>
      <c r="BT22" s="500">
        <v>292.85200000000003</v>
      </c>
      <c r="BU22" s="500">
        <v>428.12600000000003</v>
      </c>
      <c r="BV22" s="500">
        <v>440.28999999999996</v>
      </c>
      <c r="BW22" s="500">
        <v>606.04834000000005</v>
      </c>
      <c r="BX22" s="500">
        <v>655.72500000000002</v>
      </c>
      <c r="BY22" s="500">
        <v>191.71199999999999</v>
      </c>
      <c r="BZ22" s="500">
        <v>127.72199999999999</v>
      </c>
      <c r="CA22" s="500">
        <v>158.047</v>
      </c>
      <c r="CB22" s="500">
        <v>40.0687</v>
      </c>
      <c r="CC22" s="500">
        <v>104.80186</v>
      </c>
      <c r="CD22" s="500">
        <v>117.63255999999998</v>
      </c>
      <c r="CE22" s="500">
        <v>104.05209000000001</v>
      </c>
      <c r="CF22" s="500">
        <v>53.867400000000004</v>
      </c>
      <c r="CG22" s="500">
        <v>16.212</v>
      </c>
      <c r="CH22" s="500">
        <v>618.71355999999992</v>
      </c>
      <c r="CI22" s="500">
        <v>930.31</v>
      </c>
      <c r="CJ22" s="500">
        <v>526.67264999999998</v>
      </c>
      <c r="CK22" s="500">
        <v>1.3939999999999999E-2</v>
      </c>
      <c r="CL22" s="500">
        <v>1944.6803</v>
      </c>
      <c r="CM22" s="500">
        <v>665.45416999999998</v>
      </c>
      <c r="CN22" s="507">
        <v>448.60775000000001</v>
      </c>
      <c r="CO22" s="507">
        <v>350.81799999999998</v>
      </c>
      <c r="CP22" s="507">
        <v>630.59696999999994</v>
      </c>
      <c r="CQ22" s="507">
        <v>249.72554</v>
      </c>
      <c r="CR22" s="507">
        <v>318.85471999999999</v>
      </c>
      <c r="CS22" s="507">
        <v>252.18164999999999</v>
      </c>
      <c r="CT22" s="507">
        <v>639.80741</v>
      </c>
      <c r="CU22" s="507">
        <v>553.00149999999996</v>
      </c>
      <c r="CV22" s="513">
        <v>276.39999999999998</v>
      </c>
      <c r="CW22" s="508"/>
      <c r="CX22" s="92"/>
      <c r="CY22" s="97">
        <f t="shared" si="0"/>
        <v>-50.018218757091979</v>
      </c>
      <c r="CZ22" s="98">
        <f t="shared" si="1"/>
        <v>-13.314753502786488</v>
      </c>
      <c r="DA22" s="66"/>
      <c r="DB22" s="199"/>
      <c r="DC22" s="132"/>
      <c r="DD22" s="132"/>
    </row>
    <row r="23" spans="2:108" s="40" customFormat="1" ht="16.5" customHeight="1">
      <c r="B23" s="781"/>
      <c r="C23" s="90" t="s">
        <v>5</v>
      </c>
      <c r="D23" s="500">
        <v>818.6</v>
      </c>
      <c r="E23" s="500">
        <v>2462.7759999999998</v>
      </c>
      <c r="F23" s="500">
        <v>1990.8109999999999</v>
      </c>
      <c r="G23" s="500">
        <v>1940.3420000000001</v>
      </c>
      <c r="H23" s="500">
        <v>857.65199999999993</v>
      </c>
      <c r="I23" s="500">
        <v>1095.5129999999999</v>
      </c>
      <c r="J23" s="500">
        <v>2002.7570000000001</v>
      </c>
      <c r="K23" s="500">
        <v>1827.126</v>
      </c>
      <c r="L23" s="500">
        <v>559.59299999999996</v>
      </c>
      <c r="M23" s="500">
        <v>1653.337</v>
      </c>
      <c r="N23" s="500">
        <v>4844.0420000000004</v>
      </c>
      <c r="O23" s="500">
        <v>3744.739</v>
      </c>
      <c r="P23" s="500">
        <v>3674.9110000000001</v>
      </c>
      <c r="Q23" s="500">
        <v>3558.8850000000002</v>
      </c>
      <c r="R23" s="500">
        <v>6753.125</v>
      </c>
      <c r="S23" s="500">
        <v>5889.52</v>
      </c>
      <c r="T23" s="500">
        <v>4411.0110000000004</v>
      </c>
      <c r="U23" s="500">
        <v>3309.3429999999998</v>
      </c>
      <c r="V23" s="500">
        <v>5794.2109999999993</v>
      </c>
      <c r="W23" s="500">
        <v>6873.1810000000005</v>
      </c>
      <c r="X23" s="500">
        <v>3580.5880000000002</v>
      </c>
      <c r="Y23" s="500">
        <v>3067.0820000000003</v>
      </c>
      <c r="Z23" s="500">
        <v>7050.9499999999989</v>
      </c>
      <c r="AA23" s="500">
        <v>7231.0280000000002</v>
      </c>
      <c r="AB23" s="500">
        <v>5411.3</v>
      </c>
      <c r="AC23" s="500">
        <v>5066.0280000000002</v>
      </c>
      <c r="AD23" s="500">
        <v>11345.063</v>
      </c>
      <c r="AE23" s="500">
        <v>12763.772000000001</v>
      </c>
      <c r="AF23" s="500">
        <v>-41616.923999999999</v>
      </c>
      <c r="AG23" s="500">
        <v>-44373.353000000003</v>
      </c>
      <c r="AH23" s="500">
        <v>-48736.923999999992</v>
      </c>
      <c r="AI23" s="500">
        <v>-64625.318999999996</v>
      </c>
      <c r="AJ23" s="500">
        <v>7530.0840000000007</v>
      </c>
      <c r="AK23" s="500">
        <v>5840.5659999999998</v>
      </c>
      <c r="AL23" s="500">
        <v>14862.933999999999</v>
      </c>
      <c r="AM23" s="500">
        <v>19833.815999999999</v>
      </c>
      <c r="AN23" s="500">
        <v>15406.078</v>
      </c>
      <c r="AO23" s="500">
        <v>10789.337</v>
      </c>
      <c r="AP23" s="500">
        <v>12482.728000000001</v>
      </c>
      <c r="AQ23" s="500">
        <v>12919.869999999999</v>
      </c>
      <c r="AR23" s="500">
        <v>12575.238000000001</v>
      </c>
      <c r="AS23" s="500">
        <v>12616.150000000001</v>
      </c>
      <c r="AT23" s="500">
        <v>20726.856</v>
      </c>
      <c r="AU23" s="500">
        <v>16630.920999999998</v>
      </c>
      <c r="AV23" s="500">
        <v>12815.309999999998</v>
      </c>
      <c r="AW23" s="500">
        <v>14311.574000000001</v>
      </c>
      <c r="AX23" s="500">
        <v>21863.192999999999</v>
      </c>
      <c r="AY23" s="500">
        <v>20335.046999999999</v>
      </c>
      <c r="AZ23" s="500">
        <v>14596.362000000001</v>
      </c>
      <c r="BA23" s="500">
        <v>34163.71</v>
      </c>
      <c r="BB23" s="500">
        <v>20130.080999999998</v>
      </c>
      <c r="BC23" s="500">
        <v>24928.487999999998</v>
      </c>
      <c r="BD23" s="500">
        <v>32046.135999999999</v>
      </c>
      <c r="BE23" s="500">
        <v>23900.266</v>
      </c>
      <c r="BF23" s="500">
        <v>24137.536</v>
      </c>
      <c r="BG23" s="500">
        <v>23631.946</v>
      </c>
      <c r="BH23" s="500">
        <v>31738.647000000001</v>
      </c>
      <c r="BI23" s="500">
        <v>21723.664000000001</v>
      </c>
      <c r="BJ23" s="500">
        <v>31850.245999999999</v>
      </c>
      <c r="BK23" s="500">
        <v>21750.011999999999</v>
      </c>
      <c r="BL23" s="500">
        <v>21641.360000000001</v>
      </c>
      <c r="BM23" s="500">
        <v>13945.414000000001</v>
      </c>
      <c r="BN23" s="500">
        <v>26811.936999999998</v>
      </c>
      <c r="BO23" s="500">
        <v>19208.672999999999</v>
      </c>
      <c r="BP23" s="500">
        <v>16930.611000000001</v>
      </c>
      <c r="BQ23" s="500">
        <v>15440.039000000001</v>
      </c>
      <c r="BR23" s="500">
        <v>22120.006000000001</v>
      </c>
      <c r="BS23" s="500">
        <v>30281.375999999997</v>
      </c>
      <c r="BT23" s="500">
        <v>30373.771999999997</v>
      </c>
      <c r="BU23" s="500">
        <v>46945.650999999998</v>
      </c>
      <c r="BV23" s="500">
        <v>18764.780999999999</v>
      </c>
      <c r="BW23" s="500">
        <v>29785.613000000001</v>
      </c>
      <c r="BX23" s="500">
        <v>18576.206000000002</v>
      </c>
      <c r="BY23" s="500">
        <v>12602.388999999999</v>
      </c>
      <c r="BZ23" s="500">
        <v>15140.147000000001</v>
      </c>
      <c r="CA23" s="500">
        <v>15653.735000000001</v>
      </c>
      <c r="CB23" s="500">
        <v>20890.446</v>
      </c>
      <c r="CC23" s="500">
        <v>18826.893</v>
      </c>
      <c r="CD23" s="500">
        <v>16378.251</v>
      </c>
      <c r="CE23" s="500">
        <v>26685.815999999999</v>
      </c>
      <c r="CF23" s="500">
        <v>34990.057999999997</v>
      </c>
      <c r="CG23" s="500">
        <v>26946.466</v>
      </c>
      <c r="CH23" s="500">
        <v>21293.364000000001</v>
      </c>
      <c r="CI23" s="500">
        <v>26914.258999999998</v>
      </c>
      <c r="CJ23" s="500">
        <v>30574.029000000002</v>
      </c>
      <c r="CK23" s="500">
        <v>27512.466</v>
      </c>
      <c r="CL23" s="500">
        <v>29265.599999999999</v>
      </c>
      <c r="CM23" s="500">
        <v>42535.786</v>
      </c>
      <c r="CN23" s="500">
        <v>47465.487000000001</v>
      </c>
      <c r="CO23" s="500">
        <v>37283.544999999998</v>
      </c>
      <c r="CP23" s="500">
        <v>44695.048000000003</v>
      </c>
      <c r="CQ23" s="500">
        <v>35106.380999999994</v>
      </c>
      <c r="CR23" s="500">
        <v>40216.849000000002</v>
      </c>
      <c r="CS23" s="500">
        <v>36496.004000000001</v>
      </c>
      <c r="CT23" s="500">
        <v>37057.402000000002</v>
      </c>
      <c r="CU23" s="500">
        <v>37511.177000000003</v>
      </c>
      <c r="CV23" s="143">
        <v>34714.18</v>
      </c>
      <c r="CW23" s="502"/>
      <c r="CY23" s="64">
        <f t="shared" si="0"/>
        <v>-7.4564362509872808</v>
      </c>
      <c r="CZ23" s="65">
        <f t="shared" si="1"/>
        <v>-13.682496607329924</v>
      </c>
      <c r="DA23" s="66"/>
      <c r="DB23" s="199"/>
      <c r="DC23" s="132"/>
      <c r="DD23" s="132"/>
    </row>
    <row r="24" spans="2:108" s="92" customFormat="1" ht="16.5" customHeight="1">
      <c r="B24" s="782"/>
      <c r="C24" s="91" t="s">
        <v>177</v>
      </c>
      <c r="D24" s="500">
        <v>-818.6</v>
      </c>
      <c r="E24" s="500">
        <v>-2462.7759999999998</v>
      </c>
      <c r="F24" s="500">
        <v>-1990.8109999999999</v>
      </c>
      <c r="G24" s="500">
        <v>-1940.3420000000001</v>
      </c>
      <c r="H24" s="500">
        <v>-857.65199999999993</v>
      </c>
      <c r="I24" s="500">
        <v>-1095.5129999999999</v>
      </c>
      <c r="J24" s="500">
        <v>-2000.873</v>
      </c>
      <c r="K24" s="500">
        <v>-1827.126</v>
      </c>
      <c r="L24" s="500">
        <v>-559.59299999999996</v>
      </c>
      <c r="M24" s="500">
        <v>-1650.6379999999999</v>
      </c>
      <c r="N24" s="500">
        <v>-4844.0420000000004</v>
      </c>
      <c r="O24" s="500">
        <v>-3744.739</v>
      </c>
      <c r="P24" s="500">
        <v>-3671.9009999999998</v>
      </c>
      <c r="Q24" s="500">
        <v>-3558.8850000000002</v>
      </c>
      <c r="R24" s="500">
        <v>-6753.1049999999996</v>
      </c>
      <c r="S24" s="500">
        <v>-5876.93</v>
      </c>
      <c r="T24" s="500">
        <v>-4411.0010000000002</v>
      </c>
      <c r="U24" s="500">
        <v>-3309.3429999999998</v>
      </c>
      <c r="V24" s="500">
        <v>-5794.2109999999993</v>
      </c>
      <c r="W24" s="500">
        <v>-6873.1620000000003</v>
      </c>
      <c r="X24" s="500">
        <v>-3580.5780000000004</v>
      </c>
      <c r="Y24" s="500">
        <v>-3014.1630000000005</v>
      </c>
      <c r="Z24" s="500">
        <v>-7009.4830000000002</v>
      </c>
      <c r="AA24" s="500">
        <v>-7208.5650000000005</v>
      </c>
      <c r="AB24" s="500">
        <v>-5376.7380000000003</v>
      </c>
      <c r="AC24" s="500">
        <v>-5066.0280000000002</v>
      </c>
      <c r="AD24" s="500">
        <v>-11333.323</v>
      </c>
      <c r="AE24" s="500">
        <v>-12763.772000000001</v>
      </c>
      <c r="AF24" s="500">
        <v>0</v>
      </c>
      <c r="AG24" s="500">
        <v>0</v>
      </c>
      <c r="AH24" s="500">
        <v>443.97399999999999</v>
      </c>
      <c r="AI24" s="500">
        <v>469.91699999999997</v>
      </c>
      <c r="AJ24" s="500">
        <v>-7470.4159999999993</v>
      </c>
      <c r="AK24" s="500">
        <v>-5840.5659999999998</v>
      </c>
      <c r="AL24" s="500">
        <v>-14862.933999999999</v>
      </c>
      <c r="AM24" s="500">
        <v>-19833.768</v>
      </c>
      <c r="AN24" s="500">
        <v>-15405.628000000001</v>
      </c>
      <c r="AO24" s="500">
        <v>-10777.937</v>
      </c>
      <c r="AP24" s="500">
        <v>-12482.705</v>
      </c>
      <c r="AQ24" s="500">
        <v>-12732.172</v>
      </c>
      <c r="AR24" s="500">
        <v>-12575.238000000001</v>
      </c>
      <c r="AS24" s="500">
        <v>-12615.853000000001</v>
      </c>
      <c r="AT24" s="500">
        <v>-20726.856</v>
      </c>
      <c r="AU24" s="500">
        <v>-16630.828999999998</v>
      </c>
      <c r="AV24" s="500">
        <v>-12815.215999999999</v>
      </c>
      <c r="AW24" s="500">
        <v>-14309.932000000001</v>
      </c>
      <c r="AX24" s="500">
        <v>-21621.584999999999</v>
      </c>
      <c r="AY24" s="500">
        <v>-20259.881999999998</v>
      </c>
      <c r="AZ24" s="500">
        <v>-14580.648999999999</v>
      </c>
      <c r="BA24" s="500">
        <v>-34163.71</v>
      </c>
      <c r="BB24" s="500">
        <v>-20130.080999999998</v>
      </c>
      <c r="BC24" s="500">
        <v>-24928.242999999999</v>
      </c>
      <c r="BD24" s="500">
        <v>-31743.809999999998</v>
      </c>
      <c r="BE24" s="500">
        <v>-23769.413999999997</v>
      </c>
      <c r="BF24" s="500">
        <v>-23257.635999999999</v>
      </c>
      <c r="BG24" s="500">
        <v>-23040.567999999999</v>
      </c>
      <c r="BH24" s="500">
        <v>-30748.68</v>
      </c>
      <c r="BI24" s="500">
        <v>-21173.473000000002</v>
      </c>
      <c r="BJ24" s="500">
        <v>-31505.022000000001</v>
      </c>
      <c r="BK24" s="500">
        <v>-21585.809000000001</v>
      </c>
      <c r="BL24" s="500">
        <v>-21172.273000000001</v>
      </c>
      <c r="BM24" s="500">
        <v>-13818.197</v>
      </c>
      <c r="BN24" s="500">
        <v>-26536.388999999999</v>
      </c>
      <c r="BO24" s="500">
        <v>-18799.201000000001</v>
      </c>
      <c r="BP24" s="500">
        <v>-16855.75</v>
      </c>
      <c r="BQ24" s="500">
        <v>-15201.653</v>
      </c>
      <c r="BR24" s="500">
        <v>-21730.034</v>
      </c>
      <c r="BS24" s="500">
        <v>-29538.877</v>
      </c>
      <c r="BT24" s="500">
        <v>-30080.92</v>
      </c>
      <c r="BU24" s="500">
        <v>-46517.524999999994</v>
      </c>
      <c r="BV24" s="500">
        <v>-18324.490999999998</v>
      </c>
      <c r="BW24" s="500">
        <v>-29179.564659999996</v>
      </c>
      <c r="BX24" s="500">
        <v>-17920.481</v>
      </c>
      <c r="BY24" s="500">
        <v>-12410.677</v>
      </c>
      <c r="BZ24" s="500">
        <v>-15012.425000000001</v>
      </c>
      <c r="CA24" s="500">
        <v>-15495.688</v>
      </c>
      <c r="CB24" s="500">
        <v>-20850.3773</v>
      </c>
      <c r="CC24" s="500">
        <v>-18722.091139999997</v>
      </c>
      <c r="CD24" s="500">
        <v>-16260.61844</v>
      </c>
      <c r="CE24" s="500">
        <v>-26581.763910000001</v>
      </c>
      <c r="CF24" s="500">
        <v>-34936.190600000002</v>
      </c>
      <c r="CG24" s="500">
        <v>-26930.254000000001</v>
      </c>
      <c r="CH24" s="500">
        <v>-20674.650439999998</v>
      </c>
      <c r="CI24" s="500">
        <v>-25983.949000000001</v>
      </c>
      <c r="CJ24" s="500">
        <v>-30047.356350000002</v>
      </c>
      <c r="CK24" s="500">
        <v>-27512.45206</v>
      </c>
      <c r="CL24" s="500">
        <v>-27320.919700000002</v>
      </c>
      <c r="CM24" s="500">
        <v>-41870.331829999996</v>
      </c>
      <c r="CN24" s="507">
        <v>-47016.879249999998</v>
      </c>
      <c r="CO24" s="507">
        <v>-36932.726999999999</v>
      </c>
      <c r="CP24" s="507">
        <v>-44064.451029999997</v>
      </c>
      <c r="CQ24" s="507">
        <v>-34856.655459999994</v>
      </c>
      <c r="CR24" s="507">
        <v>-39897.994279999999</v>
      </c>
      <c r="CS24" s="507">
        <v>-36243.822350000002</v>
      </c>
      <c r="CT24" s="507">
        <v>-36417.594590000001</v>
      </c>
      <c r="CU24" s="507">
        <v>-36958.175499999998</v>
      </c>
      <c r="CV24" s="513">
        <v>-34437.78</v>
      </c>
      <c r="CW24" s="508"/>
      <c r="CY24" s="97">
        <f t="shared" si="0"/>
        <v>-6.8195885373183529</v>
      </c>
      <c r="CZ24" s="98">
        <f t="shared" si="1"/>
        <v>-13.685435517587123</v>
      </c>
      <c r="DA24" s="66"/>
      <c r="DB24" s="199"/>
      <c r="DC24" s="132"/>
      <c r="DD24" s="132"/>
    </row>
    <row r="25" spans="2:108" s="40" customFormat="1" ht="16.5" customHeight="1">
      <c r="B25" s="780" t="s">
        <v>183</v>
      </c>
      <c r="C25" s="89" t="s">
        <v>4</v>
      </c>
      <c r="D25" s="500">
        <v>29924.482</v>
      </c>
      <c r="E25" s="500">
        <v>38772.849000000002</v>
      </c>
      <c r="F25" s="500">
        <v>43223.941999999995</v>
      </c>
      <c r="G25" s="500">
        <v>44950.883999999998</v>
      </c>
      <c r="H25" s="500">
        <v>36476.049999999996</v>
      </c>
      <c r="I25" s="500">
        <v>46454.697</v>
      </c>
      <c r="J25" s="500">
        <v>54188.275999999998</v>
      </c>
      <c r="K25" s="500">
        <v>48999.567000000003</v>
      </c>
      <c r="L25" s="500">
        <v>46362.063000000002</v>
      </c>
      <c r="M25" s="500">
        <v>35167.504000000001</v>
      </c>
      <c r="N25" s="500">
        <v>39488.732000000004</v>
      </c>
      <c r="O25" s="500">
        <v>48620.862999999998</v>
      </c>
      <c r="P25" s="500">
        <v>37846.809000000001</v>
      </c>
      <c r="Q25" s="500">
        <v>43517.820000000007</v>
      </c>
      <c r="R25" s="500">
        <v>46384.542000000001</v>
      </c>
      <c r="S25" s="500">
        <v>49061.584000000003</v>
      </c>
      <c r="T25" s="500">
        <v>34740.673999999999</v>
      </c>
      <c r="U25" s="500">
        <v>22901.011999999999</v>
      </c>
      <c r="V25" s="500">
        <v>37721.118999999999</v>
      </c>
      <c r="W25" s="500">
        <v>34780.534999999996</v>
      </c>
      <c r="X25" s="500">
        <v>45394.338999999993</v>
      </c>
      <c r="Y25" s="500">
        <v>45720.845999999998</v>
      </c>
      <c r="Z25" s="500">
        <v>62291.335999999996</v>
      </c>
      <c r="AA25" s="500">
        <v>53120.521000000001</v>
      </c>
      <c r="AB25" s="500">
        <v>34379.743000000002</v>
      </c>
      <c r="AC25" s="500">
        <v>46959.718000000008</v>
      </c>
      <c r="AD25" s="500">
        <v>45338.265999999996</v>
      </c>
      <c r="AE25" s="500">
        <v>28132.096999999998</v>
      </c>
      <c r="AF25" s="500">
        <v>2478.6610000000001</v>
      </c>
      <c r="AG25" s="500">
        <v>17970.377999999997</v>
      </c>
      <c r="AH25" s="500">
        <v>13669.178</v>
      </c>
      <c r="AI25" s="500">
        <v>2802.0550000000003</v>
      </c>
      <c r="AJ25" s="500">
        <v>30407.546000000002</v>
      </c>
      <c r="AK25" s="500">
        <v>26794.972999999998</v>
      </c>
      <c r="AL25" s="500">
        <v>24323.671999999999</v>
      </c>
      <c r="AM25" s="500">
        <v>35164.678</v>
      </c>
      <c r="AN25" s="500">
        <v>15142.894</v>
      </c>
      <c r="AO25" s="500">
        <v>18541.485000000001</v>
      </c>
      <c r="AP25" s="500">
        <v>21286.421999999999</v>
      </c>
      <c r="AQ25" s="500">
        <v>21822.911999999997</v>
      </c>
      <c r="AR25" s="500">
        <v>22106.709000000003</v>
      </c>
      <c r="AS25" s="500">
        <v>19797.646000000001</v>
      </c>
      <c r="AT25" s="500">
        <v>29365.907000000003</v>
      </c>
      <c r="AU25" s="500">
        <v>17032.106</v>
      </c>
      <c r="AV25" s="500">
        <v>15048.128000000001</v>
      </c>
      <c r="AW25" s="500">
        <v>12148.435000000001</v>
      </c>
      <c r="AX25" s="500">
        <v>23803.248000000003</v>
      </c>
      <c r="AY25" s="500">
        <v>14324.749</v>
      </c>
      <c r="AZ25" s="500">
        <v>9229.4989999999998</v>
      </c>
      <c r="BA25" s="500">
        <v>10234.583999999999</v>
      </c>
      <c r="BB25" s="500">
        <v>19264.661</v>
      </c>
      <c r="BC25" s="500">
        <v>11673.656999999999</v>
      </c>
      <c r="BD25" s="500">
        <v>9989.1039999999994</v>
      </c>
      <c r="BE25" s="500">
        <v>9122.4779999999992</v>
      </c>
      <c r="BF25" s="500">
        <v>11066.142</v>
      </c>
      <c r="BG25" s="500">
        <v>13842.285</v>
      </c>
      <c r="BH25" s="500">
        <v>9411.8420000000006</v>
      </c>
      <c r="BI25" s="500">
        <v>12855.588</v>
      </c>
      <c r="BJ25" s="500">
        <v>16941.288</v>
      </c>
      <c r="BK25" s="500">
        <v>12413.843000000001</v>
      </c>
      <c r="BL25" s="500">
        <v>9790.1409999999996</v>
      </c>
      <c r="BM25" s="500">
        <v>5706.5679999999993</v>
      </c>
      <c r="BN25" s="500">
        <v>5586.96</v>
      </c>
      <c r="BO25" s="500">
        <v>2967.4859999999999</v>
      </c>
      <c r="BP25" s="500">
        <v>1573.2090000000001</v>
      </c>
      <c r="BQ25" s="500">
        <v>3390.7170000000001</v>
      </c>
      <c r="BR25" s="500">
        <v>3254.7960000000003</v>
      </c>
      <c r="BS25" s="500">
        <v>4630.8220000000001</v>
      </c>
      <c r="BT25" s="500">
        <v>2591.6189999999997</v>
      </c>
      <c r="BU25" s="500">
        <v>3511.1610000000001</v>
      </c>
      <c r="BV25" s="500">
        <v>2337.8870000000002</v>
      </c>
      <c r="BW25" s="500">
        <v>2222.6721600000001</v>
      </c>
      <c r="BX25" s="500">
        <v>2182.8320000000003</v>
      </c>
      <c r="BY25" s="500">
        <v>3208.0870000000004</v>
      </c>
      <c r="BZ25" s="500">
        <v>1202.3489999999999</v>
      </c>
      <c r="CA25" s="500">
        <v>1747.009</v>
      </c>
      <c r="CB25" s="500">
        <v>1738.1578400000001</v>
      </c>
      <c r="CC25" s="500">
        <v>1237.8742999999999</v>
      </c>
      <c r="CD25" s="500">
        <v>1309.1966500000001</v>
      </c>
      <c r="CE25" s="500">
        <v>2105.88562</v>
      </c>
      <c r="CF25" s="500">
        <v>1321.2540300000001</v>
      </c>
      <c r="CG25" s="500">
        <v>1476.0908200000001</v>
      </c>
      <c r="CH25" s="500">
        <v>2220.8832199999997</v>
      </c>
      <c r="CI25" s="500">
        <v>1721.837</v>
      </c>
      <c r="CJ25" s="500">
        <v>1555.09656</v>
      </c>
      <c r="CK25" s="500">
        <v>3590.5691699999998</v>
      </c>
      <c r="CL25" s="500">
        <v>4581.8947399999997</v>
      </c>
      <c r="CM25" s="500">
        <v>5339.5398800000003</v>
      </c>
      <c r="CN25" s="500">
        <v>3355.14509</v>
      </c>
      <c r="CO25" s="500">
        <v>3094.5762700000005</v>
      </c>
      <c r="CP25" s="500">
        <v>3089.71985</v>
      </c>
      <c r="CQ25" s="500">
        <v>2966.3966899999996</v>
      </c>
      <c r="CR25" s="500">
        <v>1813.58158</v>
      </c>
      <c r="CS25" s="500">
        <v>1852.7462700000001</v>
      </c>
      <c r="CT25" s="500">
        <v>1766.3155499999998</v>
      </c>
      <c r="CU25" s="500">
        <v>2038.6165300000002</v>
      </c>
      <c r="CV25" s="143">
        <v>1617.5035199999998</v>
      </c>
      <c r="CW25" s="502"/>
      <c r="CY25" s="64">
        <f t="shared" si="0"/>
        <v>-20.656803464651603</v>
      </c>
      <c r="CZ25" s="65">
        <f t="shared" si="1"/>
        <v>-10.811648186237107</v>
      </c>
      <c r="DA25" s="66"/>
      <c r="DB25" s="199"/>
      <c r="DC25" s="132"/>
      <c r="DD25" s="132"/>
    </row>
    <row r="26" spans="2:108" s="40" customFormat="1" ht="16.5" customHeight="1">
      <c r="B26" s="781"/>
      <c r="C26" s="90" t="s">
        <v>5</v>
      </c>
      <c r="D26" s="500">
        <v>16364.589</v>
      </c>
      <c r="E26" s="500">
        <v>25925.494000000002</v>
      </c>
      <c r="F26" s="500">
        <v>14807.635999999999</v>
      </c>
      <c r="G26" s="500">
        <v>26512.972999999998</v>
      </c>
      <c r="H26" s="500">
        <v>29807.745999999999</v>
      </c>
      <c r="I26" s="500">
        <v>29339.896000000001</v>
      </c>
      <c r="J26" s="500">
        <v>29762.128000000004</v>
      </c>
      <c r="K26" s="500">
        <v>15305.079</v>
      </c>
      <c r="L26" s="500">
        <v>22584.690000000002</v>
      </c>
      <c r="M26" s="500">
        <v>18544.939000000002</v>
      </c>
      <c r="N26" s="500">
        <v>38923.832999999999</v>
      </c>
      <c r="O26" s="500">
        <v>54504.856</v>
      </c>
      <c r="P26" s="500">
        <v>42656.17</v>
      </c>
      <c r="Q26" s="500">
        <v>43041.061000000002</v>
      </c>
      <c r="R26" s="500">
        <v>22183.763999999999</v>
      </c>
      <c r="S26" s="500">
        <v>24703.363000000001</v>
      </c>
      <c r="T26" s="500">
        <v>42970.981</v>
      </c>
      <c r="U26" s="500">
        <v>33338.78</v>
      </c>
      <c r="V26" s="500">
        <v>20186.101999999999</v>
      </c>
      <c r="W26" s="500">
        <v>24353.781999999999</v>
      </c>
      <c r="X26" s="500">
        <v>18258.152999999998</v>
      </c>
      <c r="Y26" s="500">
        <v>22193.963</v>
      </c>
      <c r="Z26" s="500">
        <v>35426.39</v>
      </c>
      <c r="AA26" s="500">
        <v>32828.471999999994</v>
      </c>
      <c r="AB26" s="500">
        <v>34638.364000000001</v>
      </c>
      <c r="AC26" s="500">
        <v>38826.752</v>
      </c>
      <c r="AD26" s="500">
        <v>73525.668000000005</v>
      </c>
      <c r="AE26" s="500">
        <v>53715.322</v>
      </c>
      <c r="AF26" s="500">
        <v>-2478.6610000000001</v>
      </c>
      <c r="AG26" s="500">
        <v>-17970.377999999997</v>
      </c>
      <c r="AH26" s="500">
        <v>-13225.204000000002</v>
      </c>
      <c r="AI26" s="500">
        <v>-2332.1379999999999</v>
      </c>
      <c r="AJ26" s="500">
        <v>45267.339</v>
      </c>
      <c r="AK26" s="500">
        <v>55279.417000000001</v>
      </c>
      <c r="AL26" s="500">
        <v>53342.311000000002</v>
      </c>
      <c r="AM26" s="500">
        <v>29326.59</v>
      </c>
      <c r="AN26" s="500">
        <v>24831.959000000003</v>
      </c>
      <c r="AO26" s="500">
        <v>19634.455999999998</v>
      </c>
      <c r="AP26" s="500">
        <v>16638.777999999998</v>
      </c>
      <c r="AQ26" s="500">
        <v>20677.100999999999</v>
      </c>
      <c r="AR26" s="500">
        <v>20862.873</v>
      </c>
      <c r="AS26" s="500">
        <v>16024.901000000002</v>
      </c>
      <c r="AT26" s="500">
        <v>19298.080000000002</v>
      </c>
      <c r="AU26" s="500">
        <v>16572.21</v>
      </c>
      <c r="AV26" s="500">
        <v>13785.478999999999</v>
      </c>
      <c r="AW26" s="500">
        <v>14836.829</v>
      </c>
      <c r="AX26" s="500">
        <v>17863.341</v>
      </c>
      <c r="AY26" s="500">
        <v>15125.057999999999</v>
      </c>
      <c r="AZ26" s="500">
        <v>16969.789000000001</v>
      </c>
      <c r="BA26" s="500">
        <v>16676.849000000002</v>
      </c>
      <c r="BB26" s="500">
        <v>23792.949000000001</v>
      </c>
      <c r="BC26" s="500">
        <v>21646.026999999998</v>
      </c>
      <c r="BD26" s="500">
        <v>20810.253000000001</v>
      </c>
      <c r="BE26" s="500">
        <v>24046.575000000001</v>
      </c>
      <c r="BF26" s="500">
        <v>22280.095999999998</v>
      </c>
      <c r="BG26" s="500">
        <v>23692.121999999999</v>
      </c>
      <c r="BH26" s="500">
        <v>22506.762000000002</v>
      </c>
      <c r="BI26" s="500">
        <v>24964.150999999998</v>
      </c>
      <c r="BJ26" s="500">
        <v>22061.275999999998</v>
      </c>
      <c r="BK26" s="500">
        <v>25572.149000000001</v>
      </c>
      <c r="BL26" s="500">
        <v>19822.118000000002</v>
      </c>
      <c r="BM26" s="500">
        <v>25322.548999999999</v>
      </c>
      <c r="BN26" s="500">
        <v>28820.271000000001</v>
      </c>
      <c r="BO26" s="500">
        <v>20627.587</v>
      </c>
      <c r="BP26" s="500">
        <v>22704.764999999999</v>
      </c>
      <c r="BQ26" s="500">
        <v>22506.003000000001</v>
      </c>
      <c r="BR26" s="500">
        <v>24199.998000000003</v>
      </c>
      <c r="BS26" s="500">
        <v>23629.129000000001</v>
      </c>
      <c r="BT26" s="500">
        <v>20225.72</v>
      </c>
      <c r="BU26" s="500">
        <v>24613.917000000001</v>
      </c>
      <c r="BV26" s="500">
        <v>22524.915999999997</v>
      </c>
      <c r="BW26" s="500">
        <v>26569.65</v>
      </c>
      <c r="BX26" s="500">
        <v>19664.815999999999</v>
      </c>
      <c r="BY26" s="500">
        <v>21773.935000000001</v>
      </c>
      <c r="BZ26" s="500">
        <v>21447.190000000002</v>
      </c>
      <c r="CA26" s="500">
        <v>32595.144999999997</v>
      </c>
      <c r="CB26" s="500">
        <v>32511.297000000002</v>
      </c>
      <c r="CC26" s="500">
        <v>22145.472000000002</v>
      </c>
      <c r="CD26" s="500">
        <v>11069.873</v>
      </c>
      <c r="CE26" s="500">
        <v>17140.91</v>
      </c>
      <c r="CF26" s="500">
        <v>16209.264999999999</v>
      </c>
      <c r="CG26" s="500">
        <v>21013.143</v>
      </c>
      <c r="CH26" s="500">
        <v>26857.460999999999</v>
      </c>
      <c r="CI26" s="500">
        <v>19195.710999999999</v>
      </c>
      <c r="CJ26" s="500">
        <v>19134.616000000002</v>
      </c>
      <c r="CK26" s="500">
        <v>26289.542999999998</v>
      </c>
      <c r="CL26" s="500">
        <v>30459</v>
      </c>
      <c r="CM26" s="500">
        <v>28829.481999999996</v>
      </c>
      <c r="CN26" s="500">
        <v>23798.080000000002</v>
      </c>
      <c r="CO26" s="500">
        <v>39020.781000000003</v>
      </c>
      <c r="CP26" s="500">
        <v>39093.044000000002</v>
      </c>
      <c r="CQ26" s="500">
        <v>22456.976000000002</v>
      </c>
      <c r="CR26" s="500">
        <v>26705.419000000002</v>
      </c>
      <c r="CS26" s="500">
        <v>21372.079000000002</v>
      </c>
      <c r="CT26" s="500">
        <v>20223.748</v>
      </c>
      <c r="CU26" s="500">
        <v>27482.603999999999</v>
      </c>
      <c r="CV26" s="143">
        <v>26353.065000000002</v>
      </c>
      <c r="CW26" s="502"/>
      <c r="CY26" s="64">
        <f t="shared" si="0"/>
        <v>-4.110014465878109</v>
      </c>
      <c r="CZ26" s="65">
        <f t="shared" si="1"/>
        <v>-1.3194101167257486</v>
      </c>
      <c r="DA26" s="66"/>
      <c r="DB26" s="199"/>
      <c r="DC26" s="132"/>
      <c r="DD26" s="132"/>
    </row>
    <row r="27" spans="2:108" s="92" customFormat="1" ht="16.5" customHeight="1">
      <c r="B27" s="782"/>
      <c r="C27" s="91" t="s">
        <v>177</v>
      </c>
      <c r="D27" s="500">
        <v>13559.893</v>
      </c>
      <c r="E27" s="500">
        <v>12847.355</v>
      </c>
      <c r="F27" s="500">
        <v>28416.306</v>
      </c>
      <c r="G27" s="500">
        <v>18437.911</v>
      </c>
      <c r="H27" s="500">
        <v>6668.3039999999983</v>
      </c>
      <c r="I27" s="500">
        <v>17114.800999999999</v>
      </c>
      <c r="J27" s="500">
        <v>24426.147999999994</v>
      </c>
      <c r="K27" s="500">
        <v>33694.487999999998</v>
      </c>
      <c r="L27" s="500">
        <v>23777.373</v>
      </c>
      <c r="M27" s="500">
        <v>16622.564999999999</v>
      </c>
      <c r="N27" s="500">
        <v>564.89900000000125</v>
      </c>
      <c r="O27" s="500">
        <v>-5883.9930000000022</v>
      </c>
      <c r="P27" s="500">
        <v>-4809.360999999999</v>
      </c>
      <c r="Q27" s="500">
        <v>476.7589999999982</v>
      </c>
      <c r="R27" s="500">
        <v>24200.777999999998</v>
      </c>
      <c r="S27" s="500">
        <v>24358.221000000001</v>
      </c>
      <c r="T27" s="500">
        <v>-8230.3070000000007</v>
      </c>
      <c r="U27" s="500">
        <v>-10437.768</v>
      </c>
      <c r="V27" s="500">
        <v>17535.017</v>
      </c>
      <c r="W27" s="500">
        <v>10426.753000000001</v>
      </c>
      <c r="X27" s="500">
        <v>27136.185999999998</v>
      </c>
      <c r="Y27" s="500">
        <v>23526.882999999998</v>
      </c>
      <c r="Z27" s="500">
        <v>26864.946</v>
      </c>
      <c r="AA27" s="500">
        <v>20292.049000000006</v>
      </c>
      <c r="AB27" s="500">
        <v>-258.62100000000191</v>
      </c>
      <c r="AC27" s="500">
        <v>8132.9659999999985</v>
      </c>
      <c r="AD27" s="500">
        <v>-28187.402000000002</v>
      </c>
      <c r="AE27" s="500">
        <v>-25583.225000000002</v>
      </c>
      <c r="AF27" s="500">
        <v>151.09299999999999</v>
      </c>
      <c r="AG27" s="500">
        <v>61.35</v>
      </c>
      <c r="AH27" s="500">
        <v>85.105000000000004</v>
      </c>
      <c r="AI27" s="500">
        <v>51.637</v>
      </c>
      <c r="AJ27" s="500">
        <v>-14859.793000000001</v>
      </c>
      <c r="AK27" s="500">
        <v>-28484.444</v>
      </c>
      <c r="AL27" s="500">
        <v>-29018.639000000003</v>
      </c>
      <c r="AM27" s="500">
        <v>5838.0880000000006</v>
      </c>
      <c r="AN27" s="500">
        <v>-9689.0650000000023</v>
      </c>
      <c r="AO27" s="500">
        <v>-1092.9709999999995</v>
      </c>
      <c r="AP27" s="500">
        <v>4647.6440000000002</v>
      </c>
      <c r="AQ27" s="500">
        <v>1145.8110000000006</v>
      </c>
      <c r="AR27" s="500">
        <v>1243.8360000000011</v>
      </c>
      <c r="AS27" s="500">
        <v>3772.744999999999</v>
      </c>
      <c r="AT27" s="500">
        <v>10067.827000000001</v>
      </c>
      <c r="AU27" s="500">
        <v>459.8960000000011</v>
      </c>
      <c r="AV27" s="500">
        <v>1262.6489999999994</v>
      </c>
      <c r="AW27" s="500">
        <v>-2688.3939999999993</v>
      </c>
      <c r="AX27" s="500">
        <v>5939.9070000000011</v>
      </c>
      <c r="AY27" s="500">
        <v>-800.3090000000002</v>
      </c>
      <c r="AZ27" s="500">
        <v>-7740.29</v>
      </c>
      <c r="BA27" s="500">
        <v>-6442.2650000000003</v>
      </c>
      <c r="BB27" s="500">
        <v>-4528.2879999999996</v>
      </c>
      <c r="BC27" s="500">
        <v>-9972.369999999999</v>
      </c>
      <c r="BD27" s="500">
        <v>-10821.148999999999</v>
      </c>
      <c r="BE27" s="500">
        <v>-14924.096999999998</v>
      </c>
      <c r="BF27" s="500">
        <v>-11213.953999999998</v>
      </c>
      <c r="BG27" s="500">
        <v>-9849.8370000000014</v>
      </c>
      <c r="BH27" s="500">
        <v>-13094.92</v>
      </c>
      <c r="BI27" s="500">
        <v>-12108.563</v>
      </c>
      <c r="BJ27" s="500">
        <v>-5119.9880000000003</v>
      </c>
      <c r="BK27" s="500">
        <v>-13158.306</v>
      </c>
      <c r="BL27" s="500">
        <v>-10031.977000000001</v>
      </c>
      <c r="BM27" s="500">
        <v>-19615.981</v>
      </c>
      <c r="BN27" s="500">
        <v>-23233.310999999998</v>
      </c>
      <c r="BO27" s="500">
        <v>-17660.100999999999</v>
      </c>
      <c r="BP27" s="500">
        <v>-21131.555999999997</v>
      </c>
      <c r="BQ27" s="500">
        <v>-19115.286</v>
      </c>
      <c r="BR27" s="500">
        <v>-20945.202000000001</v>
      </c>
      <c r="BS27" s="500">
        <v>-18998.307000000001</v>
      </c>
      <c r="BT27" s="500">
        <v>-17634.100999999999</v>
      </c>
      <c r="BU27" s="500">
        <v>-21102.756000000001</v>
      </c>
      <c r="BV27" s="500">
        <v>-20187.028999999999</v>
      </c>
      <c r="BW27" s="500">
        <v>-24346.97784</v>
      </c>
      <c r="BX27" s="500">
        <v>-17481.984</v>
      </c>
      <c r="BY27" s="500">
        <v>-18565.847999999998</v>
      </c>
      <c r="BZ27" s="500">
        <v>-20244.841</v>
      </c>
      <c r="CA27" s="500">
        <v>-30848.135999999999</v>
      </c>
      <c r="CB27" s="500">
        <v>-30773.139160000002</v>
      </c>
      <c r="CC27" s="500">
        <v>-20907.597699999998</v>
      </c>
      <c r="CD27" s="500">
        <v>-9760.6763499999997</v>
      </c>
      <c r="CE27" s="500">
        <v>-15035.024379999999</v>
      </c>
      <c r="CF27" s="500">
        <v>-14888.010969999999</v>
      </c>
      <c r="CG27" s="500">
        <v>-19537.052179999999</v>
      </c>
      <c r="CH27" s="500">
        <v>-24636.577779999996</v>
      </c>
      <c r="CI27" s="500">
        <v>-17473.874</v>
      </c>
      <c r="CJ27" s="500">
        <v>-17579.51944</v>
      </c>
      <c r="CK27" s="500">
        <v>-22698.973829999999</v>
      </c>
      <c r="CL27" s="500">
        <v>-25877.105260000004</v>
      </c>
      <c r="CM27" s="500">
        <v>-23489.94212</v>
      </c>
      <c r="CN27" s="507">
        <v>-20442.934909999996</v>
      </c>
      <c r="CO27" s="507">
        <v>-35926.204729999998</v>
      </c>
      <c r="CP27" s="507">
        <v>-36003.32415</v>
      </c>
      <c r="CQ27" s="507">
        <v>-19490.579310000001</v>
      </c>
      <c r="CR27" s="507">
        <v>-24891.83742</v>
      </c>
      <c r="CS27" s="507">
        <v>-19519.332730000002</v>
      </c>
      <c r="CT27" s="507">
        <v>-18457.43245</v>
      </c>
      <c r="CU27" s="507">
        <v>-25443.98747</v>
      </c>
      <c r="CV27" s="513">
        <v>-24735.56148</v>
      </c>
      <c r="CW27" s="508"/>
      <c r="CY27" s="97">
        <f t="shared" si="0"/>
        <v>-2.7842569520020248</v>
      </c>
      <c r="CZ27" s="98">
        <f t="shared" si="1"/>
        <v>-0.62782002534869719</v>
      </c>
      <c r="DA27" s="66"/>
      <c r="DB27" s="199"/>
      <c r="DC27" s="132"/>
      <c r="DD27" s="132"/>
    </row>
    <row r="28" spans="2:108" s="40" customFormat="1" ht="16.5" customHeight="1">
      <c r="B28" s="780" t="s">
        <v>184</v>
      </c>
      <c r="C28" s="89" t="s">
        <v>4</v>
      </c>
      <c r="D28" s="500">
        <v>7797.6170000000002</v>
      </c>
      <c r="E28" s="500">
        <v>275.55999999999995</v>
      </c>
      <c r="F28" s="500">
        <v>136.72899999999998</v>
      </c>
      <c r="G28" s="500">
        <v>315.90699999999998</v>
      </c>
      <c r="H28" s="500">
        <v>3130.5260000000003</v>
      </c>
      <c r="I28" s="500">
        <v>355.79200000000003</v>
      </c>
      <c r="J28" s="500">
        <v>2495.5050000000001</v>
      </c>
      <c r="K28" s="500">
        <v>2273.2330000000002</v>
      </c>
      <c r="L28" s="500">
        <v>607.92200000000003</v>
      </c>
      <c r="M28" s="500">
        <v>674.80700000000002</v>
      </c>
      <c r="N28" s="500">
        <v>601.28399999999999</v>
      </c>
      <c r="O28" s="500">
        <v>290.37900000000002</v>
      </c>
      <c r="P28" s="500">
        <v>193.37200000000001</v>
      </c>
      <c r="Q28" s="500">
        <v>343.31099999999998</v>
      </c>
      <c r="R28" s="500">
        <v>172.428</v>
      </c>
      <c r="S28" s="500">
        <v>213.87799999999999</v>
      </c>
      <c r="T28" s="500">
        <v>260.72899999999998</v>
      </c>
      <c r="U28" s="500">
        <v>278.81700000000001</v>
      </c>
      <c r="V28" s="500">
        <v>1505.43</v>
      </c>
      <c r="W28" s="500">
        <v>459.97300000000001</v>
      </c>
      <c r="X28" s="500">
        <v>324.60000000000002</v>
      </c>
      <c r="Y28" s="500">
        <v>314.29700000000003</v>
      </c>
      <c r="Z28" s="500">
        <v>190.72300000000001</v>
      </c>
      <c r="AA28" s="500">
        <v>306.45400000000001</v>
      </c>
      <c r="AB28" s="500">
        <v>158.99799999999999</v>
      </c>
      <c r="AC28" s="500">
        <v>216.458</v>
      </c>
      <c r="AD28" s="500">
        <v>373.48500000000001</v>
      </c>
      <c r="AE28" s="500">
        <v>471.45100000000002</v>
      </c>
      <c r="AF28" s="500">
        <v>12763.560000000001</v>
      </c>
      <c r="AG28" s="500">
        <v>9480.3449999999993</v>
      </c>
      <c r="AH28" s="500">
        <v>12437.291999999999</v>
      </c>
      <c r="AI28" s="500">
        <v>15749.002</v>
      </c>
      <c r="AJ28" s="500">
        <v>55.395000000000003</v>
      </c>
      <c r="AK28" s="500">
        <v>151.078</v>
      </c>
      <c r="AL28" s="500">
        <v>33.164000000000001</v>
      </c>
      <c r="AM28" s="500">
        <v>143.49299999999999</v>
      </c>
      <c r="AN28" s="500">
        <v>129.58099999999999</v>
      </c>
      <c r="AO28" s="500">
        <v>135.76999999999998</v>
      </c>
      <c r="AP28" s="500">
        <v>117.038</v>
      </c>
      <c r="AQ28" s="500">
        <v>218.791</v>
      </c>
      <c r="AR28" s="500">
        <v>0.3</v>
      </c>
      <c r="AS28" s="500">
        <v>1812.9</v>
      </c>
      <c r="AT28" s="500">
        <v>204.08699999999999</v>
      </c>
      <c r="AU28" s="500">
        <v>132.994</v>
      </c>
      <c r="AV28" s="500">
        <v>179.499</v>
      </c>
      <c r="AW28" s="500">
        <v>94.444000000000003</v>
      </c>
      <c r="AX28" s="500">
        <v>234.66400000000002</v>
      </c>
      <c r="AY28" s="500">
        <v>208.7</v>
      </c>
      <c r="AZ28" s="500">
        <v>100.74</v>
      </c>
      <c r="BA28" s="500">
        <v>55.45</v>
      </c>
      <c r="BB28" s="500">
        <v>98.281999999999996</v>
      </c>
      <c r="BC28" s="500">
        <v>70.2</v>
      </c>
      <c r="BD28" s="500">
        <v>0</v>
      </c>
      <c r="BE28" s="500">
        <v>1317.5529999999999</v>
      </c>
      <c r="BF28" s="500">
        <v>1877.8119999999999</v>
      </c>
      <c r="BG28" s="500">
        <v>2019.1210000000001</v>
      </c>
      <c r="BH28" s="500">
        <v>537.05399999999997</v>
      </c>
      <c r="BI28" s="500">
        <v>1413.35</v>
      </c>
      <c r="BJ28" s="500">
        <v>1303.192</v>
      </c>
      <c r="BK28" s="500">
        <v>984.60900000000004</v>
      </c>
      <c r="BL28" s="500">
        <v>689.79199999999992</v>
      </c>
      <c r="BM28" s="500">
        <v>1208.009</v>
      </c>
      <c r="BN28" s="500">
        <v>1081.943</v>
      </c>
      <c r="BO28" s="500">
        <v>1047.8420000000001</v>
      </c>
      <c r="BP28" s="500">
        <v>1332.675</v>
      </c>
      <c r="BQ28" s="500">
        <v>1086.5129999999999</v>
      </c>
      <c r="BR28" s="500">
        <v>978.42199999999991</v>
      </c>
      <c r="BS28" s="500">
        <v>597.30200000000002</v>
      </c>
      <c r="BT28" s="500">
        <v>968.89300000000003</v>
      </c>
      <c r="BU28" s="500">
        <v>545.47400000000005</v>
      </c>
      <c r="BV28" s="500">
        <v>2098.049</v>
      </c>
      <c r="BW28" s="500">
        <v>2027.5865000000001</v>
      </c>
      <c r="BX28" s="500">
        <v>815.14600000000007</v>
      </c>
      <c r="BY28" s="500">
        <v>2506.4700000000003</v>
      </c>
      <c r="BZ28" s="500">
        <v>1311.4</v>
      </c>
      <c r="CA28" s="500">
        <v>466.755</v>
      </c>
      <c r="CB28" s="500">
        <v>1493.2579500000002</v>
      </c>
      <c r="CC28" s="500">
        <v>830.43421999999998</v>
      </c>
      <c r="CD28" s="500">
        <v>232.65998999999999</v>
      </c>
      <c r="CE28" s="500">
        <v>277.10874999999999</v>
      </c>
      <c r="CF28" s="500">
        <v>0</v>
      </c>
      <c r="CG28" s="500">
        <v>645.51324</v>
      </c>
      <c r="CH28" s="500">
        <v>557.95414000000005</v>
      </c>
      <c r="CI28" s="500">
        <v>154.07300000000001</v>
      </c>
      <c r="CJ28" s="500">
        <v>496.64801999999997</v>
      </c>
      <c r="CK28" s="500">
        <v>428.50117999999998</v>
      </c>
      <c r="CL28" s="500">
        <v>105.9</v>
      </c>
      <c r="CM28" s="500">
        <v>128.68089000000001</v>
      </c>
      <c r="CN28" s="500">
        <v>781.5452499999999</v>
      </c>
      <c r="CO28" s="500">
        <v>306.20488999999998</v>
      </c>
      <c r="CP28" s="500">
        <v>56.403120000000001</v>
      </c>
      <c r="CQ28" s="500">
        <v>99.315510000000003</v>
      </c>
      <c r="CR28" s="500">
        <v>60.317699999999995</v>
      </c>
      <c r="CS28" s="500">
        <v>9.9715000000000007</v>
      </c>
      <c r="CT28" s="500">
        <v>120.26652999999999</v>
      </c>
      <c r="CU28" s="500">
        <v>155.99530999999999</v>
      </c>
      <c r="CV28" s="143">
        <v>0</v>
      </c>
      <c r="CW28" s="502"/>
      <c r="CY28" s="64">
        <f t="shared" si="0"/>
        <v>-100</v>
      </c>
      <c r="CZ28" s="65">
        <f t="shared" si="1"/>
        <v>-100</v>
      </c>
      <c r="DA28" s="66"/>
      <c r="DB28" s="199"/>
      <c r="DC28" s="132"/>
      <c r="DD28" s="132"/>
    </row>
    <row r="29" spans="2:108" s="40" customFormat="1" ht="16.5" customHeight="1">
      <c r="B29" s="781"/>
      <c r="C29" s="90" t="s">
        <v>5</v>
      </c>
      <c r="D29" s="500">
        <v>6908.692</v>
      </c>
      <c r="E29" s="500">
        <v>3831.3960000000002</v>
      </c>
      <c r="F29" s="500">
        <v>6204.5030000000006</v>
      </c>
      <c r="G29" s="500">
        <v>3428.6759999999999</v>
      </c>
      <c r="H29" s="500">
        <v>7917.4879999999994</v>
      </c>
      <c r="I29" s="500">
        <v>3266.8009999999995</v>
      </c>
      <c r="J29" s="500">
        <v>3440.998</v>
      </c>
      <c r="K29" s="500">
        <v>2931.1450000000004</v>
      </c>
      <c r="L29" s="500">
        <v>3198.1980000000003</v>
      </c>
      <c r="M29" s="500">
        <v>2775.0460000000003</v>
      </c>
      <c r="N29" s="500">
        <v>13986.278</v>
      </c>
      <c r="O29" s="500">
        <v>13684.561</v>
      </c>
      <c r="P29" s="500">
        <v>6887.5010000000002</v>
      </c>
      <c r="Q29" s="500">
        <v>18509.743999999999</v>
      </c>
      <c r="R29" s="500">
        <v>6984.3150000000005</v>
      </c>
      <c r="S29" s="500">
        <v>12643.958000000001</v>
      </c>
      <c r="T29" s="500">
        <v>14432.436</v>
      </c>
      <c r="U29" s="500">
        <v>22996.281999999999</v>
      </c>
      <c r="V29" s="500">
        <v>15389.053</v>
      </c>
      <c r="W29" s="500">
        <v>21056.089</v>
      </c>
      <c r="X29" s="500">
        <v>5610.8009999999995</v>
      </c>
      <c r="Y29" s="500">
        <v>7984.8260000000009</v>
      </c>
      <c r="Z29" s="500">
        <v>11825.164999999999</v>
      </c>
      <c r="AA29" s="500">
        <v>8369.2810000000009</v>
      </c>
      <c r="AB29" s="500">
        <v>6979.7020000000002</v>
      </c>
      <c r="AC29" s="500">
        <v>12421.252</v>
      </c>
      <c r="AD29" s="500">
        <v>1981.6950000000002</v>
      </c>
      <c r="AE29" s="500">
        <v>3255.8500000000004</v>
      </c>
      <c r="AF29" s="500">
        <v>-12612.466999999999</v>
      </c>
      <c r="AG29" s="500">
        <v>-9418.9950000000008</v>
      </c>
      <c r="AH29" s="500">
        <v>-12352.187</v>
      </c>
      <c r="AI29" s="500">
        <v>-15697.364999999998</v>
      </c>
      <c r="AJ29" s="500">
        <v>45138.9</v>
      </c>
      <c r="AK29" s="500">
        <v>10522.149000000001</v>
      </c>
      <c r="AL29" s="500">
        <v>4776.2219999999998</v>
      </c>
      <c r="AM29" s="500">
        <v>5553.5810000000001</v>
      </c>
      <c r="AN29" s="500">
        <v>4134.5190000000002</v>
      </c>
      <c r="AO29" s="500">
        <v>4375.9120000000003</v>
      </c>
      <c r="AP29" s="500">
        <v>5992.7159999999994</v>
      </c>
      <c r="AQ29" s="500">
        <v>61090.665999999997</v>
      </c>
      <c r="AR29" s="500">
        <v>22283.607</v>
      </c>
      <c r="AS29" s="500">
        <v>2696.0929999999998</v>
      </c>
      <c r="AT29" s="500">
        <v>4622.1220000000003</v>
      </c>
      <c r="AU29" s="500">
        <v>2637.8319999999999</v>
      </c>
      <c r="AV29" s="500">
        <v>3990.93</v>
      </c>
      <c r="AW29" s="500">
        <v>4770.3999999999996</v>
      </c>
      <c r="AX29" s="500">
        <v>13946.665999999999</v>
      </c>
      <c r="AY29" s="500">
        <v>8567.25</v>
      </c>
      <c r="AZ29" s="500">
        <v>5055.7350000000006</v>
      </c>
      <c r="BA29" s="500">
        <v>7496.9950000000008</v>
      </c>
      <c r="BB29" s="500">
        <v>11741.047</v>
      </c>
      <c r="BC29" s="500">
        <v>8429.9979999999996</v>
      </c>
      <c r="BD29" s="500">
        <v>8856.2469999999994</v>
      </c>
      <c r="BE29" s="500">
        <v>9093.723</v>
      </c>
      <c r="BF29" s="500">
        <v>10394.709000000001</v>
      </c>
      <c r="BG29" s="500">
        <v>14017.725999999999</v>
      </c>
      <c r="BH29" s="500">
        <v>9522.0329999999994</v>
      </c>
      <c r="BI29" s="500">
        <v>8813.6409999999996</v>
      </c>
      <c r="BJ29" s="500">
        <v>13866.668</v>
      </c>
      <c r="BK29" s="500">
        <v>12446.357</v>
      </c>
      <c r="BL29" s="500">
        <v>13565.733</v>
      </c>
      <c r="BM29" s="500">
        <v>5191.2879999999996</v>
      </c>
      <c r="BN29" s="500">
        <v>11147.325000000001</v>
      </c>
      <c r="BO29" s="500">
        <v>8569.8739999999998</v>
      </c>
      <c r="BP29" s="500">
        <v>5610.9359999999997</v>
      </c>
      <c r="BQ29" s="500">
        <v>12659.510000000002</v>
      </c>
      <c r="BR29" s="500">
        <v>10946.851000000001</v>
      </c>
      <c r="BS29" s="500">
        <v>10769.960999999999</v>
      </c>
      <c r="BT29" s="500">
        <v>7550.5210000000006</v>
      </c>
      <c r="BU29" s="500">
        <v>7609.9459999999999</v>
      </c>
      <c r="BV29" s="500">
        <v>12027.904999999999</v>
      </c>
      <c r="BW29" s="500">
        <v>12741.318000000001</v>
      </c>
      <c r="BX29" s="500">
        <v>8969.65</v>
      </c>
      <c r="BY29" s="500">
        <v>9915.7000000000007</v>
      </c>
      <c r="BZ29" s="500">
        <v>4824.4880000000003</v>
      </c>
      <c r="CA29" s="500">
        <v>11853.434999999999</v>
      </c>
      <c r="CB29" s="500">
        <v>7815.9259999999995</v>
      </c>
      <c r="CC29" s="500">
        <v>6151.777</v>
      </c>
      <c r="CD29" s="500">
        <v>6246.6</v>
      </c>
      <c r="CE29" s="500">
        <v>3923.817</v>
      </c>
      <c r="CF29" s="500">
        <v>4538.723</v>
      </c>
      <c r="CG29" s="500">
        <v>5217.9629999999997</v>
      </c>
      <c r="CH29" s="500">
        <v>3903.7840000000006</v>
      </c>
      <c r="CI29" s="500">
        <v>41806.153000000006</v>
      </c>
      <c r="CJ29" s="500">
        <v>8489.9249999999993</v>
      </c>
      <c r="CK29" s="500">
        <v>10065.706999999999</v>
      </c>
      <c r="CL29" s="500">
        <v>9899</v>
      </c>
      <c r="CM29" s="500">
        <v>11415.232</v>
      </c>
      <c r="CN29" s="500">
        <v>10717.971</v>
      </c>
      <c r="CO29" s="500">
        <v>12858.094000000001</v>
      </c>
      <c r="CP29" s="500">
        <v>10179.699000000001</v>
      </c>
      <c r="CQ29" s="500">
        <v>10194.923999999999</v>
      </c>
      <c r="CR29" s="500">
        <v>8014.1859999999997</v>
      </c>
      <c r="CS29" s="500">
        <v>12061.823</v>
      </c>
      <c r="CT29" s="500">
        <v>7167.9620000000004</v>
      </c>
      <c r="CU29" s="500">
        <v>8233.9520000000011</v>
      </c>
      <c r="CV29" s="143">
        <v>7381.8819999999996</v>
      </c>
      <c r="CW29" s="502"/>
      <c r="CY29" s="64">
        <f t="shared" si="0"/>
        <v>-10.348250754923043</v>
      </c>
      <c r="CZ29" s="65">
        <f t="shared" si="1"/>
        <v>-7.8898093954894506</v>
      </c>
      <c r="DA29" s="66"/>
      <c r="DB29" s="199"/>
      <c r="DC29" s="132"/>
      <c r="DD29" s="132"/>
    </row>
    <row r="30" spans="2:108" s="92" customFormat="1" ht="16.5" customHeight="1">
      <c r="B30" s="782"/>
      <c r="C30" s="91" t="s">
        <v>177</v>
      </c>
      <c r="D30" s="500">
        <v>888.92500000000018</v>
      </c>
      <c r="E30" s="500">
        <v>-3555.8359999999998</v>
      </c>
      <c r="F30" s="500">
        <v>-6067.7740000000003</v>
      </c>
      <c r="G30" s="500">
        <v>-3112.7689999999998</v>
      </c>
      <c r="H30" s="500">
        <v>-4786.9619999999995</v>
      </c>
      <c r="I30" s="500">
        <v>-2911.0089999999996</v>
      </c>
      <c r="J30" s="500">
        <v>-945.49299999999994</v>
      </c>
      <c r="K30" s="500">
        <v>-657.91200000000015</v>
      </c>
      <c r="L30" s="500">
        <v>-2590.2760000000003</v>
      </c>
      <c r="M30" s="500">
        <v>-2100.239</v>
      </c>
      <c r="N30" s="500">
        <v>-13384.994000000001</v>
      </c>
      <c r="O30" s="500">
        <v>-13394.181999999997</v>
      </c>
      <c r="P30" s="500">
        <v>-6694.1289999999999</v>
      </c>
      <c r="Q30" s="500">
        <v>-18166.432999999997</v>
      </c>
      <c r="R30" s="500">
        <v>-6811.8870000000006</v>
      </c>
      <c r="S30" s="500">
        <v>-12430.080000000002</v>
      </c>
      <c r="T30" s="500">
        <v>-14171.707</v>
      </c>
      <c r="U30" s="500">
        <v>-22717.465</v>
      </c>
      <c r="V30" s="500">
        <v>-13883.623</v>
      </c>
      <c r="W30" s="500">
        <v>-20596.115999999998</v>
      </c>
      <c r="X30" s="500">
        <v>-5286.201</v>
      </c>
      <c r="Y30" s="500">
        <v>-7670.5289999999995</v>
      </c>
      <c r="Z30" s="500">
        <v>-11634.441999999999</v>
      </c>
      <c r="AA30" s="500">
        <v>-8062.8270000000002</v>
      </c>
      <c r="AB30" s="500">
        <v>-6820.7040000000006</v>
      </c>
      <c r="AC30" s="500">
        <v>-12204.794000000002</v>
      </c>
      <c r="AD30" s="500">
        <v>-1608.21</v>
      </c>
      <c r="AE30" s="500">
        <v>-2784.3990000000003</v>
      </c>
      <c r="AF30" s="500">
        <v>1192.0239999999999</v>
      </c>
      <c r="AG30" s="500">
        <v>1769.902</v>
      </c>
      <c r="AH30" s="500">
        <v>661.84</v>
      </c>
      <c r="AI30" s="500">
        <v>797.32600000000002</v>
      </c>
      <c r="AJ30" s="500">
        <v>-45083.505000000005</v>
      </c>
      <c r="AK30" s="500">
        <v>-10371.071</v>
      </c>
      <c r="AL30" s="500">
        <v>-4743.058</v>
      </c>
      <c r="AM30" s="500">
        <v>-5410.0879999999997</v>
      </c>
      <c r="AN30" s="500">
        <v>-4004.9380000000001</v>
      </c>
      <c r="AO30" s="500">
        <v>-4240.1419999999998</v>
      </c>
      <c r="AP30" s="500">
        <v>-5875.6779999999999</v>
      </c>
      <c r="AQ30" s="500">
        <v>-60871.875</v>
      </c>
      <c r="AR30" s="500">
        <v>-22283.307000000001</v>
      </c>
      <c r="AS30" s="500">
        <v>-883.19299999999976</v>
      </c>
      <c r="AT30" s="500">
        <v>-4418.0349999999999</v>
      </c>
      <c r="AU30" s="500">
        <v>-2504.8379999999997</v>
      </c>
      <c r="AV30" s="500">
        <v>-3811.431</v>
      </c>
      <c r="AW30" s="500">
        <v>-4675.9560000000001</v>
      </c>
      <c r="AX30" s="500">
        <v>-13712.002</v>
      </c>
      <c r="AY30" s="500">
        <v>-8358.5499999999993</v>
      </c>
      <c r="AZ30" s="500">
        <v>-4954.9950000000008</v>
      </c>
      <c r="BA30" s="500">
        <v>-7441.5450000000001</v>
      </c>
      <c r="BB30" s="500">
        <v>-11642.764999999999</v>
      </c>
      <c r="BC30" s="500">
        <v>-8359.7980000000007</v>
      </c>
      <c r="BD30" s="500">
        <v>-8856.2469999999994</v>
      </c>
      <c r="BE30" s="500">
        <v>-7776.17</v>
      </c>
      <c r="BF30" s="500">
        <v>-8516.8970000000008</v>
      </c>
      <c r="BG30" s="500">
        <v>-11998.605</v>
      </c>
      <c r="BH30" s="500">
        <v>-8984.9789999999994</v>
      </c>
      <c r="BI30" s="500">
        <v>-7400.2909999999993</v>
      </c>
      <c r="BJ30" s="500">
        <v>-12563.475999999999</v>
      </c>
      <c r="BK30" s="500">
        <v>-11461.748</v>
      </c>
      <c r="BL30" s="500">
        <v>-12875.941000000001</v>
      </c>
      <c r="BM30" s="500">
        <v>-3983.279</v>
      </c>
      <c r="BN30" s="500">
        <v>-10065.382</v>
      </c>
      <c r="BO30" s="500">
        <v>-7522.0320000000011</v>
      </c>
      <c r="BP30" s="500">
        <v>-4278.2610000000004</v>
      </c>
      <c r="BQ30" s="500">
        <v>-11572.997000000001</v>
      </c>
      <c r="BR30" s="500">
        <v>-9968.4290000000001</v>
      </c>
      <c r="BS30" s="500">
        <v>-10172.659</v>
      </c>
      <c r="BT30" s="500">
        <v>-6581.6280000000006</v>
      </c>
      <c r="BU30" s="500">
        <v>-7064.4719999999998</v>
      </c>
      <c r="BV30" s="500">
        <v>-9929.8559999999998</v>
      </c>
      <c r="BW30" s="500">
        <v>-10713.7315</v>
      </c>
      <c r="BX30" s="500">
        <v>-8154.503999999999</v>
      </c>
      <c r="BY30" s="500">
        <v>-7409.23</v>
      </c>
      <c r="BZ30" s="500">
        <v>-3513.0880000000002</v>
      </c>
      <c r="CA30" s="500">
        <v>-11386.68</v>
      </c>
      <c r="CB30" s="500">
        <v>-6322.6680499999993</v>
      </c>
      <c r="CC30" s="500">
        <v>-5321.3427799999999</v>
      </c>
      <c r="CD30" s="500">
        <v>-6013.9400100000003</v>
      </c>
      <c r="CE30" s="500">
        <v>-3646.7082499999997</v>
      </c>
      <c r="CF30" s="500">
        <v>-4538.723</v>
      </c>
      <c r="CG30" s="500">
        <v>-4572.4497600000004</v>
      </c>
      <c r="CH30" s="500">
        <v>-3345.8298600000003</v>
      </c>
      <c r="CI30" s="500">
        <v>-41652.080000000002</v>
      </c>
      <c r="CJ30" s="500">
        <v>-7993.2769799999996</v>
      </c>
      <c r="CK30" s="500">
        <v>-9637.2058199999992</v>
      </c>
      <c r="CL30" s="500">
        <v>-9793.1</v>
      </c>
      <c r="CM30" s="500">
        <v>-11286.55111</v>
      </c>
      <c r="CN30" s="507">
        <v>-9936.4257499999985</v>
      </c>
      <c r="CO30" s="507">
        <v>-12551.88911</v>
      </c>
      <c r="CP30" s="507">
        <v>-10123.29588</v>
      </c>
      <c r="CQ30" s="507">
        <v>-10095.608490000001</v>
      </c>
      <c r="CR30" s="507">
        <v>-7953.8683000000001</v>
      </c>
      <c r="CS30" s="507">
        <v>-12051.851500000001</v>
      </c>
      <c r="CT30" s="507">
        <v>-7047.6954700000006</v>
      </c>
      <c r="CU30" s="507">
        <v>-8077.9566900000009</v>
      </c>
      <c r="CV30" s="513">
        <v>-7381.8819999999996</v>
      </c>
      <c r="CW30" s="508"/>
      <c r="CY30" s="97">
        <f t="shared" si="0"/>
        <v>-8.6169648676341382</v>
      </c>
      <c r="CZ30" s="98">
        <f t="shared" si="1"/>
        <v>-7.1912970950248223</v>
      </c>
      <c r="DA30" s="66"/>
      <c r="DB30" s="199"/>
      <c r="DC30" s="132"/>
      <c r="DD30" s="132"/>
    </row>
    <row r="31" spans="2:108" s="40" customFormat="1" ht="16.5" customHeight="1">
      <c r="B31" s="780" t="s">
        <v>185</v>
      </c>
      <c r="C31" s="89" t="s">
        <v>4</v>
      </c>
      <c r="D31" s="500">
        <v>0</v>
      </c>
      <c r="E31" s="500">
        <v>0</v>
      </c>
      <c r="F31" s="500">
        <v>0.16700000000000001</v>
      </c>
      <c r="G31" s="500">
        <v>0</v>
      </c>
      <c r="H31" s="500">
        <v>3.2919999999999998</v>
      </c>
      <c r="I31" s="500">
        <v>0</v>
      </c>
      <c r="J31" s="500">
        <v>0</v>
      </c>
      <c r="K31" s="500">
        <v>0</v>
      </c>
      <c r="L31" s="500">
        <v>0</v>
      </c>
      <c r="M31" s="500">
        <v>99.61</v>
      </c>
      <c r="N31" s="500">
        <v>36.801000000000002</v>
      </c>
      <c r="O31" s="500">
        <v>16.681999999999999</v>
      </c>
      <c r="P31" s="500">
        <v>0.5</v>
      </c>
      <c r="Q31" s="500">
        <v>0</v>
      </c>
      <c r="R31" s="500">
        <v>0</v>
      </c>
      <c r="S31" s="500">
        <v>0</v>
      </c>
      <c r="T31" s="500">
        <v>0</v>
      </c>
      <c r="U31" s="500">
        <v>0</v>
      </c>
      <c r="V31" s="500">
        <v>143.977</v>
      </c>
      <c r="W31" s="500">
        <v>67.194000000000003</v>
      </c>
      <c r="X31" s="500">
        <v>0</v>
      </c>
      <c r="Y31" s="500">
        <v>0</v>
      </c>
      <c r="Z31" s="500">
        <v>0</v>
      </c>
      <c r="AA31" s="500">
        <v>0</v>
      </c>
      <c r="AB31" s="500">
        <v>0</v>
      </c>
      <c r="AC31" s="500">
        <v>36.372</v>
      </c>
      <c r="AD31" s="500">
        <v>15.032</v>
      </c>
      <c r="AE31" s="500">
        <v>0</v>
      </c>
      <c r="AF31" s="500">
        <v>16295.575999999999</v>
      </c>
      <c r="AG31" s="500">
        <v>20967.326000000001</v>
      </c>
      <c r="AH31" s="500">
        <v>19702.973999999998</v>
      </c>
      <c r="AI31" s="500">
        <v>23882.577000000001</v>
      </c>
      <c r="AJ31" s="500">
        <v>0</v>
      </c>
      <c r="AK31" s="500">
        <v>47.427999999999997</v>
      </c>
      <c r="AL31" s="500">
        <v>97.334999999999994</v>
      </c>
      <c r="AM31" s="500">
        <v>75.783000000000001</v>
      </c>
      <c r="AN31" s="500">
        <v>0</v>
      </c>
      <c r="AO31" s="500">
        <v>90.822999999999993</v>
      </c>
      <c r="AP31" s="500">
        <v>139.98400000000001</v>
      </c>
      <c r="AQ31" s="500">
        <v>101.256</v>
      </c>
      <c r="AR31" s="500">
        <v>77.870999999999995</v>
      </c>
      <c r="AS31" s="500">
        <v>0.48899999999999999</v>
      </c>
      <c r="AT31" s="500">
        <v>28.596</v>
      </c>
      <c r="AU31" s="500">
        <v>81.992000000000004</v>
      </c>
      <c r="AV31" s="500">
        <v>90.236999999999995</v>
      </c>
      <c r="AW31" s="500">
        <v>0</v>
      </c>
      <c r="AX31" s="500">
        <v>20.5</v>
      </c>
      <c r="AY31" s="500">
        <v>85.233999999999995</v>
      </c>
      <c r="AZ31" s="500">
        <v>73.221999999999994</v>
      </c>
      <c r="BA31" s="500">
        <v>0</v>
      </c>
      <c r="BB31" s="500">
        <v>74.287999999999997</v>
      </c>
      <c r="BC31" s="500">
        <v>60.95</v>
      </c>
      <c r="BD31" s="500">
        <v>2.5000000000000001E-2</v>
      </c>
      <c r="BE31" s="500">
        <v>0</v>
      </c>
      <c r="BF31" s="500">
        <v>0.13200000000000001</v>
      </c>
      <c r="BG31" s="500">
        <v>0</v>
      </c>
      <c r="BH31" s="500">
        <v>1215.3679999999999</v>
      </c>
      <c r="BI31" s="500">
        <v>1772.2200000000003</v>
      </c>
      <c r="BJ31" s="500">
        <v>2178.9990000000003</v>
      </c>
      <c r="BK31" s="500">
        <v>2409.634</v>
      </c>
      <c r="BL31" s="500">
        <v>1134.1600000000001</v>
      </c>
      <c r="BM31" s="500">
        <v>1415.9639999999999</v>
      </c>
      <c r="BN31" s="500">
        <v>1775.8109999999999</v>
      </c>
      <c r="BO31" s="500">
        <v>1712.277</v>
      </c>
      <c r="BP31" s="500">
        <v>1380.0030000000002</v>
      </c>
      <c r="BQ31" s="500">
        <v>2132.9170000000004</v>
      </c>
      <c r="BR31" s="500">
        <v>2442.8810000000003</v>
      </c>
      <c r="BS31" s="500">
        <v>2760.6860000000001</v>
      </c>
      <c r="BT31" s="500">
        <v>944.89199999999994</v>
      </c>
      <c r="BU31" s="500">
        <v>1665.3850000000002</v>
      </c>
      <c r="BV31" s="500">
        <v>2835.9219999999996</v>
      </c>
      <c r="BW31" s="500">
        <v>2705.7858539999997</v>
      </c>
      <c r="BX31" s="500">
        <v>1679.325</v>
      </c>
      <c r="BY31" s="500">
        <v>1362.98</v>
      </c>
      <c r="BZ31" s="500">
        <v>1574.3439999999998</v>
      </c>
      <c r="CA31" s="500">
        <v>1405.8240000000001</v>
      </c>
      <c r="CB31" s="500">
        <v>1369.5907299999999</v>
      </c>
      <c r="CC31" s="500">
        <v>1397.346</v>
      </c>
      <c r="CD31" s="500">
        <v>363.94777999999997</v>
      </c>
      <c r="CE31" s="500">
        <v>916.21948000000009</v>
      </c>
      <c r="CF31" s="500">
        <v>1206.0983799999999</v>
      </c>
      <c r="CG31" s="500">
        <v>1694.4547499999999</v>
      </c>
      <c r="CH31" s="500">
        <v>2394.0770000000002</v>
      </c>
      <c r="CI31" s="500">
        <v>2340.6480000000001</v>
      </c>
      <c r="CJ31" s="500">
        <v>1397.4739999999999</v>
      </c>
      <c r="CK31" s="500">
        <v>1234.7259999999999</v>
      </c>
      <c r="CL31" s="500">
        <v>1366.78063</v>
      </c>
      <c r="CM31" s="500">
        <v>1992.4429999999998</v>
      </c>
      <c r="CN31" s="500">
        <v>1133.83448</v>
      </c>
      <c r="CO31" s="500">
        <v>391.68831</v>
      </c>
      <c r="CP31" s="500">
        <v>0</v>
      </c>
      <c r="CQ31" s="500">
        <v>0</v>
      </c>
      <c r="CR31" s="500">
        <v>0</v>
      </c>
      <c r="CS31" s="500">
        <v>0</v>
      </c>
      <c r="CT31" s="500">
        <v>0</v>
      </c>
      <c r="CU31" s="500">
        <v>0</v>
      </c>
      <c r="CV31" s="143">
        <v>0</v>
      </c>
      <c r="CW31" s="502"/>
      <c r="CY31" s="64">
        <f t="shared" si="0"/>
        <v>0</v>
      </c>
      <c r="CZ31" s="65">
        <f t="shared" si="1"/>
        <v>0</v>
      </c>
      <c r="DA31" s="66"/>
      <c r="DB31" s="199"/>
      <c r="DC31" s="132"/>
      <c r="DD31" s="132"/>
    </row>
    <row r="32" spans="2:108" s="40" customFormat="1" ht="16.5" customHeight="1">
      <c r="B32" s="781"/>
      <c r="C32" s="90" t="s">
        <v>5</v>
      </c>
      <c r="D32" s="500">
        <v>696.52700000000004</v>
      </c>
      <c r="E32" s="500">
        <v>509.58100000000002</v>
      </c>
      <c r="F32" s="500">
        <v>389.35699999999997</v>
      </c>
      <c r="G32" s="500">
        <v>577.9190000000001</v>
      </c>
      <c r="H32" s="500">
        <v>449.23199999999997</v>
      </c>
      <c r="I32" s="500">
        <v>388.351</v>
      </c>
      <c r="J32" s="500">
        <v>570.88799999999992</v>
      </c>
      <c r="K32" s="500">
        <v>546.4</v>
      </c>
      <c r="L32" s="500">
        <v>237.10399999999998</v>
      </c>
      <c r="M32" s="500">
        <v>484.80200000000002</v>
      </c>
      <c r="N32" s="500">
        <v>528.8610000000001</v>
      </c>
      <c r="O32" s="500">
        <v>402.48299999999995</v>
      </c>
      <c r="P32" s="500">
        <v>273.98699999999997</v>
      </c>
      <c r="Q32" s="500">
        <v>435.86599999999999</v>
      </c>
      <c r="R32" s="500">
        <v>423.36900000000003</v>
      </c>
      <c r="S32" s="500">
        <v>578.77300000000002</v>
      </c>
      <c r="T32" s="500">
        <v>310.09699999999998</v>
      </c>
      <c r="U32" s="500">
        <v>375.541</v>
      </c>
      <c r="V32" s="500">
        <v>1026.4940000000001</v>
      </c>
      <c r="W32" s="500">
        <v>495.74099999999999</v>
      </c>
      <c r="X32" s="500">
        <v>468.80500000000001</v>
      </c>
      <c r="Y32" s="500">
        <v>455.74</v>
      </c>
      <c r="Z32" s="500">
        <v>838.94100000000003</v>
      </c>
      <c r="AA32" s="500">
        <v>993.36900000000003</v>
      </c>
      <c r="AB32" s="500">
        <v>1529.4849999999999</v>
      </c>
      <c r="AC32" s="500">
        <v>407.59000000000003</v>
      </c>
      <c r="AD32" s="500">
        <v>457.28999999999996</v>
      </c>
      <c r="AE32" s="500">
        <v>576.52800000000002</v>
      </c>
      <c r="AF32" s="500">
        <v>-15103.552</v>
      </c>
      <c r="AG32" s="500">
        <v>-19197.423999999999</v>
      </c>
      <c r="AH32" s="500">
        <v>-19041.133999999998</v>
      </c>
      <c r="AI32" s="500">
        <v>-23085.251000000004</v>
      </c>
      <c r="AJ32" s="500">
        <v>430.91300000000001</v>
      </c>
      <c r="AK32" s="500">
        <v>306.79300000000001</v>
      </c>
      <c r="AL32" s="500">
        <v>359.57799999999997</v>
      </c>
      <c r="AM32" s="500">
        <v>631.98900000000003</v>
      </c>
      <c r="AN32" s="500">
        <v>477.28300000000002</v>
      </c>
      <c r="AO32" s="500">
        <v>252.82700000000003</v>
      </c>
      <c r="AP32" s="500">
        <v>273.40299999999996</v>
      </c>
      <c r="AQ32" s="500">
        <v>497.43399999999997</v>
      </c>
      <c r="AR32" s="500">
        <v>343.41300000000001</v>
      </c>
      <c r="AS32" s="500">
        <v>656.904</v>
      </c>
      <c r="AT32" s="500">
        <v>666.26099999999997</v>
      </c>
      <c r="AU32" s="500">
        <v>395.38</v>
      </c>
      <c r="AV32" s="500">
        <v>381.01900000000001</v>
      </c>
      <c r="AW32" s="500">
        <v>606.26199999999994</v>
      </c>
      <c r="AX32" s="500">
        <v>602.851</v>
      </c>
      <c r="AY32" s="500">
        <v>668.04</v>
      </c>
      <c r="AZ32" s="500">
        <v>543.65300000000002</v>
      </c>
      <c r="BA32" s="500">
        <v>332.28100000000001</v>
      </c>
      <c r="BB32" s="500">
        <v>330.25600000000003</v>
      </c>
      <c r="BC32" s="500">
        <v>1360.7539999999999</v>
      </c>
      <c r="BD32" s="500">
        <v>368.03199999999998</v>
      </c>
      <c r="BE32" s="500">
        <v>908.28600000000006</v>
      </c>
      <c r="BF32" s="500">
        <v>1092.221</v>
      </c>
      <c r="BG32" s="500">
        <v>759.0100000000001</v>
      </c>
      <c r="BH32" s="500">
        <v>746.23</v>
      </c>
      <c r="BI32" s="500">
        <v>1746.8829999999998</v>
      </c>
      <c r="BJ32" s="500">
        <v>1172.307</v>
      </c>
      <c r="BK32" s="500">
        <v>1266.5129999999999</v>
      </c>
      <c r="BL32" s="500">
        <v>650.97900000000004</v>
      </c>
      <c r="BM32" s="500">
        <v>388.53200000000004</v>
      </c>
      <c r="BN32" s="500">
        <v>126.521</v>
      </c>
      <c r="BO32" s="500">
        <v>205.18799999999999</v>
      </c>
      <c r="BP32" s="500">
        <v>564.02299999999991</v>
      </c>
      <c r="BQ32" s="500">
        <v>670.16200000000003</v>
      </c>
      <c r="BR32" s="500">
        <v>915.303</v>
      </c>
      <c r="BS32" s="500">
        <v>283.02699999999999</v>
      </c>
      <c r="BT32" s="500">
        <v>981.596</v>
      </c>
      <c r="BU32" s="500">
        <v>272.60500000000002</v>
      </c>
      <c r="BV32" s="500">
        <v>1583.3530000000001</v>
      </c>
      <c r="BW32" s="500">
        <v>1713.3310000000001</v>
      </c>
      <c r="BX32" s="500">
        <v>386.22399999999999</v>
      </c>
      <c r="BY32" s="500">
        <v>221.18699999999998</v>
      </c>
      <c r="BZ32" s="500">
        <v>99.346000000000004</v>
      </c>
      <c r="CA32" s="500">
        <v>525.48699999999997</v>
      </c>
      <c r="CB32" s="500">
        <v>175.42999999999998</v>
      </c>
      <c r="CC32" s="500">
        <v>192.00700000000001</v>
      </c>
      <c r="CD32" s="500">
        <v>236.911</v>
      </c>
      <c r="CE32" s="500">
        <v>292.57599999999996</v>
      </c>
      <c r="CF32" s="500">
        <v>105.39699999999999</v>
      </c>
      <c r="CG32" s="500">
        <v>531.21199999999999</v>
      </c>
      <c r="CH32" s="500">
        <v>464.673</v>
      </c>
      <c r="CI32" s="500">
        <v>152.96899999999999</v>
      </c>
      <c r="CJ32" s="500">
        <v>1024.5639999999999</v>
      </c>
      <c r="CK32" s="500">
        <v>545.61300000000006</v>
      </c>
      <c r="CL32" s="500">
        <v>261</v>
      </c>
      <c r="CM32" s="500">
        <v>666.95699999999999</v>
      </c>
      <c r="CN32" s="500">
        <v>735.29399999999998</v>
      </c>
      <c r="CO32" s="500">
        <v>1039.874</v>
      </c>
      <c r="CP32" s="500">
        <v>671.49700000000007</v>
      </c>
      <c r="CQ32" s="500">
        <v>428.73300000000006</v>
      </c>
      <c r="CR32" s="500">
        <v>937.42000000000007</v>
      </c>
      <c r="CS32" s="500">
        <v>1323.1960000000001</v>
      </c>
      <c r="CT32" s="500">
        <v>761.75400000000002</v>
      </c>
      <c r="CU32" s="500">
        <v>813.00900000000001</v>
      </c>
      <c r="CV32" s="143">
        <v>342.69899999999996</v>
      </c>
      <c r="CW32" s="502"/>
      <c r="CY32" s="64">
        <f t="shared" si="0"/>
        <v>-57.848068102567133</v>
      </c>
      <c r="CZ32" s="65">
        <f t="shared" si="1"/>
        <v>-63.442320411341775</v>
      </c>
      <c r="DA32" s="66"/>
      <c r="DB32" s="199"/>
      <c r="DC32" s="132"/>
      <c r="DD32" s="132"/>
    </row>
    <row r="33" spans="2:108" s="92" customFormat="1" ht="16.5" customHeight="1">
      <c r="B33" s="782"/>
      <c r="C33" s="91" t="s">
        <v>177</v>
      </c>
      <c r="D33" s="500">
        <v>-696.52700000000004</v>
      </c>
      <c r="E33" s="500">
        <v>-509.58100000000002</v>
      </c>
      <c r="F33" s="500">
        <v>-389.19</v>
      </c>
      <c r="G33" s="500">
        <v>-577.9190000000001</v>
      </c>
      <c r="H33" s="500">
        <v>-445.94</v>
      </c>
      <c r="I33" s="500">
        <v>-388.351</v>
      </c>
      <c r="J33" s="500">
        <v>-570.88799999999992</v>
      </c>
      <c r="K33" s="500">
        <v>-546.4</v>
      </c>
      <c r="L33" s="500">
        <v>-237.10399999999998</v>
      </c>
      <c r="M33" s="500">
        <v>-385.19200000000001</v>
      </c>
      <c r="N33" s="500">
        <v>-492.06000000000006</v>
      </c>
      <c r="O33" s="500">
        <v>-385.80100000000004</v>
      </c>
      <c r="P33" s="500">
        <v>-273.48699999999997</v>
      </c>
      <c r="Q33" s="500">
        <v>-435.86599999999999</v>
      </c>
      <c r="R33" s="500">
        <v>-423.36900000000003</v>
      </c>
      <c r="S33" s="500">
        <v>-578.77300000000002</v>
      </c>
      <c r="T33" s="500">
        <v>-310.09699999999998</v>
      </c>
      <c r="U33" s="500">
        <v>-375.541</v>
      </c>
      <c r="V33" s="500">
        <v>-882.51700000000005</v>
      </c>
      <c r="W33" s="500">
        <v>-428.54699999999991</v>
      </c>
      <c r="X33" s="500">
        <v>-468.80500000000001</v>
      </c>
      <c r="Y33" s="500">
        <v>-455.74</v>
      </c>
      <c r="Z33" s="500">
        <v>-838.94100000000003</v>
      </c>
      <c r="AA33" s="500">
        <v>-993.36900000000003</v>
      </c>
      <c r="AB33" s="500">
        <v>-1529.4849999999999</v>
      </c>
      <c r="AC33" s="500">
        <v>-371.21800000000002</v>
      </c>
      <c r="AD33" s="500">
        <v>-442.25800000000004</v>
      </c>
      <c r="AE33" s="500">
        <v>-576.52800000000002</v>
      </c>
      <c r="AF33" s="500">
        <v>0</v>
      </c>
      <c r="AG33" s="500">
        <v>42</v>
      </c>
      <c r="AH33" s="500">
        <v>0</v>
      </c>
      <c r="AI33" s="500">
        <v>9.6</v>
      </c>
      <c r="AJ33" s="500">
        <v>-430.91300000000001</v>
      </c>
      <c r="AK33" s="500">
        <v>-259.36500000000001</v>
      </c>
      <c r="AL33" s="500">
        <v>-262.24299999999999</v>
      </c>
      <c r="AM33" s="500">
        <v>-556.20600000000002</v>
      </c>
      <c r="AN33" s="500">
        <v>-477.28300000000002</v>
      </c>
      <c r="AO33" s="500">
        <v>-162.00400000000002</v>
      </c>
      <c r="AP33" s="500">
        <v>-133.41899999999998</v>
      </c>
      <c r="AQ33" s="500">
        <v>-396.178</v>
      </c>
      <c r="AR33" s="500">
        <v>-265.54200000000003</v>
      </c>
      <c r="AS33" s="500">
        <v>-656.41499999999996</v>
      </c>
      <c r="AT33" s="500">
        <v>-637.66499999999996</v>
      </c>
      <c r="AU33" s="500">
        <v>-313.38800000000003</v>
      </c>
      <c r="AV33" s="500">
        <v>-290.78199999999998</v>
      </c>
      <c r="AW33" s="500">
        <v>-606.26199999999994</v>
      </c>
      <c r="AX33" s="500">
        <v>-582.351</v>
      </c>
      <c r="AY33" s="500">
        <v>-582.80600000000004</v>
      </c>
      <c r="AZ33" s="500">
        <v>-470.43099999999998</v>
      </c>
      <c r="BA33" s="500">
        <v>-332.28100000000001</v>
      </c>
      <c r="BB33" s="500">
        <v>-255.96799999999999</v>
      </c>
      <c r="BC33" s="500">
        <v>-1299.8040000000001</v>
      </c>
      <c r="BD33" s="500">
        <v>-368.00700000000001</v>
      </c>
      <c r="BE33" s="500">
        <v>-908.28600000000006</v>
      </c>
      <c r="BF33" s="500">
        <v>-1092.0889999999999</v>
      </c>
      <c r="BG33" s="500">
        <v>-759.0100000000001</v>
      </c>
      <c r="BH33" s="500">
        <v>469.13799999999998</v>
      </c>
      <c r="BI33" s="500">
        <v>25.337000000000103</v>
      </c>
      <c r="BJ33" s="500">
        <v>1006.692</v>
      </c>
      <c r="BK33" s="500">
        <v>1143.1210000000001</v>
      </c>
      <c r="BL33" s="500">
        <v>483.18100000000004</v>
      </c>
      <c r="BM33" s="500">
        <v>1027.4320000000002</v>
      </c>
      <c r="BN33" s="500">
        <v>1649.2899999999997</v>
      </c>
      <c r="BO33" s="500">
        <v>1507.0889999999999</v>
      </c>
      <c r="BP33" s="500">
        <v>815.98</v>
      </c>
      <c r="BQ33" s="500">
        <v>1462.7550000000001</v>
      </c>
      <c r="BR33" s="500">
        <v>1527.578</v>
      </c>
      <c r="BS33" s="500">
        <v>2477.6590000000001</v>
      </c>
      <c r="BT33" s="500">
        <v>-36.704000000000008</v>
      </c>
      <c r="BU33" s="500">
        <v>1392.78</v>
      </c>
      <c r="BV33" s="500">
        <v>1252.569</v>
      </c>
      <c r="BW33" s="500">
        <v>992.45485399999995</v>
      </c>
      <c r="BX33" s="500">
        <v>1293.1010000000001</v>
      </c>
      <c r="BY33" s="500">
        <v>1141.7930000000001</v>
      </c>
      <c r="BZ33" s="500">
        <v>1474.998</v>
      </c>
      <c r="CA33" s="500">
        <v>880.33699999999999</v>
      </c>
      <c r="CB33" s="500">
        <v>1194.1607300000001</v>
      </c>
      <c r="CC33" s="500">
        <v>1205.3389999999999</v>
      </c>
      <c r="CD33" s="500">
        <v>127.03677999999998</v>
      </c>
      <c r="CE33" s="500">
        <v>623.64348000000007</v>
      </c>
      <c r="CF33" s="500">
        <v>1100.70138</v>
      </c>
      <c r="CG33" s="500">
        <v>1163.2427499999999</v>
      </c>
      <c r="CH33" s="500">
        <v>1929.4040000000002</v>
      </c>
      <c r="CI33" s="500">
        <v>2187.6790000000001</v>
      </c>
      <c r="CJ33" s="500">
        <v>372.90999999999997</v>
      </c>
      <c r="CK33" s="500">
        <v>689.11300000000006</v>
      </c>
      <c r="CL33" s="500">
        <v>1105.78063</v>
      </c>
      <c r="CM33" s="500">
        <v>1325.4860000000001</v>
      </c>
      <c r="CN33" s="507">
        <v>398.54048</v>
      </c>
      <c r="CO33" s="507">
        <v>-648.18569000000002</v>
      </c>
      <c r="CP33" s="507">
        <v>-671.49700000000007</v>
      </c>
      <c r="CQ33" s="507">
        <v>-428.73300000000006</v>
      </c>
      <c r="CR33" s="507">
        <v>-937.42000000000007</v>
      </c>
      <c r="CS33" s="507">
        <v>-1323.1960000000001</v>
      </c>
      <c r="CT33" s="507">
        <v>-761.75400000000002</v>
      </c>
      <c r="CU33" s="507">
        <v>-813.00900000000001</v>
      </c>
      <c r="CV33" s="513">
        <v>-342.69899999999996</v>
      </c>
      <c r="CW33" s="508"/>
      <c r="CY33" s="97">
        <f t="shared" si="0"/>
        <v>-57.848068102567133</v>
      </c>
      <c r="CZ33" s="98">
        <f t="shared" si="1"/>
        <v>-63.442320411341775</v>
      </c>
      <c r="DA33" s="66"/>
      <c r="DB33" s="199"/>
      <c r="DC33" s="132"/>
      <c r="DD33" s="132"/>
    </row>
    <row r="34" spans="2:108" s="40" customFormat="1" ht="16.5" customHeight="1">
      <c r="B34" s="780" t="s">
        <v>186</v>
      </c>
      <c r="C34" s="89" t="s">
        <v>4</v>
      </c>
      <c r="D34" s="500">
        <v>803.70399999999995</v>
      </c>
      <c r="E34" s="500">
        <v>1099.6310000000001</v>
      </c>
      <c r="F34" s="500">
        <v>752.15800000000002</v>
      </c>
      <c r="G34" s="500">
        <v>497.14599999999996</v>
      </c>
      <c r="H34" s="500">
        <v>897.92900000000009</v>
      </c>
      <c r="I34" s="500">
        <v>783.67600000000004</v>
      </c>
      <c r="J34" s="500">
        <v>805.11400000000003</v>
      </c>
      <c r="K34" s="500">
        <v>819.02099999999996</v>
      </c>
      <c r="L34" s="500">
        <v>760.92200000000003</v>
      </c>
      <c r="M34" s="500">
        <v>771.09699999999998</v>
      </c>
      <c r="N34" s="500">
        <v>729.923</v>
      </c>
      <c r="O34" s="500">
        <v>837.05500000000006</v>
      </c>
      <c r="P34" s="500">
        <v>352.07900000000001</v>
      </c>
      <c r="Q34" s="500">
        <v>659.452</v>
      </c>
      <c r="R34" s="500">
        <v>1153.5329999999999</v>
      </c>
      <c r="S34" s="500">
        <v>1026.1420000000001</v>
      </c>
      <c r="T34" s="500">
        <v>1047.066</v>
      </c>
      <c r="U34" s="500">
        <v>1120.163</v>
      </c>
      <c r="V34" s="500">
        <v>1310.4179999999999</v>
      </c>
      <c r="W34" s="500">
        <v>1108.684</v>
      </c>
      <c r="X34" s="500">
        <v>802.77600000000007</v>
      </c>
      <c r="Y34" s="500">
        <v>1010.0350000000001</v>
      </c>
      <c r="Z34" s="500">
        <v>839.99299999999994</v>
      </c>
      <c r="AA34" s="500">
        <v>919.07100000000003</v>
      </c>
      <c r="AB34" s="500">
        <v>813.07800000000009</v>
      </c>
      <c r="AC34" s="500">
        <v>132.24700000000001</v>
      </c>
      <c r="AD34" s="500">
        <v>59.5</v>
      </c>
      <c r="AE34" s="500">
        <v>89.72</v>
      </c>
      <c r="AF34" s="500">
        <v>6145.6549999999997</v>
      </c>
      <c r="AG34" s="500">
        <v>13527.352999999999</v>
      </c>
      <c r="AH34" s="500">
        <v>4728.652</v>
      </c>
      <c r="AI34" s="500">
        <v>8446.768</v>
      </c>
      <c r="AJ34" s="500">
        <v>17.499000000000002</v>
      </c>
      <c r="AK34" s="500">
        <v>0</v>
      </c>
      <c r="AL34" s="500">
        <v>27.712</v>
      </c>
      <c r="AM34" s="500">
        <v>35.256</v>
      </c>
      <c r="AN34" s="500">
        <v>291.22899999999998</v>
      </c>
      <c r="AO34" s="500">
        <v>78.384999999999991</v>
      </c>
      <c r="AP34" s="500">
        <v>119.43099999999998</v>
      </c>
      <c r="AQ34" s="500">
        <v>263.23700000000002</v>
      </c>
      <c r="AR34" s="500">
        <v>3522.174</v>
      </c>
      <c r="AS34" s="500">
        <v>113.60499999999999</v>
      </c>
      <c r="AT34" s="500">
        <v>97.748000000000005</v>
      </c>
      <c r="AU34" s="500">
        <v>31.241999999999997</v>
      </c>
      <c r="AV34" s="500">
        <v>161.506</v>
      </c>
      <c r="AW34" s="500">
        <v>383.71699999999998</v>
      </c>
      <c r="AX34" s="500">
        <v>4564.0770000000002</v>
      </c>
      <c r="AY34" s="500">
        <v>2686.136</v>
      </c>
      <c r="AZ34" s="500">
        <v>157.35</v>
      </c>
      <c r="BA34" s="500">
        <v>216.14699999999999</v>
      </c>
      <c r="BB34" s="500">
        <v>244.90100000000001</v>
      </c>
      <c r="BC34" s="500">
        <v>335.50199999999995</v>
      </c>
      <c r="BD34" s="500">
        <v>350.63599999999997</v>
      </c>
      <c r="BE34" s="500">
        <v>687.029</v>
      </c>
      <c r="BF34" s="500">
        <v>213.815</v>
      </c>
      <c r="BG34" s="500">
        <v>1044.0250000000001</v>
      </c>
      <c r="BH34" s="500">
        <v>1482.6310000000001</v>
      </c>
      <c r="BI34" s="500">
        <v>869.60099999999989</v>
      </c>
      <c r="BJ34" s="500">
        <v>872.23800000000006</v>
      </c>
      <c r="BK34" s="500">
        <v>1011.942</v>
      </c>
      <c r="BL34" s="500">
        <v>1565.1180000000002</v>
      </c>
      <c r="BM34" s="500">
        <v>2599.3919999999998</v>
      </c>
      <c r="BN34" s="500">
        <v>2546.076</v>
      </c>
      <c r="BO34" s="500">
        <v>2448.5720000000001</v>
      </c>
      <c r="BP34" s="500">
        <v>2814.4179999999997</v>
      </c>
      <c r="BQ34" s="500">
        <v>3136.3489999999997</v>
      </c>
      <c r="BR34" s="500">
        <v>3499.6130000000003</v>
      </c>
      <c r="BS34" s="500">
        <v>6988.7919999999995</v>
      </c>
      <c r="BT34" s="500">
        <v>2542.67</v>
      </c>
      <c r="BU34" s="500">
        <v>2918.431</v>
      </c>
      <c r="BV34" s="500">
        <v>2594.4830000000002</v>
      </c>
      <c r="BW34" s="500">
        <v>3244.9095499999999</v>
      </c>
      <c r="BX34" s="500">
        <v>2688.2219999999998</v>
      </c>
      <c r="BY34" s="500">
        <v>3343.6740000000004</v>
      </c>
      <c r="BZ34" s="500">
        <v>2087.768</v>
      </c>
      <c r="CA34" s="500">
        <v>1495.1510000000001</v>
      </c>
      <c r="CB34" s="500">
        <v>1356.1730399999999</v>
      </c>
      <c r="CC34" s="500">
        <v>1069.3488199999999</v>
      </c>
      <c r="CD34" s="500">
        <v>1584.4625099999998</v>
      </c>
      <c r="CE34" s="500">
        <v>1611.7778500000002</v>
      </c>
      <c r="CF34" s="500">
        <v>2646.6756499999992</v>
      </c>
      <c r="CG34" s="500">
        <v>3410.3881200000001</v>
      </c>
      <c r="CH34" s="500">
        <v>4001.2468200000003</v>
      </c>
      <c r="CI34" s="500">
        <v>4491.3909999999996</v>
      </c>
      <c r="CJ34" s="500">
        <v>2871.4443099999999</v>
      </c>
      <c r="CK34" s="500">
        <v>3117.1552200000001</v>
      </c>
      <c r="CL34" s="500">
        <v>3467.6914100000004</v>
      </c>
      <c r="CM34" s="500">
        <v>2294.51001</v>
      </c>
      <c r="CN34" s="500">
        <v>2704.5771900000004</v>
      </c>
      <c r="CO34" s="500">
        <v>1328.0528200000001</v>
      </c>
      <c r="CP34" s="500">
        <v>2653.0569500000001</v>
      </c>
      <c r="CQ34" s="500">
        <v>3268.1355899999999</v>
      </c>
      <c r="CR34" s="500">
        <v>1559.6193500000002</v>
      </c>
      <c r="CS34" s="500">
        <v>1446.06953</v>
      </c>
      <c r="CT34" s="500">
        <v>1765.8100699999995</v>
      </c>
      <c r="CU34" s="500">
        <v>1924.59782</v>
      </c>
      <c r="CV34" s="143">
        <v>2433.87907</v>
      </c>
      <c r="CW34" s="502"/>
      <c r="CY34" s="64">
        <f t="shared" si="0"/>
        <v>26.461697332692609</v>
      </c>
      <c r="CZ34" s="65">
        <f t="shared" si="1"/>
        <v>56.055967759056045</v>
      </c>
      <c r="DA34" s="66"/>
      <c r="DB34" s="199"/>
      <c r="DC34" s="132"/>
      <c r="DD34" s="132"/>
    </row>
    <row r="35" spans="2:108" s="40" customFormat="1" ht="16.5" customHeight="1">
      <c r="B35" s="781"/>
      <c r="C35" s="90" t="s">
        <v>5</v>
      </c>
      <c r="D35" s="500">
        <v>0</v>
      </c>
      <c r="E35" s="500">
        <v>0</v>
      </c>
      <c r="F35" s="500">
        <v>0</v>
      </c>
      <c r="G35" s="500">
        <v>0</v>
      </c>
      <c r="H35" s="500">
        <v>0</v>
      </c>
      <c r="I35" s="500">
        <v>0</v>
      </c>
      <c r="J35" s="500">
        <v>0</v>
      </c>
      <c r="K35" s="500">
        <v>0</v>
      </c>
      <c r="L35" s="500">
        <v>0</v>
      </c>
      <c r="M35" s="500">
        <v>0</v>
      </c>
      <c r="N35" s="500">
        <v>0</v>
      </c>
      <c r="O35" s="500">
        <v>0</v>
      </c>
      <c r="P35" s="500">
        <v>0</v>
      </c>
      <c r="Q35" s="500">
        <v>0</v>
      </c>
      <c r="R35" s="500">
        <v>0</v>
      </c>
      <c r="S35" s="500">
        <v>0</v>
      </c>
      <c r="T35" s="500">
        <v>0</v>
      </c>
      <c r="U35" s="500">
        <v>0</v>
      </c>
      <c r="V35" s="500">
        <v>0</v>
      </c>
      <c r="W35" s="500">
        <v>0</v>
      </c>
      <c r="X35" s="500">
        <v>0</v>
      </c>
      <c r="Y35" s="500">
        <v>0</v>
      </c>
      <c r="Z35" s="500">
        <v>0</v>
      </c>
      <c r="AA35" s="500">
        <v>0</v>
      </c>
      <c r="AB35" s="500">
        <v>0</v>
      </c>
      <c r="AC35" s="500">
        <v>0</v>
      </c>
      <c r="AD35" s="500">
        <v>0</v>
      </c>
      <c r="AE35" s="500">
        <v>0</v>
      </c>
      <c r="AF35" s="500">
        <v>-6145.6549999999997</v>
      </c>
      <c r="AG35" s="500">
        <v>-13485.352999999999</v>
      </c>
      <c r="AH35" s="500">
        <v>-4728.652</v>
      </c>
      <c r="AI35" s="500">
        <v>-8437.1680000000015</v>
      </c>
      <c r="AJ35" s="500">
        <v>0</v>
      </c>
      <c r="AK35" s="500">
        <v>0</v>
      </c>
      <c r="AL35" s="500">
        <v>0</v>
      </c>
      <c r="AM35" s="500">
        <v>0</v>
      </c>
      <c r="AN35" s="500">
        <v>0</v>
      </c>
      <c r="AO35" s="500">
        <v>0</v>
      </c>
      <c r="AP35" s="500">
        <v>0</v>
      </c>
      <c r="AQ35" s="500">
        <v>0</v>
      </c>
      <c r="AR35" s="500">
        <v>0</v>
      </c>
      <c r="AS35" s="500">
        <v>0</v>
      </c>
      <c r="AT35" s="500">
        <v>0</v>
      </c>
      <c r="AU35" s="500">
        <v>0</v>
      </c>
      <c r="AV35" s="500">
        <v>0</v>
      </c>
      <c r="AW35" s="500">
        <v>0</v>
      </c>
      <c r="AX35" s="500">
        <v>0</v>
      </c>
      <c r="AY35" s="500">
        <v>0</v>
      </c>
      <c r="AZ35" s="500">
        <v>0</v>
      </c>
      <c r="BA35" s="500">
        <v>0</v>
      </c>
      <c r="BB35" s="500">
        <v>0</v>
      </c>
      <c r="BC35" s="500">
        <v>0</v>
      </c>
      <c r="BD35" s="500">
        <v>0</v>
      </c>
      <c r="BE35" s="500">
        <v>0</v>
      </c>
      <c r="BF35" s="500">
        <v>0</v>
      </c>
      <c r="BG35" s="500">
        <v>0</v>
      </c>
      <c r="BH35" s="500">
        <v>0</v>
      </c>
      <c r="BI35" s="500">
        <v>0</v>
      </c>
      <c r="BJ35" s="500">
        <v>0</v>
      </c>
      <c r="BK35" s="500">
        <v>0</v>
      </c>
      <c r="BL35" s="500">
        <v>0</v>
      </c>
      <c r="BM35" s="500">
        <v>0</v>
      </c>
      <c r="BN35" s="500">
        <v>66.091999999999999</v>
      </c>
      <c r="BO35" s="500">
        <v>0</v>
      </c>
      <c r="BP35" s="500">
        <v>0</v>
      </c>
      <c r="BQ35" s="500">
        <v>0</v>
      </c>
      <c r="BR35" s="500">
        <v>0</v>
      </c>
      <c r="BS35" s="500">
        <v>0</v>
      </c>
      <c r="BT35" s="500">
        <v>1493.556</v>
      </c>
      <c r="BU35" s="500">
        <v>0</v>
      </c>
      <c r="BV35" s="500">
        <v>0</v>
      </c>
      <c r="BW35" s="500">
        <v>0</v>
      </c>
      <c r="BX35" s="500">
        <v>0</v>
      </c>
      <c r="BY35" s="500">
        <v>21.298999999999999</v>
      </c>
      <c r="BZ35" s="500">
        <v>5.5330000000000004</v>
      </c>
      <c r="CA35" s="500">
        <v>0</v>
      </c>
      <c r="CB35" s="500">
        <v>6.92</v>
      </c>
      <c r="CC35" s="500">
        <v>0</v>
      </c>
      <c r="CD35" s="500">
        <v>5.5330000000000004</v>
      </c>
      <c r="CE35" s="500">
        <v>0</v>
      </c>
      <c r="CF35" s="500">
        <v>6.92</v>
      </c>
      <c r="CG35" s="500">
        <v>0</v>
      </c>
      <c r="CH35" s="500">
        <v>3</v>
      </c>
      <c r="CI35" s="500">
        <v>0</v>
      </c>
      <c r="CJ35" s="500">
        <v>2.3839999999999999</v>
      </c>
      <c r="CK35" s="500">
        <v>81.549000000000007</v>
      </c>
      <c r="CL35" s="500">
        <v>5.6379999999999999</v>
      </c>
      <c r="CM35" s="500">
        <v>115.423</v>
      </c>
      <c r="CN35" s="500">
        <v>0</v>
      </c>
      <c r="CO35" s="500">
        <v>0</v>
      </c>
      <c r="CP35" s="500">
        <v>0</v>
      </c>
      <c r="CQ35" s="500">
        <v>6.8010000000000002</v>
      </c>
      <c r="CR35" s="500">
        <v>0</v>
      </c>
      <c r="CS35" s="500">
        <v>9.4369999999999994</v>
      </c>
      <c r="CT35" s="500">
        <v>0</v>
      </c>
      <c r="CU35" s="500">
        <v>0</v>
      </c>
      <c r="CV35" s="143">
        <v>0</v>
      </c>
      <c r="CW35" s="502"/>
      <c r="CY35" s="64">
        <f t="shared" si="0"/>
        <v>0</v>
      </c>
      <c r="CZ35" s="65">
        <f t="shared" si="1"/>
        <v>0</v>
      </c>
      <c r="DA35" s="66"/>
      <c r="DB35" s="199"/>
      <c r="DC35" s="132"/>
      <c r="DD35" s="132"/>
    </row>
    <row r="36" spans="2:108" s="92" customFormat="1" ht="16.5" customHeight="1">
      <c r="B36" s="781"/>
      <c r="C36" s="203" t="s">
        <v>177</v>
      </c>
      <c r="D36" s="500">
        <v>803.70399999999995</v>
      </c>
      <c r="E36" s="500">
        <v>1099.6310000000001</v>
      </c>
      <c r="F36" s="500">
        <v>752.15800000000002</v>
      </c>
      <c r="G36" s="500">
        <v>497.14599999999996</v>
      </c>
      <c r="H36" s="500">
        <v>897.92900000000009</v>
      </c>
      <c r="I36" s="500">
        <v>783.67600000000004</v>
      </c>
      <c r="J36" s="500">
        <v>805.11400000000003</v>
      </c>
      <c r="K36" s="500">
        <v>819.02099999999996</v>
      </c>
      <c r="L36" s="500">
        <v>760.92200000000003</v>
      </c>
      <c r="M36" s="500">
        <v>771.09699999999998</v>
      </c>
      <c r="N36" s="500">
        <v>729.923</v>
      </c>
      <c r="O36" s="500">
        <v>837.05500000000006</v>
      </c>
      <c r="P36" s="500">
        <v>352.07900000000001</v>
      </c>
      <c r="Q36" s="500">
        <v>659.452</v>
      </c>
      <c r="R36" s="500">
        <v>1153.5329999999999</v>
      </c>
      <c r="S36" s="500">
        <v>1026.1420000000001</v>
      </c>
      <c r="T36" s="500">
        <v>1047.066</v>
      </c>
      <c r="U36" s="500">
        <v>1120.163</v>
      </c>
      <c r="V36" s="500">
        <v>1310.4179999999999</v>
      </c>
      <c r="W36" s="500">
        <v>1108.684</v>
      </c>
      <c r="X36" s="500">
        <v>802.77600000000007</v>
      </c>
      <c r="Y36" s="500">
        <v>1010.0350000000001</v>
      </c>
      <c r="Z36" s="500">
        <v>839.99299999999994</v>
      </c>
      <c r="AA36" s="500">
        <v>919.07100000000003</v>
      </c>
      <c r="AB36" s="500">
        <v>813.07800000000009</v>
      </c>
      <c r="AC36" s="500">
        <v>132.24700000000001</v>
      </c>
      <c r="AD36" s="500">
        <v>59.5</v>
      </c>
      <c r="AE36" s="500">
        <v>89.72</v>
      </c>
      <c r="AF36" s="500">
        <v>8595.7939999999999</v>
      </c>
      <c r="AG36" s="500">
        <v>20750.436000000002</v>
      </c>
      <c r="AH36" s="500">
        <v>19258.180000000004</v>
      </c>
      <c r="AI36" s="500">
        <v>36590.865000000005</v>
      </c>
      <c r="AJ36" s="500">
        <v>17.499000000000002</v>
      </c>
      <c r="AK36" s="500">
        <v>0</v>
      </c>
      <c r="AL36" s="500">
        <v>27.712</v>
      </c>
      <c r="AM36" s="500">
        <v>35.256</v>
      </c>
      <c r="AN36" s="500">
        <v>291.22899999999998</v>
      </c>
      <c r="AO36" s="500">
        <v>78.384999999999991</v>
      </c>
      <c r="AP36" s="500">
        <v>119.43099999999998</v>
      </c>
      <c r="AQ36" s="500">
        <v>263.23700000000002</v>
      </c>
      <c r="AR36" s="500">
        <v>3522.174</v>
      </c>
      <c r="AS36" s="500">
        <v>113.60499999999999</v>
      </c>
      <c r="AT36" s="500">
        <v>97.748000000000005</v>
      </c>
      <c r="AU36" s="500">
        <v>31.241999999999997</v>
      </c>
      <c r="AV36" s="500">
        <v>161.506</v>
      </c>
      <c r="AW36" s="500">
        <v>383.71699999999998</v>
      </c>
      <c r="AX36" s="500">
        <v>4564.0770000000002</v>
      </c>
      <c r="AY36" s="500">
        <v>2686.136</v>
      </c>
      <c r="AZ36" s="500">
        <v>157.35</v>
      </c>
      <c r="BA36" s="500">
        <v>216.14699999999999</v>
      </c>
      <c r="BB36" s="500">
        <v>244.90100000000001</v>
      </c>
      <c r="BC36" s="500">
        <v>335.50199999999995</v>
      </c>
      <c r="BD36" s="500">
        <v>350.63599999999997</v>
      </c>
      <c r="BE36" s="500">
        <v>687.029</v>
      </c>
      <c r="BF36" s="500">
        <v>213.815</v>
      </c>
      <c r="BG36" s="500">
        <v>1044.0250000000001</v>
      </c>
      <c r="BH36" s="500">
        <v>1482.6310000000001</v>
      </c>
      <c r="BI36" s="500">
        <v>869.60099999999989</v>
      </c>
      <c r="BJ36" s="500">
        <v>872.23800000000006</v>
      </c>
      <c r="BK36" s="500">
        <v>1011.942</v>
      </c>
      <c r="BL36" s="500">
        <v>1565.1180000000002</v>
      </c>
      <c r="BM36" s="500">
        <v>2599.3919999999998</v>
      </c>
      <c r="BN36" s="500">
        <v>2479.9839999999999</v>
      </c>
      <c r="BO36" s="500">
        <v>2448.5720000000001</v>
      </c>
      <c r="BP36" s="500">
        <v>2814.4179999999997</v>
      </c>
      <c r="BQ36" s="500">
        <v>3136.3489999999997</v>
      </c>
      <c r="BR36" s="500">
        <v>3499.6130000000003</v>
      </c>
      <c r="BS36" s="500">
        <v>6988.7919999999995</v>
      </c>
      <c r="BT36" s="500">
        <v>1049.114</v>
      </c>
      <c r="BU36" s="500">
        <v>2918.431</v>
      </c>
      <c r="BV36" s="500">
        <v>2594.4830000000002</v>
      </c>
      <c r="BW36" s="500">
        <v>3244.9095499999999</v>
      </c>
      <c r="BX36" s="500">
        <v>2688.2219999999998</v>
      </c>
      <c r="BY36" s="500">
        <v>3322.3750000000005</v>
      </c>
      <c r="BZ36" s="500">
        <v>2082.2349999999997</v>
      </c>
      <c r="CA36" s="500">
        <v>1495.1510000000001</v>
      </c>
      <c r="CB36" s="500">
        <v>1349.2530400000001</v>
      </c>
      <c r="CC36" s="500">
        <v>1069.3488199999999</v>
      </c>
      <c r="CD36" s="500">
        <v>1578.9295099999999</v>
      </c>
      <c r="CE36" s="500">
        <v>1611.7778500000002</v>
      </c>
      <c r="CF36" s="500">
        <v>2639.7556499999992</v>
      </c>
      <c r="CG36" s="500">
        <v>3410.3881200000001</v>
      </c>
      <c r="CH36" s="500">
        <v>3998.2468200000003</v>
      </c>
      <c r="CI36" s="500">
        <v>4491.3909999999996</v>
      </c>
      <c r="CJ36" s="500">
        <v>2869.0603099999998</v>
      </c>
      <c r="CK36" s="500">
        <v>3035.6062199999997</v>
      </c>
      <c r="CL36" s="500">
        <v>3462.0534100000004</v>
      </c>
      <c r="CM36" s="500">
        <v>2179.0870100000002</v>
      </c>
      <c r="CN36" s="507">
        <v>2704.5771900000004</v>
      </c>
      <c r="CO36" s="507">
        <v>1328.0528200000001</v>
      </c>
      <c r="CP36" s="507">
        <v>2653.0569500000001</v>
      </c>
      <c r="CQ36" s="507">
        <v>3261.3345899999995</v>
      </c>
      <c r="CR36" s="507">
        <v>1559.6193500000002</v>
      </c>
      <c r="CS36" s="507">
        <v>1436.6325300000001</v>
      </c>
      <c r="CT36" s="507">
        <v>1765.8100699999995</v>
      </c>
      <c r="CU36" s="507">
        <v>1924.59782</v>
      </c>
      <c r="CV36" s="513">
        <v>2433.87907</v>
      </c>
      <c r="CW36" s="508"/>
      <c r="CY36" s="97">
        <f t="shared" si="0"/>
        <v>26.461697332692609</v>
      </c>
      <c r="CZ36" s="98">
        <f t="shared" si="1"/>
        <v>56.055967759056045</v>
      </c>
      <c r="DA36" s="66"/>
      <c r="DB36" s="199"/>
      <c r="DC36" s="132"/>
      <c r="DD36" s="132"/>
    </row>
    <row r="37" spans="2:108" s="40" customFormat="1" ht="16.5" customHeight="1">
      <c r="B37" s="780" t="s">
        <v>70</v>
      </c>
      <c r="C37" s="89" t="s">
        <v>4</v>
      </c>
      <c r="D37" s="500">
        <v>840.81500000000005</v>
      </c>
      <c r="E37" s="500">
        <v>619.39800000000002</v>
      </c>
      <c r="F37" s="500">
        <v>828.98299999999995</v>
      </c>
      <c r="G37" s="500">
        <v>2114.4589999999998</v>
      </c>
      <c r="H37" s="500">
        <v>1460.223</v>
      </c>
      <c r="I37" s="500">
        <v>1754.4959999999999</v>
      </c>
      <c r="J37" s="500">
        <v>16366.367000000002</v>
      </c>
      <c r="K37" s="500">
        <v>1537.6970000000001</v>
      </c>
      <c r="L37" s="500">
        <v>1308.5450000000001</v>
      </c>
      <c r="M37" s="500">
        <v>2353.8209999999999</v>
      </c>
      <c r="N37" s="500">
        <v>2901.5239999999999</v>
      </c>
      <c r="O37" s="500">
        <v>2211.8490000000002</v>
      </c>
      <c r="P37" s="500">
        <v>1188.2689999999998</v>
      </c>
      <c r="Q37" s="500">
        <v>817.86300000000006</v>
      </c>
      <c r="R37" s="500">
        <v>220.369</v>
      </c>
      <c r="S37" s="500">
        <v>688.81799999999998</v>
      </c>
      <c r="T37" s="500">
        <v>321.32100000000003</v>
      </c>
      <c r="U37" s="500">
        <v>287.16399999999999</v>
      </c>
      <c r="V37" s="500">
        <v>262.87</v>
      </c>
      <c r="W37" s="500">
        <v>173.23099999999999</v>
      </c>
      <c r="X37" s="500">
        <v>148.00500000000002</v>
      </c>
      <c r="Y37" s="500">
        <v>277.61500000000001</v>
      </c>
      <c r="Z37" s="500">
        <v>347.38799999999998</v>
      </c>
      <c r="AA37" s="500">
        <v>366.447</v>
      </c>
      <c r="AB37" s="500">
        <v>253.48700000000002</v>
      </c>
      <c r="AC37" s="500">
        <v>1081.4389999999999</v>
      </c>
      <c r="AD37" s="500">
        <v>459.56399999999996</v>
      </c>
      <c r="AE37" s="500">
        <v>244.87400000000002</v>
      </c>
      <c r="AF37" s="500">
        <v>34465.087</v>
      </c>
      <c r="AG37" s="500">
        <v>21729.264999999999</v>
      </c>
      <c r="AH37" s="500">
        <v>29881.097000000002</v>
      </c>
      <c r="AI37" s="500">
        <v>58247.504999999997</v>
      </c>
      <c r="AJ37" s="500">
        <v>299.31799999999998</v>
      </c>
      <c r="AK37" s="500">
        <v>311.44</v>
      </c>
      <c r="AL37" s="500">
        <v>481.58100000000002</v>
      </c>
      <c r="AM37" s="500">
        <v>160.18700000000001</v>
      </c>
      <c r="AN37" s="500">
        <v>2124.2439999999997</v>
      </c>
      <c r="AO37" s="500">
        <v>2308.8360000000002</v>
      </c>
      <c r="AP37" s="500">
        <v>1097.2040000000002</v>
      </c>
      <c r="AQ37" s="500">
        <v>842.26800000000003</v>
      </c>
      <c r="AR37" s="500">
        <v>4718.7259999999997</v>
      </c>
      <c r="AS37" s="500">
        <v>159.06400000000002</v>
      </c>
      <c r="AT37" s="500">
        <v>2036.287</v>
      </c>
      <c r="AU37" s="500">
        <v>3000.2309999999998</v>
      </c>
      <c r="AV37" s="500">
        <v>1680.44</v>
      </c>
      <c r="AW37" s="500">
        <v>768.7940000000001</v>
      </c>
      <c r="AX37" s="500">
        <v>1530.895</v>
      </c>
      <c r="AY37" s="500">
        <v>1415.1569999999999</v>
      </c>
      <c r="AZ37" s="500">
        <v>2250.1590000000001</v>
      </c>
      <c r="BA37" s="500">
        <v>268.97800000000001</v>
      </c>
      <c r="BB37" s="500">
        <v>401.952</v>
      </c>
      <c r="BC37" s="500">
        <v>498.58100000000002</v>
      </c>
      <c r="BD37" s="500">
        <v>113.021</v>
      </c>
      <c r="BE37" s="500">
        <v>334.68700000000001</v>
      </c>
      <c r="BF37" s="500">
        <v>1733.847</v>
      </c>
      <c r="BG37" s="500">
        <v>489.65899999999999</v>
      </c>
      <c r="BH37" s="500">
        <v>1037.319</v>
      </c>
      <c r="BI37" s="500">
        <v>1391.3339999999998</v>
      </c>
      <c r="BJ37" s="500">
        <v>847.29700000000003</v>
      </c>
      <c r="BK37" s="500">
        <v>729.11</v>
      </c>
      <c r="BL37" s="500">
        <v>376.32799999999997</v>
      </c>
      <c r="BM37" s="500">
        <v>1245.0039999999999</v>
      </c>
      <c r="BN37" s="500">
        <v>709.72299999999996</v>
      </c>
      <c r="BO37" s="500">
        <v>1648.2349999999999</v>
      </c>
      <c r="BP37" s="500">
        <v>1010.6609999999999</v>
      </c>
      <c r="BQ37" s="500">
        <v>1165.5149999999999</v>
      </c>
      <c r="BR37" s="500">
        <v>1420</v>
      </c>
      <c r="BS37" s="500">
        <v>2264.308</v>
      </c>
      <c r="BT37" s="500">
        <v>2994.3879999999999</v>
      </c>
      <c r="BU37" s="500">
        <v>4478.1749999999993</v>
      </c>
      <c r="BV37" s="500">
        <v>1785.3440000000001</v>
      </c>
      <c r="BW37" s="500">
        <v>1617.5286350000001</v>
      </c>
      <c r="BX37" s="500">
        <v>3195.3690000000001</v>
      </c>
      <c r="BY37" s="500">
        <v>954.32500000000005</v>
      </c>
      <c r="BZ37" s="500">
        <v>1276.7900000000002</v>
      </c>
      <c r="CA37" s="500">
        <v>1504.9649999999999</v>
      </c>
      <c r="CB37" s="500">
        <v>1430.2872800000018</v>
      </c>
      <c r="CC37" s="500">
        <v>1432.4368500000005</v>
      </c>
      <c r="CD37" s="500">
        <v>1447.4430899999998</v>
      </c>
      <c r="CE37" s="500">
        <v>1871.3439199999998</v>
      </c>
      <c r="CF37" s="500">
        <v>2057.7186900000002</v>
      </c>
      <c r="CG37" s="500">
        <v>1905.7615500000002</v>
      </c>
      <c r="CH37" s="500">
        <v>1277.5840000000001</v>
      </c>
      <c r="CI37" s="500">
        <v>1880.8950000000002</v>
      </c>
      <c r="CJ37" s="500">
        <v>2530.7399999999998</v>
      </c>
      <c r="CK37" s="500">
        <v>2183.558</v>
      </c>
      <c r="CL37" s="500">
        <v>1222.2325000000001</v>
      </c>
      <c r="CM37" s="500">
        <v>1529.65</v>
      </c>
      <c r="CN37" s="500">
        <v>1224.5999999999999</v>
      </c>
      <c r="CO37" s="500">
        <v>1891.8200000000002</v>
      </c>
      <c r="CP37" s="500">
        <v>1495.2199999999998</v>
      </c>
      <c r="CQ37" s="500">
        <v>1716</v>
      </c>
      <c r="CR37" s="500">
        <v>1056.1399999999999</v>
      </c>
      <c r="CS37" s="500">
        <v>1393.3999999999999</v>
      </c>
      <c r="CT37" s="500">
        <v>1786.24</v>
      </c>
      <c r="CU37" s="500">
        <v>2621.8673800000001</v>
      </c>
      <c r="CV37" s="143">
        <v>736.42255</v>
      </c>
      <c r="CW37" s="502"/>
      <c r="CY37" s="64">
        <f t="shared" si="0"/>
        <v>-71.912288332448</v>
      </c>
      <c r="CZ37" s="65">
        <f t="shared" si="1"/>
        <v>-30.272260306398763</v>
      </c>
      <c r="DA37" s="66"/>
      <c r="DB37" s="199"/>
      <c r="DC37" s="132"/>
      <c r="DD37" s="132"/>
    </row>
    <row r="38" spans="2:108" s="40" customFormat="1" ht="16.5" customHeight="1">
      <c r="B38" s="781"/>
      <c r="C38" s="90" t="s">
        <v>5</v>
      </c>
      <c r="D38" s="500">
        <v>6943.2650000000003</v>
      </c>
      <c r="E38" s="500">
        <v>6348.7969999999987</v>
      </c>
      <c r="F38" s="500">
        <v>10306.401</v>
      </c>
      <c r="G38" s="500">
        <v>7345.2209999999995</v>
      </c>
      <c r="H38" s="500">
        <v>4765.5249999999996</v>
      </c>
      <c r="I38" s="500">
        <v>7708.4590000000007</v>
      </c>
      <c r="J38" s="500">
        <v>6160.3210000000008</v>
      </c>
      <c r="K38" s="500">
        <v>6900.4709999999995</v>
      </c>
      <c r="L38" s="500">
        <v>5320.2809999999999</v>
      </c>
      <c r="M38" s="500">
        <v>14511.885999999999</v>
      </c>
      <c r="N38" s="500">
        <v>9407.4269999999997</v>
      </c>
      <c r="O38" s="500">
        <v>11523.037</v>
      </c>
      <c r="P38" s="500">
        <v>9800.4039999999986</v>
      </c>
      <c r="Q38" s="500">
        <v>15190.819</v>
      </c>
      <c r="R38" s="500">
        <v>12609.996000000001</v>
      </c>
      <c r="S38" s="500">
        <v>24591.443999999996</v>
      </c>
      <c r="T38" s="500">
        <v>14047.648000000001</v>
      </c>
      <c r="U38" s="500">
        <v>29353.054000000004</v>
      </c>
      <c r="V38" s="500">
        <v>17400.720999999998</v>
      </c>
      <c r="W38" s="500">
        <v>23131.482</v>
      </c>
      <c r="X38" s="500">
        <v>14073.671</v>
      </c>
      <c r="Y38" s="500">
        <v>18308.338000000003</v>
      </c>
      <c r="Z38" s="500">
        <v>24050.123</v>
      </c>
      <c r="AA38" s="500">
        <v>23763.253000000001</v>
      </c>
      <c r="AB38" s="500">
        <v>14034.403999999999</v>
      </c>
      <c r="AC38" s="500">
        <v>22529.656999999999</v>
      </c>
      <c r="AD38" s="500">
        <v>20138.399000000001</v>
      </c>
      <c r="AE38" s="500">
        <v>17361.381000000001</v>
      </c>
      <c r="AF38" s="500">
        <v>-25869.292999999998</v>
      </c>
      <c r="AG38" s="500">
        <v>-978.82900000000063</v>
      </c>
      <c r="AH38" s="500">
        <v>-10622.916999999999</v>
      </c>
      <c r="AI38" s="500">
        <v>-21656.639999999999</v>
      </c>
      <c r="AJ38" s="500">
        <v>12607.941999999999</v>
      </c>
      <c r="AK38" s="500">
        <v>18677.549000000003</v>
      </c>
      <c r="AL38" s="500">
        <v>14894.648999999998</v>
      </c>
      <c r="AM38" s="500">
        <v>15429.803999999998</v>
      </c>
      <c r="AN38" s="500">
        <v>14517.117999999999</v>
      </c>
      <c r="AO38" s="500">
        <v>14096.801999999998</v>
      </c>
      <c r="AP38" s="500">
        <v>12609.349</v>
      </c>
      <c r="AQ38" s="500">
        <v>19637.046000000002</v>
      </c>
      <c r="AR38" s="500">
        <v>23085.159</v>
      </c>
      <c r="AS38" s="500">
        <v>19031.647000000001</v>
      </c>
      <c r="AT38" s="500">
        <v>19706.432999999997</v>
      </c>
      <c r="AU38" s="500">
        <v>15651.949999999997</v>
      </c>
      <c r="AV38" s="500">
        <v>12023.570999999998</v>
      </c>
      <c r="AW38" s="500">
        <v>23088.480000000003</v>
      </c>
      <c r="AX38" s="500">
        <v>25435.992000000002</v>
      </c>
      <c r="AY38" s="500">
        <v>22239.752</v>
      </c>
      <c r="AZ38" s="500">
        <v>17591.469000000001</v>
      </c>
      <c r="BA38" s="500">
        <v>16088.314999999999</v>
      </c>
      <c r="BB38" s="500">
        <v>19693.168000000001</v>
      </c>
      <c r="BC38" s="500">
        <v>25050.809000000001</v>
      </c>
      <c r="BD38" s="500">
        <v>25911.915000000001</v>
      </c>
      <c r="BE38" s="500">
        <v>13226.335999999999</v>
      </c>
      <c r="BF38" s="500">
        <v>20947.510000000002</v>
      </c>
      <c r="BG38" s="500">
        <v>24851.692999999999</v>
      </c>
      <c r="BH38" s="500">
        <v>29697.447000000004</v>
      </c>
      <c r="BI38" s="500">
        <v>27805.441999999999</v>
      </c>
      <c r="BJ38" s="500">
        <v>29333.567999999996</v>
      </c>
      <c r="BK38" s="500">
        <v>27778.445</v>
      </c>
      <c r="BL38" s="500">
        <v>27798.790999999997</v>
      </c>
      <c r="BM38" s="500">
        <v>38319.83</v>
      </c>
      <c r="BN38" s="500">
        <v>36287.153000000006</v>
      </c>
      <c r="BO38" s="500">
        <v>40551.468000000001</v>
      </c>
      <c r="BP38" s="500">
        <v>30639.582999999991</v>
      </c>
      <c r="BQ38" s="500">
        <v>32880.420999999995</v>
      </c>
      <c r="BR38" s="500">
        <v>31527.001000000004</v>
      </c>
      <c r="BS38" s="500">
        <v>43747.701999999997</v>
      </c>
      <c r="BT38" s="500">
        <v>35783.401000000005</v>
      </c>
      <c r="BU38" s="500">
        <v>36032.625</v>
      </c>
      <c r="BV38" s="500">
        <v>42488.562999999995</v>
      </c>
      <c r="BW38" s="500">
        <v>47867.417000000001</v>
      </c>
      <c r="BX38" s="500">
        <v>30418.839999999997</v>
      </c>
      <c r="BY38" s="500">
        <v>24177.881999999998</v>
      </c>
      <c r="BZ38" s="500">
        <v>28298.343999999997</v>
      </c>
      <c r="CA38" s="500">
        <v>35179.675000000003</v>
      </c>
      <c r="CB38" s="500">
        <v>32097.031000000003</v>
      </c>
      <c r="CC38" s="500">
        <v>31976.58</v>
      </c>
      <c r="CD38" s="500">
        <v>29087.487000000001</v>
      </c>
      <c r="CE38" s="500">
        <v>40778.741999999998</v>
      </c>
      <c r="CF38" s="500">
        <v>38106.377999999997</v>
      </c>
      <c r="CG38" s="500">
        <v>32804.47600000001</v>
      </c>
      <c r="CH38" s="500">
        <v>40750.240999999995</v>
      </c>
      <c r="CI38" s="500">
        <v>37568.661</v>
      </c>
      <c r="CJ38" s="500">
        <v>45677.495999999999</v>
      </c>
      <c r="CK38" s="500">
        <v>46623.743999999992</v>
      </c>
      <c r="CL38" s="500">
        <v>40735.25</v>
      </c>
      <c r="CM38" s="500">
        <v>44837.402000000002</v>
      </c>
      <c r="CN38" s="500">
        <v>40908.512999999999</v>
      </c>
      <c r="CO38" s="500">
        <v>42886.836999999992</v>
      </c>
      <c r="CP38" s="500">
        <v>36355.673999999999</v>
      </c>
      <c r="CQ38" s="500">
        <v>41971.868000000002</v>
      </c>
      <c r="CR38" s="500">
        <v>46208.302000000011</v>
      </c>
      <c r="CS38" s="500">
        <v>42802.142999999996</v>
      </c>
      <c r="CT38" s="500">
        <v>43178.898000000001</v>
      </c>
      <c r="CU38" s="500">
        <v>39678.233999999997</v>
      </c>
      <c r="CV38" s="143">
        <v>33337.31</v>
      </c>
      <c r="CW38" s="502"/>
      <c r="CY38" s="64">
        <f t="shared" si="0"/>
        <v>-15.980862454715094</v>
      </c>
      <c r="CZ38" s="65">
        <f t="shared" si="1"/>
        <v>-27.854284712734113</v>
      </c>
      <c r="DA38" s="66"/>
      <c r="DB38" s="199"/>
      <c r="DC38" s="132"/>
      <c r="DD38" s="132"/>
    </row>
    <row r="39" spans="2:108" s="92" customFormat="1" ht="16.5" customHeight="1">
      <c r="B39" s="781"/>
      <c r="C39" s="203" t="s">
        <v>177</v>
      </c>
      <c r="D39" s="500">
        <v>-6102.4500000000007</v>
      </c>
      <c r="E39" s="500">
        <v>-5729.3989999999994</v>
      </c>
      <c r="F39" s="500">
        <v>-9477.4179999999997</v>
      </c>
      <c r="G39" s="500">
        <v>-5230.7620000000006</v>
      </c>
      <c r="H39" s="500">
        <v>-3305.3020000000001</v>
      </c>
      <c r="I39" s="500">
        <v>-5953.9630000000016</v>
      </c>
      <c r="J39" s="500">
        <v>10206.046</v>
      </c>
      <c r="K39" s="500">
        <v>-5362.7739999999994</v>
      </c>
      <c r="L39" s="500">
        <v>-4011.7359999999994</v>
      </c>
      <c r="M39" s="500">
        <v>-12158.064999999999</v>
      </c>
      <c r="N39" s="500">
        <v>-6505.9029999999984</v>
      </c>
      <c r="O39" s="500">
        <v>-9311.1879999999983</v>
      </c>
      <c r="P39" s="500">
        <v>-8612.1349999999984</v>
      </c>
      <c r="Q39" s="500">
        <v>-14372.956</v>
      </c>
      <c r="R39" s="500">
        <v>-12389.627</v>
      </c>
      <c r="S39" s="500">
        <v>-23902.626</v>
      </c>
      <c r="T39" s="500">
        <v>-13726.327000000001</v>
      </c>
      <c r="U39" s="500">
        <v>-29065.890000000003</v>
      </c>
      <c r="V39" s="500">
        <v>-17137.850999999999</v>
      </c>
      <c r="W39" s="500">
        <v>-22958.251</v>
      </c>
      <c r="X39" s="500">
        <v>-13925.666000000001</v>
      </c>
      <c r="Y39" s="500">
        <v>-18030.723000000002</v>
      </c>
      <c r="Z39" s="500">
        <v>-23702.735000000001</v>
      </c>
      <c r="AA39" s="500">
        <v>-23396.806</v>
      </c>
      <c r="AB39" s="500">
        <v>-13780.916999999999</v>
      </c>
      <c r="AC39" s="500">
        <v>-21448.218000000001</v>
      </c>
      <c r="AD39" s="500">
        <v>-19678.835000000003</v>
      </c>
      <c r="AE39" s="500">
        <v>-17116.507000000001</v>
      </c>
      <c r="AF39" s="500">
        <v>333.608</v>
      </c>
      <c r="AG39" s="500">
        <v>197.602</v>
      </c>
      <c r="AH39" s="500">
        <v>64.790000000000006</v>
      </c>
      <c r="AI39" s="500">
        <v>199.14</v>
      </c>
      <c r="AJ39" s="500">
        <v>-12308.624</v>
      </c>
      <c r="AK39" s="500">
        <v>-18366.109000000004</v>
      </c>
      <c r="AL39" s="500">
        <v>-14413.067999999999</v>
      </c>
      <c r="AM39" s="500">
        <v>-15269.616999999998</v>
      </c>
      <c r="AN39" s="500">
        <v>-12392.874</v>
      </c>
      <c r="AO39" s="500">
        <v>-11787.965999999999</v>
      </c>
      <c r="AP39" s="500">
        <v>-11512.145</v>
      </c>
      <c r="AQ39" s="500">
        <v>-18794.778000000002</v>
      </c>
      <c r="AR39" s="500">
        <v>-18366.432999999997</v>
      </c>
      <c r="AS39" s="500">
        <v>-18872.582999999999</v>
      </c>
      <c r="AT39" s="500">
        <v>-17670.146000000001</v>
      </c>
      <c r="AU39" s="500">
        <v>-12651.718999999999</v>
      </c>
      <c r="AV39" s="500">
        <v>-10343.130999999998</v>
      </c>
      <c r="AW39" s="500">
        <v>-22319.686000000002</v>
      </c>
      <c r="AX39" s="500">
        <v>-23905.097000000002</v>
      </c>
      <c r="AY39" s="500">
        <v>-20824.595000000001</v>
      </c>
      <c r="AZ39" s="500">
        <v>-15341.310000000001</v>
      </c>
      <c r="BA39" s="500">
        <v>-15819.337</v>
      </c>
      <c r="BB39" s="500">
        <v>-19291.216</v>
      </c>
      <c r="BC39" s="500">
        <v>-24552.228000000003</v>
      </c>
      <c r="BD39" s="500">
        <v>-25798.894</v>
      </c>
      <c r="BE39" s="500">
        <v>-12891.648999999999</v>
      </c>
      <c r="BF39" s="500">
        <v>-19213.663</v>
      </c>
      <c r="BG39" s="500">
        <v>-24362.034</v>
      </c>
      <c r="BH39" s="500">
        <v>-28660.128000000004</v>
      </c>
      <c r="BI39" s="500">
        <v>-26414.108</v>
      </c>
      <c r="BJ39" s="500">
        <v>-28486.271000000001</v>
      </c>
      <c r="BK39" s="500">
        <v>-27049.334999999999</v>
      </c>
      <c r="BL39" s="500">
        <v>-27422.462999999996</v>
      </c>
      <c r="BM39" s="500">
        <v>-37074.826000000001</v>
      </c>
      <c r="BN39" s="500">
        <v>-35577.43</v>
      </c>
      <c r="BO39" s="500">
        <v>-38903.233</v>
      </c>
      <c r="BP39" s="500">
        <v>-29628.921999999995</v>
      </c>
      <c r="BQ39" s="500">
        <v>-31714.905999999995</v>
      </c>
      <c r="BR39" s="500">
        <v>-30107.001000000004</v>
      </c>
      <c r="BS39" s="500">
        <v>-41483.394</v>
      </c>
      <c r="BT39" s="500">
        <v>-32789.013000000006</v>
      </c>
      <c r="BU39" s="500">
        <v>-31554.449999999997</v>
      </c>
      <c r="BV39" s="500">
        <v>-40703.218999999997</v>
      </c>
      <c r="BW39" s="500">
        <v>-46249.888364999999</v>
      </c>
      <c r="BX39" s="500">
        <v>-27223.470999999998</v>
      </c>
      <c r="BY39" s="500">
        <v>-23223.556999999997</v>
      </c>
      <c r="BZ39" s="500">
        <v>-27021.553999999996</v>
      </c>
      <c r="CA39" s="500">
        <v>-33674.710000000006</v>
      </c>
      <c r="CB39" s="500">
        <v>-30666.743719999999</v>
      </c>
      <c r="CC39" s="500">
        <v>-30544.143150000004</v>
      </c>
      <c r="CD39" s="500">
        <v>-27640.04391</v>
      </c>
      <c r="CE39" s="500">
        <v>-38907.398079999999</v>
      </c>
      <c r="CF39" s="500">
        <v>-36048.659310000003</v>
      </c>
      <c r="CG39" s="500">
        <v>-30898.714450000003</v>
      </c>
      <c r="CH39" s="500">
        <v>-39472.656999999999</v>
      </c>
      <c r="CI39" s="500">
        <v>-35687.766000000003</v>
      </c>
      <c r="CJ39" s="500">
        <v>-43146.756000000001</v>
      </c>
      <c r="CK39" s="500">
        <v>-44440.185999999994</v>
      </c>
      <c r="CL39" s="500">
        <v>-39513.017500000002</v>
      </c>
      <c r="CM39" s="500">
        <v>-43307.752</v>
      </c>
      <c r="CN39" s="507">
        <v>-39683.913</v>
      </c>
      <c r="CO39" s="507">
        <v>-40995.016999999993</v>
      </c>
      <c r="CP39" s="507">
        <v>-34860.453999999998</v>
      </c>
      <c r="CQ39" s="507">
        <v>-40255.868000000002</v>
      </c>
      <c r="CR39" s="507">
        <v>-45152.162000000011</v>
      </c>
      <c r="CS39" s="507">
        <v>-41408.743000000002</v>
      </c>
      <c r="CT39" s="507">
        <v>-41392.657999999996</v>
      </c>
      <c r="CU39" s="507">
        <v>-37056.366620000001</v>
      </c>
      <c r="CV39" s="513">
        <v>-32600.887450000002</v>
      </c>
      <c r="CW39" s="508"/>
      <c r="CY39" s="97">
        <f t="shared" si="0"/>
        <v>-12.023518699740237</v>
      </c>
      <c r="CZ39" s="98">
        <f t="shared" si="1"/>
        <v>-27.79772660719992</v>
      </c>
      <c r="DA39" s="66"/>
      <c r="DB39" s="199"/>
      <c r="DC39" s="132"/>
      <c r="DD39" s="132"/>
    </row>
    <row r="40" spans="2:108" s="92" customFormat="1" ht="4.5" customHeight="1">
      <c r="B40" s="125"/>
      <c r="C40" s="91"/>
      <c r="D40" s="500"/>
      <c r="E40" s="500"/>
      <c r="F40" s="500"/>
      <c r="G40" s="500"/>
      <c r="H40" s="500"/>
      <c r="I40" s="500"/>
      <c r="J40" s="500"/>
      <c r="K40" s="500"/>
      <c r="L40" s="500"/>
      <c r="M40" s="500"/>
      <c r="N40" s="500"/>
      <c r="O40" s="500"/>
      <c r="P40" s="500"/>
      <c r="Q40" s="500"/>
      <c r="R40" s="500"/>
      <c r="S40" s="500"/>
      <c r="T40" s="500"/>
      <c r="U40" s="500"/>
      <c r="V40" s="500"/>
      <c r="W40" s="500"/>
      <c r="X40" s="500"/>
      <c r="Y40" s="500"/>
      <c r="Z40" s="500"/>
      <c r="AA40" s="500"/>
      <c r="AB40" s="500"/>
      <c r="AC40" s="500"/>
      <c r="AD40" s="500"/>
      <c r="AE40" s="500"/>
      <c r="AF40" s="500"/>
      <c r="AG40" s="500"/>
      <c r="AH40" s="500"/>
      <c r="AI40" s="500"/>
      <c r="AJ40" s="500"/>
      <c r="AK40" s="500"/>
      <c r="AL40" s="500"/>
      <c r="AM40" s="500"/>
      <c r="AN40" s="500"/>
      <c r="AO40" s="500"/>
      <c r="AP40" s="500"/>
      <c r="AQ40" s="500"/>
      <c r="AR40" s="500"/>
      <c r="AS40" s="500"/>
      <c r="AT40" s="500"/>
      <c r="AU40" s="500"/>
      <c r="AV40" s="500"/>
      <c r="AW40" s="500"/>
      <c r="AX40" s="500"/>
      <c r="AY40" s="500"/>
      <c r="AZ40" s="500"/>
      <c r="BA40" s="500"/>
      <c r="BB40" s="500"/>
      <c r="BC40" s="500"/>
      <c r="BD40" s="500"/>
      <c r="BE40" s="500"/>
      <c r="BF40" s="500"/>
      <c r="BG40" s="500"/>
      <c r="BH40" s="500"/>
      <c r="BI40" s="500"/>
      <c r="BJ40" s="500"/>
      <c r="BK40" s="500"/>
      <c r="BL40" s="500"/>
      <c r="BM40" s="500"/>
      <c r="BN40" s="500"/>
      <c r="BO40" s="500"/>
      <c r="BP40" s="500"/>
      <c r="BQ40" s="500"/>
      <c r="BR40" s="500"/>
      <c r="BS40" s="500"/>
      <c r="BT40" s="500"/>
      <c r="BU40" s="500"/>
      <c r="BV40" s="500"/>
      <c r="BW40" s="500"/>
      <c r="BX40" s="500"/>
      <c r="BY40" s="500"/>
      <c r="BZ40" s="500"/>
      <c r="CA40" s="500"/>
      <c r="CB40" s="500"/>
      <c r="CC40" s="500"/>
      <c r="CD40" s="500"/>
      <c r="CE40" s="500"/>
      <c r="CF40" s="500"/>
      <c r="CG40" s="500"/>
      <c r="CH40" s="500"/>
      <c r="CI40" s="500"/>
      <c r="CJ40" s="500"/>
      <c r="CK40" s="500"/>
      <c r="CL40" s="500"/>
      <c r="CM40" s="500"/>
      <c r="CN40" s="500"/>
      <c r="CO40" s="500"/>
      <c r="CP40" s="500"/>
      <c r="CQ40" s="500"/>
      <c r="CR40" s="500"/>
      <c r="CS40" s="500"/>
      <c r="CT40" s="500"/>
      <c r="CU40" s="500"/>
      <c r="CV40" s="143"/>
      <c r="CW40" s="502"/>
      <c r="CY40" s="64"/>
      <c r="CZ40" s="65"/>
      <c r="DA40" s="66"/>
      <c r="DB40" s="199"/>
      <c r="DC40" s="132"/>
      <c r="DD40" s="132"/>
    </row>
    <row r="41" spans="2:108" s="92" customFormat="1" ht="16.5" customHeight="1">
      <c r="B41" s="668" t="s">
        <v>187</v>
      </c>
      <c r="C41" s="203" t="s">
        <v>4</v>
      </c>
      <c r="D41" s="503">
        <v>47656.127999999997</v>
      </c>
      <c r="E41" s="504">
        <v>62552.786999999997</v>
      </c>
      <c r="F41" s="504">
        <v>67355.021000000008</v>
      </c>
      <c r="G41" s="504">
        <v>62564.629000000001</v>
      </c>
      <c r="H41" s="504">
        <v>50162.607000000004</v>
      </c>
      <c r="I41" s="504">
        <v>60993.492000000006</v>
      </c>
      <c r="J41" s="504">
        <v>84334.780999999988</v>
      </c>
      <c r="K41" s="504">
        <v>64789.208999999995</v>
      </c>
      <c r="L41" s="504">
        <v>57549.078000000009</v>
      </c>
      <c r="M41" s="504">
        <v>52889.198000000004</v>
      </c>
      <c r="N41" s="504">
        <v>59196.056000000004</v>
      </c>
      <c r="O41" s="504">
        <v>67533.847999999998</v>
      </c>
      <c r="P41" s="504">
        <v>49020.926999999996</v>
      </c>
      <c r="Q41" s="504">
        <v>61714.450999999994</v>
      </c>
      <c r="R41" s="504">
        <v>59927.271999999997</v>
      </c>
      <c r="S41" s="504">
        <v>65667.148000000001</v>
      </c>
      <c r="T41" s="504">
        <v>44102.837</v>
      </c>
      <c r="U41" s="504">
        <v>39906.887999999992</v>
      </c>
      <c r="V41" s="504">
        <v>51964.178999999996</v>
      </c>
      <c r="W41" s="504">
        <v>45093.498</v>
      </c>
      <c r="X41" s="504">
        <v>52324.040999999997</v>
      </c>
      <c r="Y41" s="504">
        <v>57343.099000000002</v>
      </c>
      <c r="Z41" s="504">
        <v>77934.972999999998</v>
      </c>
      <c r="AA41" s="504">
        <v>66233.326000000001</v>
      </c>
      <c r="AB41" s="504">
        <v>40160.544999999998</v>
      </c>
      <c r="AC41" s="504">
        <v>57087.493000000002</v>
      </c>
      <c r="AD41" s="504">
        <v>55935.278000000006</v>
      </c>
      <c r="AE41" s="504">
        <v>36330.6</v>
      </c>
      <c r="AF41" s="504">
        <v>-1676.095</v>
      </c>
      <c r="AG41" s="504">
        <v>-2905.8059999999996</v>
      </c>
      <c r="AH41" s="504">
        <v>-3324.0880000000002</v>
      </c>
      <c r="AI41" s="504">
        <v>-6030.5259999999998</v>
      </c>
      <c r="AJ41" s="504">
        <v>36166.275999999998</v>
      </c>
      <c r="AK41" s="504">
        <v>37275.512000000002</v>
      </c>
      <c r="AL41" s="504">
        <v>35414.878999999994</v>
      </c>
      <c r="AM41" s="504">
        <v>42493.108999999997</v>
      </c>
      <c r="AN41" s="504">
        <v>23284.466</v>
      </c>
      <c r="AO41" s="504">
        <v>31982.065999999999</v>
      </c>
      <c r="AP41" s="504">
        <v>32270.737000000001</v>
      </c>
      <c r="AQ41" s="504">
        <v>38137.993999999999</v>
      </c>
      <c r="AR41" s="504">
        <v>38105.422000000006</v>
      </c>
      <c r="AS41" s="504">
        <v>30336.514999999999</v>
      </c>
      <c r="AT41" s="504">
        <v>40900.031000000003</v>
      </c>
      <c r="AU41" s="504">
        <v>26544.107000000004</v>
      </c>
      <c r="AV41" s="504">
        <v>21386.699000000001</v>
      </c>
      <c r="AW41" s="504">
        <v>20756.428</v>
      </c>
      <c r="AX41" s="504">
        <v>39137.100000000006</v>
      </c>
      <c r="AY41" s="504">
        <v>28299.403999999999</v>
      </c>
      <c r="AZ41" s="504">
        <v>15147.625</v>
      </c>
      <c r="BA41" s="504">
        <v>15587.282999999999</v>
      </c>
      <c r="BB41" s="504">
        <v>26727.294000000002</v>
      </c>
      <c r="BC41" s="504">
        <v>20535.611000000001</v>
      </c>
      <c r="BD41" s="504">
        <v>16308.559000000001</v>
      </c>
      <c r="BE41" s="504">
        <v>20505.491000000002</v>
      </c>
      <c r="BF41" s="504">
        <v>34245.289000000004</v>
      </c>
      <c r="BG41" s="504">
        <v>30579.905999999995</v>
      </c>
      <c r="BH41" s="504">
        <v>28255.563000000002</v>
      </c>
      <c r="BI41" s="504">
        <v>35098.100999999995</v>
      </c>
      <c r="BJ41" s="504">
        <v>44935.823999999993</v>
      </c>
      <c r="BK41" s="504">
        <v>35465.678</v>
      </c>
      <c r="BL41" s="504">
        <v>25870.981</v>
      </c>
      <c r="BM41" s="504">
        <v>31137.691999999999</v>
      </c>
      <c r="BN41" s="504">
        <v>30834.237000000001</v>
      </c>
      <c r="BO41" s="504">
        <v>24372.429</v>
      </c>
      <c r="BP41" s="504">
        <v>20050.338</v>
      </c>
      <c r="BQ41" s="504">
        <v>25857.582000000002</v>
      </c>
      <c r="BR41" s="504">
        <v>36020.733000000007</v>
      </c>
      <c r="BS41" s="504">
        <v>37275.803</v>
      </c>
      <c r="BT41" s="504">
        <v>30683.42</v>
      </c>
      <c r="BU41" s="504">
        <v>31965.179999999997</v>
      </c>
      <c r="BV41" s="504">
        <v>34840.807000000001</v>
      </c>
      <c r="BW41" s="504">
        <v>32608.048674000001</v>
      </c>
      <c r="BX41" s="504">
        <v>24478.436000000002</v>
      </c>
      <c r="BY41" s="504">
        <v>26893.365999999998</v>
      </c>
      <c r="BZ41" s="504">
        <v>26001.072</v>
      </c>
      <c r="CA41" s="504">
        <v>21965.307999999997</v>
      </c>
      <c r="CB41" s="504">
        <v>19291.978779999998</v>
      </c>
      <c r="CC41" s="504">
        <v>18449.442629999998</v>
      </c>
      <c r="CD41" s="504">
        <v>15819.997089999999</v>
      </c>
      <c r="CE41" s="504">
        <v>20212.542046000002</v>
      </c>
      <c r="CF41" s="504">
        <v>21951.548085399998</v>
      </c>
      <c r="CG41" s="504">
        <v>24692.983139999997</v>
      </c>
      <c r="CH41" s="504">
        <v>33426.499880000003</v>
      </c>
      <c r="CI41" s="504">
        <v>32159.431</v>
      </c>
      <c r="CJ41" s="504">
        <v>25052.195999999996</v>
      </c>
      <c r="CK41" s="504">
        <v>29493.478459999998</v>
      </c>
      <c r="CL41" s="504">
        <v>30364.312900000001</v>
      </c>
      <c r="CM41" s="504">
        <v>31491.906269999999</v>
      </c>
      <c r="CN41" s="504">
        <v>21637.772380000002</v>
      </c>
      <c r="CO41" s="504">
        <v>18978.29653</v>
      </c>
      <c r="CP41" s="504">
        <v>28286.715699999997</v>
      </c>
      <c r="CQ41" s="504">
        <v>46094.781500000005</v>
      </c>
      <c r="CR41" s="504">
        <v>13571.97118</v>
      </c>
      <c r="CS41" s="504">
        <v>16304.076790000001</v>
      </c>
      <c r="CT41" s="504">
        <v>20062.660099999997</v>
      </c>
      <c r="CU41" s="504">
        <v>21820.378920000003</v>
      </c>
      <c r="CV41" s="512">
        <v>19250.698920000003</v>
      </c>
      <c r="CW41" s="505"/>
      <c r="CY41" s="95">
        <f t="shared" si="0"/>
        <v>-11.776514099141949</v>
      </c>
      <c r="CZ41" s="96">
        <f t="shared" si="1"/>
        <v>41.841584134575214</v>
      </c>
      <c r="DA41" s="66"/>
      <c r="DB41" s="199"/>
      <c r="DC41" s="132"/>
      <c r="DD41" s="132"/>
    </row>
    <row r="42" spans="2:108" s="92" customFormat="1" ht="16.5" customHeight="1">
      <c r="B42" s="668"/>
      <c r="C42" s="203" t="s">
        <v>5</v>
      </c>
      <c r="D42" s="506">
        <v>97733.603999999992</v>
      </c>
      <c r="E42" s="507">
        <v>110870.19899999999</v>
      </c>
      <c r="F42" s="507">
        <v>119395.923</v>
      </c>
      <c r="G42" s="507">
        <v>119465.124</v>
      </c>
      <c r="H42" s="507">
        <v>107874.40700000001</v>
      </c>
      <c r="I42" s="507">
        <v>112071.67499999999</v>
      </c>
      <c r="J42" s="507">
        <v>111601.80600000001</v>
      </c>
      <c r="K42" s="507">
        <v>118742.742</v>
      </c>
      <c r="L42" s="507">
        <v>107357.891</v>
      </c>
      <c r="M42" s="507">
        <v>123072.37400000001</v>
      </c>
      <c r="N42" s="507">
        <v>167926.06400000001</v>
      </c>
      <c r="O42" s="507">
        <v>184908.16</v>
      </c>
      <c r="P42" s="507">
        <v>158543.59</v>
      </c>
      <c r="Q42" s="507">
        <v>164392.598</v>
      </c>
      <c r="R42" s="507">
        <v>155773.31</v>
      </c>
      <c r="S42" s="507">
        <v>168691.78400000001</v>
      </c>
      <c r="T42" s="507">
        <v>180363.728</v>
      </c>
      <c r="U42" s="507">
        <v>186951.10200000001</v>
      </c>
      <c r="V42" s="507">
        <v>198185.56800000003</v>
      </c>
      <c r="W42" s="507">
        <v>198954.22</v>
      </c>
      <c r="X42" s="507">
        <v>146061.04800000001</v>
      </c>
      <c r="Y42" s="507">
        <v>160631.799</v>
      </c>
      <c r="Z42" s="507">
        <v>208196.92100000003</v>
      </c>
      <c r="AA42" s="507">
        <v>179349.163</v>
      </c>
      <c r="AB42" s="507">
        <v>169140.06</v>
      </c>
      <c r="AC42" s="507">
        <v>181346.413</v>
      </c>
      <c r="AD42" s="507">
        <v>214089.78499999997</v>
      </c>
      <c r="AE42" s="507">
        <v>197824.15900000001</v>
      </c>
      <c r="AF42" s="507">
        <v>20</v>
      </c>
      <c r="AG42" s="507">
        <v>57.449999999999996</v>
      </c>
      <c r="AH42" s="507">
        <v>75.75200000000001</v>
      </c>
      <c r="AI42" s="507">
        <v>53.048999999999999</v>
      </c>
      <c r="AJ42" s="507">
        <v>198333.758</v>
      </c>
      <c r="AK42" s="507">
        <v>186158.99599999998</v>
      </c>
      <c r="AL42" s="507">
        <v>195114.27600000001</v>
      </c>
      <c r="AM42" s="507">
        <v>206755.033</v>
      </c>
      <c r="AN42" s="507">
        <v>171447.133</v>
      </c>
      <c r="AO42" s="507">
        <v>173712.38699999999</v>
      </c>
      <c r="AP42" s="507">
        <v>185483.92</v>
      </c>
      <c r="AQ42" s="507">
        <v>275108.27799999999</v>
      </c>
      <c r="AR42" s="507">
        <v>207523.55799999999</v>
      </c>
      <c r="AS42" s="507">
        <v>190217.58399999997</v>
      </c>
      <c r="AT42" s="507">
        <v>197636.27399999998</v>
      </c>
      <c r="AU42" s="507">
        <v>196596.386</v>
      </c>
      <c r="AV42" s="507">
        <v>176841.39899999998</v>
      </c>
      <c r="AW42" s="507">
        <v>209694.71599999996</v>
      </c>
      <c r="AX42" s="507">
        <v>240506.23999999999</v>
      </c>
      <c r="AY42" s="507">
        <v>224249.799</v>
      </c>
      <c r="AZ42" s="507">
        <v>201820.92300000001</v>
      </c>
      <c r="BA42" s="507">
        <v>218223.33399999997</v>
      </c>
      <c r="BB42" s="507">
        <v>246872.87699999998</v>
      </c>
      <c r="BC42" s="507">
        <v>228408.84700000001</v>
      </c>
      <c r="BD42" s="507">
        <v>202663.788</v>
      </c>
      <c r="BE42" s="507">
        <v>202557.03700000001</v>
      </c>
      <c r="BF42" s="507">
        <v>222818.35100000002</v>
      </c>
      <c r="BG42" s="507">
        <v>227350.48699999999</v>
      </c>
      <c r="BH42" s="507">
        <v>220834.76900000003</v>
      </c>
      <c r="BI42" s="507">
        <v>226980.62300000002</v>
      </c>
      <c r="BJ42" s="507">
        <v>224418.06799999997</v>
      </c>
      <c r="BK42" s="507">
        <v>226771.70400000003</v>
      </c>
      <c r="BL42" s="507">
        <v>210126.28999999998</v>
      </c>
      <c r="BM42" s="507">
        <v>210683.54899999997</v>
      </c>
      <c r="BN42" s="507">
        <v>235475.19300000003</v>
      </c>
      <c r="BO42" s="507">
        <v>244712.39199999999</v>
      </c>
      <c r="BP42" s="507">
        <v>197019.63099999999</v>
      </c>
      <c r="BQ42" s="507">
        <v>227651.74100000001</v>
      </c>
      <c r="BR42" s="507">
        <v>250113.56699999998</v>
      </c>
      <c r="BS42" s="507">
        <v>264648.68300000008</v>
      </c>
      <c r="BT42" s="507">
        <v>226898.34700000001</v>
      </c>
      <c r="BU42" s="507">
        <v>255687.03600000002</v>
      </c>
      <c r="BV42" s="507">
        <v>251566.36500000005</v>
      </c>
      <c r="BW42" s="507">
        <v>297160.89899999998</v>
      </c>
      <c r="BX42" s="507">
        <v>206423.70199999999</v>
      </c>
      <c r="BY42" s="507">
        <v>175365.90399999998</v>
      </c>
      <c r="BZ42" s="507">
        <v>208136.51700000002</v>
      </c>
      <c r="CA42" s="507">
        <v>238724.25599999999</v>
      </c>
      <c r="CB42" s="507">
        <v>225539.78100000002</v>
      </c>
      <c r="CC42" s="507">
        <v>222530.47300000003</v>
      </c>
      <c r="CD42" s="507">
        <v>216197.32299999997</v>
      </c>
      <c r="CE42" s="507">
        <v>276993.49900000001</v>
      </c>
      <c r="CF42" s="507">
        <v>214056.11</v>
      </c>
      <c r="CG42" s="507">
        <v>271473.386</v>
      </c>
      <c r="CH42" s="507">
        <v>337116.34299999999</v>
      </c>
      <c r="CI42" s="507">
        <v>364940.36199999996</v>
      </c>
      <c r="CJ42" s="507">
        <v>291528.462</v>
      </c>
      <c r="CK42" s="507">
        <v>321607.93800000002</v>
      </c>
      <c r="CL42" s="507">
        <v>321742.60000000003</v>
      </c>
      <c r="CM42" s="507">
        <v>347677.79100000003</v>
      </c>
      <c r="CN42" s="507">
        <v>294131.77</v>
      </c>
      <c r="CO42" s="507">
        <v>362270.05499999999</v>
      </c>
      <c r="CP42" s="507">
        <v>340280.47500000003</v>
      </c>
      <c r="CQ42" s="507">
        <v>348103.3</v>
      </c>
      <c r="CR42" s="507">
        <v>317767.99800000002</v>
      </c>
      <c r="CS42" s="507">
        <v>340176.82900000003</v>
      </c>
      <c r="CT42" s="507">
        <v>322414.571</v>
      </c>
      <c r="CU42" s="507">
        <v>359133.81699999998</v>
      </c>
      <c r="CV42" s="513">
        <v>316251.96600000001</v>
      </c>
      <c r="CW42" s="508"/>
      <c r="CY42" s="97">
        <f t="shared" si="0"/>
        <v>-11.940354533641695</v>
      </c>
      <c r="CZ42" s="98">
        <f t="shared" si="1"/>
        <v>-0.47708768961686587</v>
      </c>
      <c r="DA42" s="66"/>
      <c r="DB42" s="199"/>
      <c r="DC42" s="132"/>
      <c r="DD42" s="132"/>
    </row>
    <row r="43" spans="2:108" s="92" customFormat="1" ht="16.5" customHeight="1">
      <c r="B43" s="779"/>
      <c r="C43" s="91" t="s">
        <v>177</v>
      </c>
      <c r="D43" s="509">
        <v>-50077.476000000002</v>
      </c>
      <c r="E43" s="510">
        <v>-48317.411999999997</v>
      </c>
      <c r="F43" s="510">
        <v>-52040.902000000002</v>
      </c>
      <c r="G43" s="510">
        <v>-56900.494999999995</v>
      </c>
      <c r="H43" s="510">
        <v>-57711.8</v>
      </c>
      <c r="I43" s="510">
        <v>-51078.183000000005</v>
      </c>
      <c r="J43" s="510">
        <v>-27267.025000000012</v>
      </c>
      <c r="K43" s="510">
        <v>-53953.53300000001</v>
      </c>
      <c r="L43" s="510">
        <v>-49808.812999999995</v>
      </c>
      <c r="M43" s="510">
        <v>-70183.176000000007</v>
      </c>
      <c r="N43" s="510">
        <v>-108730.008</v>
      </c>
      <c r="O43" s="510">
        <v>-117374.31200000001</v>
      </c>
      <c r="P43" s="510">
        <v>-109522.663</v>
      </c>
      <c r="Q43" s="510">
        <v>-102678.147</v>
      </c>
      <c r="R43" s="510">
        <v>-95846.038</v>
      </c>
      <c r="S43" s="510">
        <v>-103024.636</v>
      </c>
      <c r="T43" s="510">
        <v>-136260.891</v>
      </c>
      <c r="U43" s="510">
        <v>-147044.21400000004</v>
      </c>
      <c r="V43" s="510">
        <v>-146221.38900000002</v>
      </c>
      <c r="W43" s="510">
        <v>-153860.72200000001</v>
      </c>
      <c r="X43" s="510">
        <v>-93737.006999999998</v>
      </c>
      <c r="Y43" s="510">
        <v>-103288.70000000001</v>
      </c>
      <c r="Z43" s="510">
        <v>-130261.94800000003</v>
      </c>
      <c r="AA43" s="510">
        <v>-113115.83699999998</v>
      </c>
      <c r="AB43" s="510">
        <v>-128979.51500000001</v>
      </c>
      <c r="AC43" s="510">
        <v>-124258.91999999998</v>
      </c>
      <c r="AD43" s="510">
        <v>-158154.50699999998</v>
      </c>
      <c r="AE43" s="510">
        <v>-161493.55900000004</v>
      </c>
      <c r="AF43" s="510">
        <v>449.25500000000005</v>
      </c>
      <c r="AG43" s="510">
        <v>146.36500000000001</v>
      </c>
      <c r="AH43" s="510">
        <v>506.10399999999998</v>
      </c>
      <c r="AI43" s="510">
        <v>500.44900000000007</v>
      </c>
      <c r="AJ43" s="510">
        <v>-162167.48200000002</v>
      </c>
      <c r="AK43" s="510">
        <v>-148883.484</v>
      </c>
      <c r="AL43" s="510">
        <v>-159699.397</v>
      </c>
      <c r="AM43" s="510">
        <v>-164261.924</v>
      </c>
      <c r="AN43" s="510">
        <v>-148162.66700000002</v>
      </c>
      <c r="AO43" s="510">
        <v>-141730.321</v>
      </c>
      <c r="AP43" s="510">
        <v>-153213.18300000002</v>
      </c>
      <c r="AQ43" s="510">
        <v>-236970.28399999999</v>
      </c>
      <c r="AR43" s="510">
        <v>-169418.136</v>
      </c>
      <c r="AS43" s="510">
        <v>-159881.06899999999</v>
      </c>
      <c r="AT43" s="510">
        <v>-156736.24299999999</v>
      </c>
      <c r="AU43" s="510">
        <v>-170052.27900000001</v>
      </c>
      <c r="AV43" s="510">
        <v>-155454.69999999998</v>
      </c>
      <c r="AW43" s="510">
        <v>-188938.288</v>
      </c>
      <c r="AX43" s="510">
        <v>-201369.13999999998</v>
      </c>
      <c r="AY43" s="510">
        <v>-195950.39500000002</v>
      </c>
      <c r="AZ43" s="510">
        <v>-186673.29800000001</v>
      </c>
      <c r="BA43" s="510">
        <v>-202636.05100000001</v>
      </c>
      <c r="BB43" s="510">
        <v>-220145.58299999998</v>
      </c>
      <c r="BC43" s="510">
        <v>-207873.23600000003</v>
      </c>
      <c r="BD43" s="510">
        <v>-186355.22899999999</v>
      </c>
      <c r="BE43" s="510">
        <v>-182051.546</v>
      </c>
      <c r="BF43" s="510">
        <v>-188573.06200000001</v>
      </c>
      <c r="BG43" s="510">
        <v>-196770.58100000001</v>
      </c>
      <c r="BH43" s="510">
        <v>-192579.20600000001</v>
      </c>
      <c r="BI43" s="510">
        <v>-191882.522</v>
      </c>
      <c r="BJ43" s="510">
        <v>-179482.24400000001</v>
      </c>
      <c r="BK43" s="510">
        <v>-191306.02600000001</v>
      </c>
      <c r="BL43" s="510">
        <v>-184255.30900000001</v>
      </c>
      <c r="BM43" s="510">
        <v>-179545.85699999996</v>
      </c>
      <c r="BN43" s="510">
        <v>-204640.95600000001</v>
      </c>
      <c r="BO43" s="510">
        <v>-220339.96299999999</v>
      </c>
      <c r="BP43" s="510">
        <v>-176969.29299999998</v>
      </c>
      <c r="BQ43" s="510">
        <v>-201794.15899999999</v>
      </c>
      <c r="BR43" s="510">
        <v>-214092.834</v>
      </c>
      <c r="BS43" s="510">
        <v>-227372.88000000003</v>
      </c>
      <c r="BT43" s="510">
        <v>-196214.927</v>
      </c>
      <c r="BU43" s="510">
        <v>-223721.856</v>
      </c>
      <c r="BV43" s="510">
        <v>-216725.55800000002</v>
      </c>
      <c r="BW43" s="510">
        <v>-264552.85032600001</v>
      </c>
      <c r="BX43" s="510">
        <v>-181945.26599999997</v>
      </c>
      <c r="BY43" s="510">
        <v>-148472.538</v>
      </c>
      <c r="BZ43" s="510">
        <v>-182135.44500000001</v>
      </c>
      <c r="CA43" s="510">
        <v>-216758.94799999997</v>
      </c>
      <c r="CB43" s="510">
        <v>-206247.80222000001</v>
      </c>
      <c r="CC43" s="510">
        <v>-204081.03037000005</v>
      </c>
      <c r="CD43" s="510">
        <v>-200377.32591000001</v>
      </c>
      <c r="CE43" s="510">
        <v>-256780.95695399999</v>
      </c>
      <c r="CF43" s="510">
        <v>-192104.56191459997</v>
      </c>
      <c r="CG43" s="510">
        <v>-246780.40286</v>
      </c>
      <c r="CH43" s="510">
        <v>-303689.84311999998</v>
      </c>
      <c r="CI43" s="510">
        <v>-332780.93099999998</v>
      </c>
      <c r="CJ43" s="510">
        <v>-266476.266</v>
      </c>
      <c r="CK43" s="510">
        <v>-292114.45954000001</v>
      </c>
      <c r="CL43" s="510">
        <v>-291378.28710000002</v>
      </c>
      <c r="CM43" s="510">
        <v>-316185.88472999999</v>
      </c>
      <c r="CN43" s="510">
        <v>-272493.99762000004</v>
      </c>
      <c r="CO43" s="510">
        <v>-343291.75847</v>
      </c>
      <c r="CP43" s="510">
        <v>-311993.75930000003</v>
      </c>
      <c r="CQ43" s="510">
        <v>-302008.51850000001</v>
      </c>
      <c r="CR43" s="510">
        <v>-304196.02681999997</v>
      </c>
      <c r="CS43" s="510">
        <v>-323872.75221000006</v>
      </c>
      <c r="CT43" s="510">
        <v>-302351.91089999996</v>
      </c>
      <c r="CU43" s="510">
        <v>-337313.43807999999</v>
      </c>
      <c r="CV43" s="514">
        <v>-297001.26708000002</v>
      </c>
      <c r="CW43" s="511"/>
      <c r="CY43" s="99">
        <f t="shared" si="0"/>
        <v>-11.950953163757205</v>
      </c>
      <c r="CZ43" s="100">
        <f t="shared" si="1"/>
        <v>-2.3651721606006646</v>
      </c>
      <c r="DA43" s="66"/>
      <c r="DB43" s="199"/>
      <c r="DC43" s="132"/>
      <c r="DD43" s="132"/>
    </row>
    <row r="44" spans="2:108" s="92" customFormat="1" ht="14.25" customHeight="1"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500">
        <v>-429.25500000000005</v>
      </c>
      <c r="AG44" s="500">
        <v>-88.914999999999992</v>
      </c>
      <c r="AH44" s="500">
        <v>-430.35199999999998</v>
      </c>
      <c r="AI44" s="500">
        <v>-447.4</v>
      </c>
      <c r="AJ44" s="500"/>
      <c r="AK44" s="500"/>
      <c r="AL44" s="500"/>
      <c r="AM44" s="500"/>
      <c r="AN44" s="500"/>
      <c r="AO44" s="500"/>
      <c r="AP44" s="500"/>
      <c r="AQ44" s="500"/>
      <c r="AR44" s="500"/>
      <c r="AS44" s="500"/>
      <c r="AT44" s="500"/>
      <c r="AU44" s="500"/>
      <c r="AV44" s="500"/>
      <c r="AW44" s="500"/>
      <c r="AX44" s="500"/>
      <c r="AY44" s="500"/>
      <c r="AZ44" s="500"/>
      <c r="BA44" s="500"/>
      <c r="BB44" s="500"/>
      <c r="BC44" s="500"/>
      <c r="BD44" s="500"/>
      <c r="BE44" s="500"/>
      <c r="BF44" s="500"/>
      <c r="BG44" s="500"/>
      <c r="BH44" s="500"/>
      <c r="BI44" s="500"/>
      <c r="BJ44" s="500"/>
      <c r="BK44" s="500"/>
      <c r="BL44" s="500"/>
      <c r="BM44" s="500"/>
      <c r="BN44" s="500"/>
      <c r="BO44" s="500"/>
      <c r="BP44" s="500"/>
      <c r="BQ44" s="500"/>
      <c r="BR44" s="500"/>
      <c r="BS44" s="500"/>
      <c r="BT44" s="500"/>
      <c r="BU44" s="500"/>
      <c r="BV44" s="500"/>
      <c r="BW44" s="500"/>
      <c r="BX44" s="500"/>
      <c r="BY44" s="500"/>
      <c r="BZ44" s="500"/>
      <c r="CA44" s="500"/>
      <c r="CB44" s="500"/>
      <c r="CC44" s="500"/>
      <c r="CD44" s="500"/>
      <c r="CE44" s="500"/>
      <c r="CF44" s="500"/>
      <c r="CG44" s="500"/>
      <c r="CH44" s="500"/>
      <c r="CI44" s="500"/>
      <c r="CJ44" s="500"/>
      <c r="CK44" s="500"/>
      <c r="CL44" s="500"/>
      <c r="CM44" s="500"/>
      <c r="CN44" s="500"/>
      <c r="CO44" s="500"/>
      <c r="CP44" s="500"/>
      <c r="CQ44" s="500"/>
      <c r="CR44" s="500"/>
      <c r="CS44" s="500"/>
      <c r="CT44" s="500"/>
      <c r="CU44" s="500"/>
      <c r="CV44" s="500"/>
      <c r="CW44" s="500"/>
      <c r="DB44" s="200"/>
    </row>
    <row r="45" spans="2:108" s="40" customFormat="1" ht="14.25" customHeight="1">
      <c r="B45" s="103"/>
      <c r="AF45" s="40">
        <v>57.076000000000008</v>
      </c>
      <c r="AG45" s="40">
        <v>55.734999999999999</v>
      </c>
      <c r="AH45" s="40">
        <v>46.561999999999998</v>
      </c>
      <c r="AI45" s="40">
        <v>68.538999999999987</v>
      </c>
      <c r="DB45" s="198"/>
    </row>
    <row r="46" spans="2:108" s="40" customFormat="1" ht="14.25" customHeight="1">
      <c r="B46" s="10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>
        <v>0</v>
      </c>
      <c r="AG46" s="104">
        <v>0.30099999999999999</v>
      </c>
      <c r="AH46" s="104">
        <v>0</v>
      </c>
      <c r="AI46" s="104">
        <v>0</v>
      </c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DB46" s="198"/>
    </row>
    <row r="47" spans="2:108" ht="14.25" customHeight="1">
      <c r="B47" s="103"/>
      <c r="AF47" s="105">
        <v>57.076000000000008</v>
      </c>
      <c r="AG47" s="105">
        <v>55.433999999999997</v>
      </c>
      <c r="AH47" s="105">
        <v>46.561999999999998</v>
      </c>
      <c r="AI47" s="105">
        <v>68.538999999999987</v>
      </c>
    </row>
    <row r="48" spans="2:108" ht="14.25" customHeight="1">
      <c r="B48" s="103"/>
      <c r="AF48" s="105">
        <v>645.45399999999995</v>
      </c>
      <c r="AG48" s="105">
        <v>204.387</v>
      </c>
      <c r="AH48" s="105">
        <v>79.080999999999989</v>
      </c>
      <c r="AI48" s="105">
        <v>161.227</v>
      </c>
    </row>
    <row r="49" spans="32:35" ht="14.25" customHeight="1">
      <c r="AF49" s="105">
        <v>9373.3900000000012</v>
      </c>
      <c r="AG49" s="105">
        <v>6987.7929999999997</v>
      </c>
      <c r="AH49" s="105">
        <v>9141.9920000000002</v>
      </c>
      <c r="AI49" s="105">
        <v>10618</v>
      </c>
    </row>
    <row r="50" spans="32:35" ht="14.25" customHeight="1">
      <c r="AF50" s="105">
        <v>-8727.9360000000015</v>
      </c>
      <c r="AG50" s="105">
        <v>-6783.405999999999</v>
      </c>
      <c r="AH50" s="105">
        <v>-9062.9110000000001</v>
      </c>
      <c r="AI50" s="105">
        <v>-10456.773000000001</v>
      </c>
    </row>
    <row r="51" spans="32:35" ht="14.25" customHeight="1">
      <c r="AF51" s="105">
        <v>0</v>
      </c>
      <c r="AG51" s="105">
        <v>0</v>
      </c>
      <c r="AH51" s="105">
        <v>0</v>
      </c>
      <c r="AI51" s="105">
        <v>0</v>
      </c>
    </row>
    <row r="52" spans="32:35" ht="14.25" customHeight="1">
      <c r="AF52" s="105">
        <v>17208.172000000002</v>
      </c>
      <c r="AG52" s="105">
        <v>30919.457000000002</v>
      </c>
      <c r="AH52" s="105">
        <v>29818.095999999998</v>
      </c>
      <c r="AI52" s="105">
        <v>45748.115999999995</v>
      </c>
    </row>
    <row r="53" spans="32:35" ht="14.25" customHeight="1">
      <c r="AF53" s="105">
        <v>130326.53</v>
      </c>
      <c r="AG53" s="105">
        <v>144234.84599999999</v>
      </c>
      <c r="AH53" s="105">
        <v>149367.64799999999</v>
      </c>
      <c r="AI53" s="105">
        <v>196738.06700000001</v>
      </c>
    </row>
    <row r="54" spans="32:35" ht="14.25" customHeight="1">
      <c r="AF54" s="105">
        <v>-113118.35800000001</v>
      </c>
      <c r="AG54" s="105">
        <v>-113315.38899999998</v>
      </c>
      <c r="AH54" s="105">
        <v>-119549.552</v>
      </c>
      <c r="AI54" s="105">
        <v>-150989.95100000003</v>
      </c>
    </row>
  </sheetData>
  <mergeCells count="42">
    <mergeCell ref="CN5:CQ5"/>
    <mergeCell ref="CR5:CU5"/>
    <mergeCell ref="CV5:CW5"/>
    <mergeCell ref="CV6:CW6"/>
    <mergeCell ref="BT5:BW5"/>
    <mergeCell ref="BX5:CA5"/>
    <mergeCell ref="CB5:CE5"/>
    <mergeCell ref="CF5:CI5"/>
    <mergeCell ref="CJ5:CM5"/>
    <mergeCell ref="B2:C3"/>
    <mergeCell ref="B4:B6"/>
    <mergeCell ref="D5:G5"/>
    <mergeCell ref="H5:K5"/>
    <mergeCell ref="L5:O5"/>
    <mergeCell ref="P5:S5"/>
    <mergeCell ref="T5:W5"/>
    <mergeCell ref="X5:AA5"/>
    <mergeCell ref="D4:CV4"/>
    <mergeCell ref="CY4:CZ4"/>
    <mergeCell ref="AB5:AE5"/>
    <mergeCell ref="AF5:AI5"/>
    <mergeCell ref="AJ5:AM5"/>
    <mergeCell ref="AN5:AQ5"/>
    <mergeCell ref="AR5:AU5"/>
    <mergeCell ref="AV5:AY5"/>
    <mergeCell ref="AZ5:BC5"/>
    <mergeCell ref="BD5:BG5"/>
    <mergeCell ref="BH5:BK5"/>
    <mergeCell ref="BL5:BO5"/>
    <mergeCell ref="BP5:BS5"/>
    <mergeCell ref="B7:B9"/>
    <mergeCell ref="B10:B12"/>
    <mergeCell ref="B13:B15"/>
    <mergeCell ref="B16:B18"/>
    <mergeCell ref="B19:B21"/>
    <mergeCell ref="B41:B43"/>
    <mergeCell ref="B22:B24"/>
    <mergeCell ref="B25:B27"/>
    <mergeCell ref="B28:B30"/>
    <mergeCell ref="B31:B33"/>
    <mergeCell ref="B34:B36"/>
    <mergeCell ref="B37:B39"/>
  </mergeCells>
  <pageMargins left="0.70866141732283472" right="0.70866141732283472" top="0.74803149606299213" bottom="0.74803149606299213" header="0.31496062992125984" footer="0.31496062992125984"/>
  <pageSetup paperSize="12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133F-1295-4494-B6E1-17B34F6938EC}">
  <sheetPr>
    <pageSetUpPr fitToPage="1"/>
  </sheetPr>
  <dimension ref="B2:DA30"/>
  <sheetViews>
    <sheetView zoomScale="90" zoomScaleNormal="90" workbookViewId="0">
      <pane xSplit="3" ySplit="7" topLeftCell="CB8" activePane="bottomRight" state="frozen"/>
      <selection pane="topRight" activeCell="D1" sqref="D1"/>
      <selection pane="bottomLeft" activeCell="A8" sqref="A8"/>
      <selection pane="bottomRight" activeCell="G14" sqref="G14"/>
    </sheetView>
  </sheetViews>
  <sheetFormatPr defaultColWidth="9.42578125" defaultRowHeight="12.75" outlineLevelCol="1"/>
  <cols>
    <col min="1" max="1" width="2.5703125" style="522" customWidth="1"/>
    <col min="2" max="2" width="21" style="522" customWidth="1"/>
    <col min="3" max="3" width="11" style="522" customWidth="1"/>
    <col min="4" max="39" width="11" style="522" customWidth="1" outlineLevel="1"/>
    <col min="40" max="40" width="11" style="522" customWidth="1" outlineLevel="1" collapsed="1"/>
    <col min="41" max="79" width="11" style="522" customWidth="1" outlineLevel="1"/>
    <col min="80" max="80" width="9.85546875" style="522" customWidth="1"/>
    <col min="81" max="92" width="11" style="522" customWidth="1"/>
    <col min="93" max="94" width="10.42578125" style="522" customWidth="1"/>
    <col min="95" max="98" width="11" style="522" customWidth="1"/>
    <col min="99" max="99" width="10.42578125" style="522" customWidth="1"/>
    <col min="100" max="100" width="9.42578125" style="522" customWidth="1"/>
    <col min="101" max="101" width="2" style="522" customWidth="1"/>
    <col min="102" max="102" width="2.5703125" style="522" customWidth="1"/>
    <col min="103" max="104" width="9.7109375" style="524" bestFit="1" customWidth="1"/>
    <col min="105" max="16384" width="9.42578125" style="522"/>
  </cols>
  <sheetData>
    <row r="2" spans="2:105" ht="18.75" customHeight="1">
      <c r="B2" s="789" t="s">
        <v>314</v>
      </c>
      <c r="C2" s="789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  <c r="V2" s="521"/>
      <c r="W2" s="521"/>
      <c r="X2" s="521"/>
      <c r="Y2" s="521"/>
      <c r="Z2" s="521"/>
      <c r="AA2" s="521"/>
      <c r="AB2" s="521"/>
      <c r="AC2" s="521"/>
      <c r="AD2" s="521"/>
      <c r="AE2" s="521"/>
      <c r="AF2" s="521"/>
      <c r="AG2" s="521"/>
      <c r="AH2" s="521"/>
      <c r="AI2" s="521"/>
      <c r="AJ2" s="521"/>
      <c r="AK2" s="521"/>
      <c r="AL2" s="521"/>
      <c r="AM2" s="521"/>
      <c r="AN2" s="521"/>
      <c r="AO2" s="521"/>
      <c r="AP2" s="521"/>
      <c r="AQ2" s="521"/>
      <c r="AR2" s="521"/>
      <c r="AS2" s="521"/>
      <c r="AT2" s="521"/>
      <c r="AU2" s="521"/>
      <c r="AV2" s="521"/>
      <c r="AW2" s="521"/>
      <c r="AX2" s="521"/>
      <c r="AY2" s="521"/>
      <c r="AZ2" s="521"/>
      <c r="BA2" s="521"/>
      <c r="BB2" s="521"/>
      <c r="BC2" s="521"/>
      <c r="BD2" s="521"/>
      <c r="BE2" s="521"/>
      <c r="BF2" s="521"/>
      <c r="BG2" s="521"/>
      <c r="BH2" s="521"/>
      <c r="BI2" s="521"/>
      <c r="BJ2" s="521"/>
      <c r="BK2" s="521"/>
      <c r="BL2" s="521"/>
      <c r="BM2" s="521"/>
      <c r="BN2" s="521"/>
      <c r="BO2" s="521"/>
      <c r="BP2" s="521"/>
      <c r="BQ2" s="521"/>
      <c r="BR2" s="521"/>
      <c r="BS2" s="521"/>
      <c r="BT2" s="521"/>
      <c r="BU2" s="521"/>
      <c r="BV2" s="521"/>
      <c r="BW2" s="521"/>
      <c r="BX2" s="521"/>
      <c r="BY2" s="521"/>
      <c r="BZ2" s="521"/>
      <c r="CA2" s="521"/>
      <c r="CB2" s="521"/>
      <c r="CC2" s="521"/>
      <c r="CD2" s="521"/>
      <c r="CE2" s="521"/>
      <c r="CF2" s="521"/>
      <c r="CG2" s="521"/>
      <c r="CH2" s="521"/>
      <c r="CI2" s="521"/>
      <c r="CJ2" s="521"/>
      <c r="CK2" s="521"/>
      <c r="CL2" s="521"/>
      <c r="CM2" s="521"/>
      <c r="CN2" s="521"/>
      <c r="CO2" s="521"/>
      <c r="CP2" s="521"/>
      <c r="CQ2" s="521"/>
      <c r="CR2" s="521"/>
      <c r="CS2" s="521"/>
      <c r="CT2" s="521"/>
      <c r="CU2" s="521"/>
      <c r="CV2" s="521"/>
      <c r="CW2" s="521"/>
      <c r="CY2" s="523"/>
      <c r="CZ2" s="523"/>
    </row>
    <row r="3" spans="2:105" ht="18.75">
      <c r="B3" s="789"/>
      <c r="C3" s="789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521"/>
      <c r="V3" s="521"/>
      <c r="W3" s="521"/>
      <c r="X3" s="521"/>
      <c r="Y3" s="521"/>
      <c r="Z3" s="521"/>
      <c r="AA3" s="521"/>
      <c r="AB3" s="521"/>
      <c r="AC3" s="521"/>
      <c r="AD3" s="521"/>
      <c r="AE3" s="521"/>
      <c r="AF3" s="521"/>
      <c r="AG3" s="521"/>
      <c r="AH3" s="521"/>
      <c r="AI3" s="521"/>
      <c r="AJ3" s="521"/>
      <c r="AK3" s="521"/>
      <c r="AL3" s="521"/>
      <c r="AM3" s="521"/>
      <c r="AN3" s="521"/>
      <c r="AO3" s="521"/>
      <c r="AP3" s="521"/>
      <c r="AQ3" s="521"/>
      <c r="AR3" s="521"/>
      <c r="AS3" s="521"/>
      <c r="AT3" s="521"/>
      <c r="AU3" s="521"/>
      <c r="AV3" s="521"/>
      <c r="AW3" s="521"/>
      <c r="AX3" s="521"/>
      <c r="AY3" s="521"/>
      <c r="AZ3" s="521"/>
      <c r="BA3" s="521"/>
      <c r="BB3" s="521"/>
      <c r="BC3" s="521"/>
      <c r="BD3" s="521"/>
      <c r="BE3" s="521"/>
      <c r="BF3" s="521"/>
      <c r="BG3" s="521"/>
      <c r="BH3" s="521"/>
      <c r="BI3" s="521"/>
      <c r="BJ3" s="521"/>
      <c r="BK3" s="521"/>
      <c r="BL3" s="521"/>
      <c r="BM3" s="521"/>
      <c r="BN3" s="521"/>
      <c r="BO3" s="521"/>
      <c r="BP3" s="521"/>
      <c r="BQ3" s="521"/>
      <c r="BR3" s="521"/>
      <c r="BS3" s="521"/>
      <c r="BT3" s="521"/>
      <c r="BU3" s="521"/>
      <c r="BV3" s="521"/>
      <c r="BW3" s="521"/>
      <c r="BX3" s="521"/>
      <c r="BY3" s="521"/>
      <c r="BZ3" s="521"/>
      <c r="CA3" s="521"/>
      <c r="CB3" s="521"/>
      <c r="CC3" s="521"/>
      <c r="CD3" s="521"/>
      <c r="CE3" s="521"/>
      <c r="CF3" s="521"/>
      <c r="CG3" s="521"/>
      <c r="CH3" s="521"/>
      <c r="CI3" s="521"/>
      <c r="CJ3" s="521"/>
      <c r="CK3" s="521"/>
      <c r="CL3" s="521"/>
      <c r="CM3" s="521"/>
      <c r="CN3" s="521"/>
      <c r="CO3" s="521"/>
      <c r="CP3" s="521"/>
      <c r="CQ3" s="521"/>
      <c r="CR3" s="521"/>
      <c r="CS3" s="521"/>
      <c r="CT3" s="521"/>
      <c r="CU3" s="521"/>
      <c r="CV3" s="521"/>
      <c r="CW3" s="521"/>
      <c r="CY3" s="523"/>
      <c r="CZ3" s="523"/>
    </row>
    <row r="4" spans="2:105" ht="21.75" customHeight="1">
      <c r="B4" s="790"/>
      <c r="C4" s="790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  <c r="T4" s="538"/>
      <c r="U4" s="538"/>
      <c r="V4" s="538"/>
      <c r="W4" s="538"/>
      <c r="X4" s="538"/>
      <c r="Y4" s="538"/>
      <c r="Z4" s="538"/>
      <c r="AA4" s="538"/>
      <c r="AB4" s="538"/>
      <c r="AC4" s="538"/>
      <c r="AD4" s="538"/>
      <c r="AE4" s="538"/>
      <c r="AF4" s="538"/>
      <c r="AG4" s="538"/>
      <c r="AH4" s="538"/>
      <c r="AI4" s="538"/>
      <c r="AJ4" s="538"/>
      <c r="AK4" s="538"/>
      <c r="AL4" s="538"/>
      <c r="AM4" s="538"/>
      <c r="AN4" s="538"/>
      <c r="AO4" s="538"/>
      <c r="AP4" s="538"/>
      <c r="AQ4" s="538"/>
      <c r="AR4" s="538"/>
      <c r="AS4" s="538"/>
      <c r="AT4" s="538"/>
      <c r="AU4" s="538"/>
      <c r="AV4" s="538"/>
      <c r="AW4" s="538"/>
      <c r="AX4" s="538"/>
      <c r="AY4" s="538"/>
      <c r="AZ4" s="538"/>
      <c r="BA4" s="538"/>
      <c r="BB4" s="538"/>
      <c r="BC4" s="538"/>
      <c r="BD4" s="538"/>
      <c r="BE4" s="538"/>
      <c r="BF4" s="538"/>
      <c r="BG4" s="538"/>
      <c r="BH4" s="538"/>
      <c r="BI4" s="538"/>
      <c r="BJ4" s="538"/>
      <c r="BK4" s="538"/>
      <c r="BL4" s="538"/>
      <c r="BM4" s="538"/>
      <c r="BN4" s="538"/>
      <c r="BO4" s="538"/>
      <c r="BP4" s="538"/>
      <c r="BQ4" s="538"/>
      <c r="BR4" s="538"/>
      <c r="BS4" s="538"/>
      <c r="BT4" s="538"/>
      <c r="BU4" s="538"/>
      <c r="BV4" s="538"/>
      <c r="BW4" s="538"/>
      <c r="BX4" s="538"/>
      <c r="BY4" s="538"/>
      <c r="BZ4" s="538"/>
      <c r="CA4" s="538"/>
      <c r="CB4" s="538"/>
      <c r="CC4" s="538"/>
      <c r="CD4" s="538"/>
      <c r="CE4" s="538"/>
      <c r="CF4" s="538"/>
      <c r="CG4" s="538"/>
      <c r="CH4" s="538"/>
      <c r="CI4" s="538"/>
      <c r="CJ4" s="538"/>
      <c r="CK4" s="538"/>
      <c r="CL4" s="538"/>
      <c r="CM4" s="538"/>
      <c r="CN4" s="538"/>
      <c r="CO4" s="538"/>
      <c r="CP4" s="538"/>
      <c r="CQ4" s="538"/>
      <c r="CR4" s="538"/>
      <c r="CS4" s="538"/>
      <c r="CT4" s="538"/>
      <c r="CU4" s="538"/>
      <c r="CV4" s="538"/>
      <c r="CW4" s="538"/>
    </row>
    <row r="5" spans="2:105" ht="27.75" customHeight="1">
      <c r="B5" s="791" t="s">
        <v>188</v>
      </c>
      <c r="C5" s="525"/>
      <c r="D5" s="802" t="s">
        <v>338</v>
      </c>
      <c r="E5" s="803"/>
      <c r="F5" s="803"/>
      <c r="G5" s="803"/>
      <c r="H5" s="803"/>
      <c r="I5" s="803"/>
      <c r="J5" s="803"/>
      <c r="K5" s="803"/>
      <c r="L5" s="803"/>
      <c r="M5" s="803"/>
      <c r="N5" s="803"/>
      <c r="O5" s="803"/>
      <c r="P5" s="803"/>
      <c r="Q5" s="803"/>
      <c r="R5" s="803"/>
      <c r="S5" s="803"/>
      <c r="T5" s="803"/>
      <c r="U5" s="803"/>
      <c r="V5" s="803"/>
      <c r="W5" s="803"/>
      <c r="X5" s="803"/>
      <c r="Y5" s="803"/>
      <c r="Z5" s="803"/>
      <c r="AA5" s="803"/>
      <c r="AB5" s="803"/>
      <c r="AC5" s="803"/>
      <c r="AD5" s="803"/>
      <c r="AE5" s="803"/>
      <c r="AF5" s="803"/>
      <c r="AG5" s="803"/>
      <c r="AH5" s="803"/>
      <c r="AI5" s="803"/>
      <c r="AJ5" s="803"/>
      <c r="AK5" s="803"/>
      <c r="AL5" s="803"/>
      <c r="AM5" s="803"/>
      <c r="AN5" s="803"/>
      <c r="AO5" s="803"/>
      <c r="AP5" s="803"/>
      <c r="AQ5" s="803"/>
      <c r="AR5" s="803"/>
      <c r="AS5" s="803"/>
      <c r="AT5" s="803"/>
      <c r="AU5" s="803"/>
      <c r="AV5" s="803"/>
      <c r="AW5" s="803"/>
      <c r="AX5" s="803"/>
      <c r="AY5" s="803"/>
      <c r="AZ5" s="803"/>
      <c r="BA5" s="803"/>
      <c r="BB5" s="803"/>
      <c r="BC5" s="803"/>
      <c r="BD5" s="803"/>
      <c r="BE5" s="803"/>
      <c r="BF5" s="803"/>
      <c r="BG5" s="803"/>
      <c r="BH5" s="803"/>
      <c r="BI5" s="803"/>
      <c r="BJ5" s="803"/>
      <c r="BK5" s="803"/>
      <c r="BL5" s="803"/>
      <c r="BM5" s="803"/>
      <c r="BN5" s="803"/>
      <c r="BO5" s="803"/>
      <c r="BP5" s="803"/>
      <c r="BQ5" s="803"/>
      <c r="BR5" s="803"/>
      <c r="BS5" s="803"/>
      <c r="BT5" s="803"/>
      <c r="BU5" s="803"/>
      <c r="BV5" s="803"/>
      <c r="BW5" s="803"/>
      <c r="BX5" s="803"/>
      <c r="BY5" s="803"/>
      <c r="BZ5" s="803"/>
      <c r="CA5" s="803"/>
      <c r="CB5" s="803"/>
      <c r="CC5" s="803"/>
      <c r="CD5" s="803"/>
      <c r="CE5" s="803"/>
      <c r="CF5" s="803"/>
      <c r="CG5" s="803"/>
      <c r="CH5" s="803"/>
      <c r="CI5" s="803"/>
      <c r="CJ5" s="803"/>
      <c r="CK5" s="803"/>
      <c r="CL5" s="803"/>
      <c r="CM5" s="803"/>
      <c r="CN5" s="803"/>
      <c r="CO5" s="803"/>
      <c r="CP5" s="803"/>
      <c r="CQ5" s="803"/>
      <c r="CR5" s="803"/>
      <c r="CS5" s="803"/>
      <c r="CT5" s="803"/>
      <c r="CU5" s="803"/>
      <c r="CV5" s="803"/>
      <c r="CW5" s="804"/>
      <c r="CY5" s="796" t="s">
        <v>112</v>
      </c>
      <c r="CZ5" s="797"/>
    </row>
    <row r="6" spans="2:105" ht="27.75" customHeight="1">
      <c r="B6" s="792"/>
      <c r="C6" s="526"/>
      <c r="D6" s="817">
        <v>2002</v>
      </c>
      <c r="E6" s="823"/>
      <c r="F6" s="823"/>
      <c r="G6" s="824"/>
      <c r="H6" s="817">
        <v>2003</v>
      </c>
      <c r="I6" s="823"/>
      <c r="J6" s="823"/>
      <c r="K6" s="824"/>
      <c r="L6" s="817">
        <v>2004</v>
      </c>
      <c r="M6" s="823"/>
      <c r="N6" s="823"/>
      <c r="O6" s="824"/>
      <c r="P6" s="817">
        <v>2005</v>
      </c>
      <c r="Q6" s="800"/>
      <c r="R6" s="800"/>
      <c r="S6" s="801"/>
      <c r="T6" s="817">
        <v>2006</v>
      </c>
      <c r="U6" s="800"/>
      <c r="V6" s="800"/>
      <c r="W6" s="801"/>
      <c r="X6" s="817">
        <v>2007</v>
      </c>
      <c r="Y6" s="800"/>
      <c r="Z6" s="800"/>
      <c r="AA6" s="801"/>
      <c r="AB6" s="817">
        <v>2008</v>
      </c>
      <c r="AC6" s="800"/>
      <c r="AD6" s="800"/>
      <c r="AE6" s="801"/>
      <c r="AF6" s="817">
        <v>2009</v>
      </c>
      <c r="AG6" s="800"/>
      <c r="AH6" s="800"/>
      <c r="AI6" s="801"/>
      <c r="AJ6" s="817">
        <v>2010</v>
      </c>
      <c r="AK6" s="800"/>
      <c r="AL6" s="800"/>
      <c r="AM6" s="801"/>
      <c r="AN6" s="817">
        <v>2011</v>
      </c>
      <c r="AO6" s="800"/>
      <c r="AP6" s="800"/>
      <c r="AQ6" s="801"/>
      <c r="AR6" s="817">
        <v>2012</v>
      </c>
      <c r="AS6" s="800"/>
      <c r="AT6" s="800"/>
      <c r="AU6" s="801"/>
      <c r="AV6" s="817">
        <v>2013</v>
      </c>
      <c r="AW6" s="800"/>
      <c r="AX6" s="800"/>
      <c r="AY6" s="801"/>
      <c r="AZ6" s="817">
        <v>2014</v>
      </c>
      <c r="BA6" s="800"/>
      <c r="BB6" s="800"/>
      <c r="BC6" s="801"/>
      <c r="BD6" s="817">
        <v>2015</v>
      </c>
      <c r="BE6" s="800"/>
      <c r="BF6" s="800"/>
      <c r="BG6" s="801"/>
      <c r="BH6" s="817">
        <v>2016</v>
      </c>
      <c r="BI6" s="800"/>
      <c r="BJ6" s="800"/>
      <c r="BK6" s="801"/>
      <c r="BL6" s="817">
        <v>2017</v>
      </c>
      <c r="BM6" s="800"/>
      <c r="BN6" s="800"/>
      <c r="BO6" s="801"/>
      <c r="BP6" s="817">
        <v>2018</v>
      </c>
      <c r="BQ6" s="800"/>
      <c r="BR6" s="800"/>
      <c r="BS6" s="801"/>
      <c r="BT6" s="817">
        <v>2019</v>
      </c>
      <c r="BU6" s="800"/>
      <c r="BV6" s="800"/>
      <c r="BW6" s="801"/>
      <c r="BX6" s="817">
        <v>2020</v>
      </c>
      <c r="BY6" s="800"/>
      <c r="BZ6" s="800"/>
      <c r="CA6" s="801"/>
      <c r="CB6" s="817">
        <v>2021</v>
      </c>
      <c r="CC6" s="800"/>
      <c r="CD6" s="800"/>
      <c r="CE6" s="801"/>
      <c r="CF6" s="817">
        <v>2022</v>
      </c>
      <c r="CG6" s="800"/>
      <c r="CH6" s="800"/>
      <c r="CI6" s="801"/>
      <c r="CJ6" s="817">
        <v>2023</v>
      </c>
      <c r="CK6" s="800"/>
      <c r="CL6" s="800"/>
      <c r="CM6" s="801"/>
      <c r="CN6" s="817">
        <v>2024</v>
      </c>
      <c r="CO6" s="800"/>
      <c r="CP6" s="800"/>
      <c r="CQ6" s="801"/>
      <c r="CR6" s="817">
        <v>2025</v>
      </c>
      <c r="CS6" s="800"/>
      <c r="CT6" s="800"/>
      <c r="CU6" s="801"/>
      <c r="CV6" s="825">
        <v>2026</v>
      </c>
      <c r="CW6" s="826"/>
      <c r="CY6" s="798"/>
      <c r="CZ6" s="799"/>
    </row>
    <row r="7" spans="2:105" ht="30">
      <c r="B7" s="792"/>
      <c r="C7" s="539"/>
      <c r="D7" s="827" t="s">
        <v>116</v>
      </c>
      <c r="E7" s="827" t="s">
        <v>117</v>
      </c>
      <c r="F7" s="827" t="s">
        <v>175</v>
      </c>
      <c r="G7" s="827" t="s">
        <v>123</v>
      </c>
      <c r="H7" s="827" t="s">
        <v>116</v>
      </c>
      <c r="I7" s="827" t="s">
        <v>117</v>
      </c>
      <c r="J7" s="827" t="s">
        <v>175</v>
      </c>
      <c r="K7" s="827" t="s">
        <v>123</v>
      </c>
      <c r="L7" s="827" t="s">
        <v>116</v>
      </c>
      <c r="M7" s="827" t="s">
        <v>117</v>
      </c>
      <c r="N7" s="827" t="s">
        <v>175</v>
      </c>
      <c r="O7" s="827" t="s">
        <v>123</v>
      </c>
      <c r="P7" s="827" t="s">
        <v>116</v>
      </c>
      <c r="Q7" s="827" t="s">
        <v>117</v>
      </c>
      <c r="R7" s="827" t="s">
        <v>175</v>
      </c>
      <c r="S7" s="827" t="s">
        <v>123</v>
      </c>
      <c r="T7" s="827" t="s">
        <v>116</v>
      </c>
      <c r="U7" s="827" t="s">
        <v>117</v>
      </c>
      <c r="V7" s="827" t="s">
        <v>175</v>
      </c>
      <c r="W7" s="827" t="s">
        <v>123</v>
      </c>
      <c r="X7" s="827" t="s">
        <v>116</v>
      </c>
      <c r="Y7" s="827" t="s">
        <v>117</v>
      </c>
      <c r="Z7" s="827" t="s">
        <v>175</v>
      </c>
      <c r="AA7" s="827" t="s">
        <v>123</v>
      </c>
      <c r="AB7" s="827" t="s">
        <v>116</v>
      </c>
      <c r="AC7" s="827" t="s">
        <v>117</v>
      </c>
      <c r="AD7" s="827" t="s">
        <v>175</v>
      </c>
      <c r="AE7" s="827" t="s">
        <v>123</v>
      </c>
      <c r="AF7" s="827" t="s">
        <v>116</v>
      </c>
      <c r="AG7" s="827" t="s">
        <v>117</v>
      </c>
      <c r="AH7" s="827" t="s">
        <v>175</v>
      </c>
      <c r="AI7" s="827" t="s">
        <v>123</v>
      </c>
      <c r="AJ7" s="827" t="s">
        <v>116</v>
      </c>
      <c r="AK7" s="827" t="s">
        <v>117</v>
      </c>
      <c r="AL7" s="827" t="s">
        <v>175</v>
      </c>
      <c r="AM7" s="827" t="s">
        <v>123</v>
      </c>
      <c r="AN7" s="827" t="s">
        <v>116</v>
      </c>
      <c r="AO7" s="827" t="s">
        <v>117</v>
      </c>
      <c r="AP7" s="827" t="s">
        <v>175</v>
      </c>
      <c r="AQ7" s="827" t="s">
        <v>123</v>
      </c>
      <c r="AR7" s="827" t="s">
        <v>116</v>
      </c>
      <c r="AS7" s="827" t="s">
        <v>117</v>
      </c>
      <c r="AT7" s="827" t="s">
        <v>175</v>
      </c>
      <c r="AU7" s="827" t="s">
        <v>123</v>
      </c>
      <c r="AV7" s="827" t="s">
        <v>116</v>
      </c>
      <c r="AW7" s="827" t="s">
        <v>117</v>
      </c>
      <c r="AX7" s="827" t="s">
        <v>175</v>
      </c>
      <c r="AY7" s="827" t="s">
        <v>123</v>
      </c>
      <c r="AZ7" s="827" t="s">
        <v>116</v>
      </c>
      <c r="BA7" s="827" t="s">
        <v>117</v>
      </c>
      <c r="BB7" s="827" t="s">
        <v>175</v>
      </c>
      <c r="BC7" s="827" t="s">
        <v>123</v>
      </c>
      <c r="BD7" s="827" t="s">
        <v>116</v>
      </c>
      <c r="BE7" s="827" t="s">
        <v>117</v>
      </c>
      <c r="BF7" s="827" t="s">
        <v>175</v>
      </c>
      <c r="BG7" s="827" t="s">
        <v>123</v>
      </c>
      <c r="BH7" s="827" t="s">
        <v>116</v>
      </c>
      <c r="BI7" s="827" t="s">
        <v>117</v>
      </c>
      <c r="BJ7" s="827" t="s">
        <v>175</v>
      </c>
      <c r="BK7" s="827" t="s">
        <v>123</v>
      </c>
      <c r="BL7" s="827" t="s">
        <v>116</v>
      </c>
      <c r="BM7" s="827" t="s">
        <v>117</v>
      </c>
      <c r="BN7" s="827" t="s">
        <v>175</v>
      </c>
      <c r="BO7" s="827" t="s">
        <v>123</v>
      </c>
      <c r="BP7" s="827" t="s">
        <v>116</v>
      </c>
      <c r="BQ7" s="827" t="s">
        <v>117</v>
      </c>
      <c r="BR7" s="827" t="s">
        <v>175</v>
      </c>
      <c r="BS7" s="827" t="s">
        <v>123</v>
      </c>
      <c r="BT7" s="827" t="s">
        <v>116</v>
      </c>
      <c r="BU7" s="827" t="s">
        <v>117</v>
      </c>
      <c r="BV7" s="827" t="s">
        <v>175</v>
      </c>
      <c r="BW7" s="827" t="s">
        <v>123</v>
      </c>
      <c r="BX7" s="827" t="s">
        <v>116</v>
      </c>
      <c r="BY7" s="827" t="s">
        <v>117</v>
      </c>
      <c r="BZ7" s="827" t="s">
        <v>175</v>
      </c>
      <c r="CA7" s="827" t="s">
        <v>123</v>
      </c>
      <c r="CB7" s="827" t="s">
        <v>116</v>
      </c>
      <c r="CC7" s="827" t="s">
        <v>117</v>
      </c>
      <c r="CD7" s="827" t="s">
        <v>175</v>
      </c>
      <c r="CE7" s="827" t="s">
        <v>123</v>
      </c>
      <c r="CF7" s="827" t="s">
        <v>116</v>
      </c>
      <c r="CG7" s="827" t="s">
        <v>117</v>
      </c>
      <c r="CH7" s="827" t="s">
        <v>175</v>
      </c>
      <c r="CI7" s="827" t="s">
        <v>123</v>
      </c>
      <c r="CJ7" s="827" t="s">
        <v>116</v>
      </c>
      <c r="CK7" s="827" t="s">
        <v>117</v>
      </c>
      <c r="CL7" s="827" t="s">
        <v>175</v>
      </c>
      <c r="CM7" s="827" t="s">
        <v>123</v>
      </c>
      <c r="CN7" s="827" t="s">
        <v>116</v>
      </c>
      <c r="CO7" s="827" t="s">
        <v>117</v>
      </c>
      <c r="CP7" s="827" t="s">
        <v>175</v>
      </c>
      <c r="CQ7" s="827" t="s">
        <v>123</v>
      </c>
      <c r="CR7" s="827" t="s">
        <v>116</v>
      </c>
      <c r="CS7" s="827" t="s">
        <v>117</v>
      </c>
      <c r="CT7" s="827" t="s">
        <v>175</v>
      </c>
      <c r="CU7" s="827" t="s">
        <v>123</v>
      </c>
      <c r="CV7" s="828" t="s">
        <v>116</v>
      </c>
      <c r="CW7" s="828"/>
      <c r="CY7" s="527" t="s">
        <v>339</v>
      </c>
      <c r="CZ7" s="527" t="s">
        <v>323</v>
      </c>
    </row>
    <row r="8" spans="2:105" ht="15.75" customHeight="1">
      <c r="B8" s="793" t="s">
        <v>192</v>
      </c>
      <c r="C8" s="528" t="s">
        <v>4</v>
      </c>
      <c r="D8" s="530">
        <v>0</v>
      </c>
      <c r="E8" s="829">
        <v>0</v>
      </c>
      <c r="F8" s="829">
        <v>76.494</v>
      </c>
      <c r="G8" s="829">
        <v>0</v>
      </c>
      <c r="H8" s="829">
        <v>0.39500000000000002</v>
      </c>
      <c r="I8" s="829">
        <v>0</v>
      </c>
      <c r="J8" s="829">
        <v>0</v>
      </c>
      <c r="K8" s="829">
        <v>6.1520000000000001</v>
      </c>
      <c r="L8" s="829">
        <v>0</v>
      </c>
      <c r="M8" s="829">
        <v>0</v>
      </c>
      <c r="N8" s="829">
        <v>0</v>
      </c>
      <c r="O8" s="829">
        <v>1.929</v>
      </c>
      <c r="P8" s="829">
        <v>0</v>
      </c>
      <c r="Q8" s="829">
        <v>0.01</v>
      </c>
      <c r="R8" s="829">
        <v>0</v>
      </c>
      <c r="S8" s="829">
        <v>0</v>
      </c>
      <c r="T8" s="829">
        <v>0</v>
      </c>
      <c r="U8" s="829">
        <v>100</v>
      </c>
      <c r="V8" s="829">
        <v>0</v>
      </c>
      <c r="W8" s="829">
        <v>0</v>
      </c>
      <c r="X8" s="829">
        <v>0</v>
      </c>
      <c r="Y8" s="829">
        <v>4</v>
      </c>
      <c r="Z8" s="829">
        <v>0.2</v>
      </c>
      <c r="AA8" s="829">
        <v>0.55000000000000004</v>
      </c>
      <c r="AB8" s="829">
        <v>15.458</v>
      </c>
      <c r="AC8" s="829">
        <v>0</v>
      </c>
      <c r="AD8" s="829">
        <v>0</v>
      </c>
      <c r="AE8" s="829">
        <v>0</v>
      </c>
      <c r="AF8" s="829">
        <v>0</v>
      </c>
      <c r="AG8" s="829">
        <v>0</v>
      </c>
      <c r="AH8" s="829">
        <v>0</v>
      </c>
      <c r="AI8" s="829">
        <v>0</v>
      </c>
      <c r="AJ8" s="829">
        <v>0</v>
      </c>
      <c r="AK8" s="829">
        <v>0</v>
      </c>
      <c r="AL8" s="829">
        <v>0</v>
      </c>
      <c r="AM8" s="829">
        <v>0</v>
      </c>
      <c r="AN8" s="829">
        <v>0</v>
      </c>
      <c r="AO8" s="829">
        <v>0.85</v>
      </c>
      <c r="AP8" s="829">
        <v>0</v>
      </c>
      <c r="AQ8" s="829">
        <v>0</v>
      </c>
      <c r="AR8" s="829">
        <v>0</v>
      </c>
      <c r="AS8" s="829">
        <v>0</v>
      </c>
      <c r="AT8" s="829">
        <v>0</v>
      </c>
      <c r="AU8" s="829">
        <v>0</v>
      </c>
      <c r="AV8" s="829">
        <v>0</v>
      </c>
      <c r="AW8" s="829">
        <v>0</v>
      </c>
      <c r="AX8" s="829">
        <v>0</v>
      </c>
      <c r="AY8" s="829">
        <v>0</v>
      </c>
      <c r="AZ8" s="829">
        <v>0</v>
      </c>
      <c r="BA8" s="829">
        <v>0</v>
      </c>
      <c r="BB8" s="829">
        <v>0</v>
      </c>
      <c r="BC8" s="829">
        <v>0</v>
      </c>
      <c r="BD8" s="829">
        <v>0</v>
      </c>
      <c r="BE8" s="829">
        <v>0</v>
      </c>
      <c r="BF8" s="829">
        <v>0</v>
      </c>
      <c r="BG8" s="829">
        <v>0</v>
      </c>
      <c r="BH8" s="829">
        <v>6.3E-2</v>
      </c>
      <c r="BI8" s="829">
        <v>15.262</v>
      </c>
      <c r="BJ8" s="829">
        <v>0</v>
      </c>
      <c r="BK8" s="829">
        <v>2.2280000000000002</v>
      </c>
      <c r="BL8" s="829">
        <v>0</v>
      </c>
      <c r="BM8" s="829">
        <v>0</v>
      </c>
      <c r="BN8" s="829">
        <v>12.413</v>
      </c>
      <c r="BO8" s="829">
        <v>19.189</v>
      </c>
      <c r="BP8" s="829">
        <v>0</v>
      </c>
      <c r="BQ8" s="829">
        <v>0.22</v>
      </c>
      <c r="BR8" s="829">
        <v>0</v>
      </c>
      <c r="BS8" s="829">
        <v>1</v>
      </c>
      <c r="BT8" s="829">
        <v>0</v>
      </c>
      <c r="BU8" s="829">
        <v>2.1870000000000003</v>
      </c>
      <c r="BV8" s="829">
        <v>0</v>
      </c>
      <c r="BW8" s="829">
        <v>8.3391500000000001</v>
      </c>
      <c r="BX8" s="829">
        <v>0</v>
      </c>
      <c r="BY8" s="829">
        <v>0</v>
      </c>
      <c r="BZ8" s="829">
        <v>0</v>
      </c>
      <c r="CA8" s="829">
        <v>0</v>
      </c>
      <c r="CB8" s="829">
        <v>0</v>
      </c>
      <c r="CC8" s="829">
        <v>0</v>
      </c>
      <c r="CD8" s="829">
        <v>0</v>
      </c>
      <c r="CE8" s="829">
        <v>0</v>
      </c>
      <c r="CF8" s="829">
        <v>0</v>
      </c>
      <c r="CG8" s="829">
        <v>0</v>
      </c>
      <c r="CH8" s="829">
        <v>0.1</v>
      </c>
      <c r="CI8" s="829">
        <v>0</v>
      </c>
      <c r="CJ8" s="829">
        <v>0</v>
      </c>
      <c r="CK8" s="829">
        <v>0</v>
      </c>
      <c r="CL8" s="829">
        <v>0</v>
      </c>
      <c r="CM8" s="829">
        <v>0</v>
      </c>
      <c r="CN8" s="829">
        <v>0</v>
      </c>
      <c r="CO8" s="829">
        <v>0</v>
      </c>
      <c r="CP8" s="829">
        <v>0</v>
      </c>
      <c r="CQ8" s="829">
        <v>0</v>
      </c>
      <c r="CR8" s="829">
        <v>0</v>
      </c>
      <c r="CS8" s="829">
        <v>2.56528</v>
      </c>
      <c r="CT8" s="829">
        <v>0</v>
      </c>
      <c r="CU8" s="829">
        <v>0</v>
      </c>
      <c r="CV8" s="829">
        <v>0.28408999999999995</v>
      </c>
      <c r="CW8" s="830"/>
      <c r="CX8" s="533"/>
      <c r="CY8" s="529">
        <f>IFERROR(CV8/CU8*100-100,0)</f>
        <v>0</v>
      </c>
      <c r="CZ8" s="540">
        <f>IFERROR(CV8/CR8*100-100,0)</f>
        <v>0</v>
      </c>
      <c r="DA8" s="524"/>
    </row>
    <row r="9" spans="2:105" ht="15.75" customHeight="1">
      <c r="B9" s="794"/>
      <c r="C9" s="532" t="s">
        <v>5</v>
      </c>
      <c r="D9" s="530">
        <v>0</v>
      </c>
      <c r="E9" s="829">
        <v>76.954999999999998</v>
      </c>
      <c r="F9" s="829">
        <v>0</v>
      </c>
      <c r="G9" s="829">
        <v>4.0960000000000001</v>
      </c>
      <c r="H9" s="829">
        <v>0</v>
      </c>
      <c r="I9" s="829">
        <v>35.746000000000002</v>
      </c>
      <c r="J9" s="829">
        <v>0.13</v>
      </c>
      <c r="K9" s="829">
        <v>0</v>
      </c>
      <c r="L9" s="829">
        <v>0</v>
      </c>
      <c r="M9" s="829">
        <v>0</v>
      </c>
      <c r="N9" s="829">
        <v>353.65899999999999</v>
      </c>
      <c r="O9" s="829">
        <v>389.346</v>
      </c>
      <c r="P9" s="829">
        <v>151.27099999999999</v>
      </c>
      <c r="Q9" s="829">
        <v>4.5019999999999998</v>
      </c>
      <c r="R9" s="829">
        <v>110.63399999999999</v>
      </c>
      <c r="S9" s="829">
        <v>23.966000000000001</v>
      </c>
      <c r="T9" s="829">
        <v>5.1740000000000004</v>
      </c>
      <c r="U9" s="829">
        <v>1.9640000000000002</v>
      </c>
      <c r="V9" s="829">
        <v>0</v>
      </c>
      <c r="W9" s="829">
        <v>0</v>
      </c>
      <c r="X9" s="829">
        <v>0.25</v>
      </c>
      <c r="Y9" s="829">
        <v>0.15</v>
      </c>
      <c r="Z9" s="829">
        <v>0</v>
      </c>
      <c r="AA9" s="829">
        <v>0</v>
      </c>
      <c r="AB9" s="829">
        <v>64.7</v>
      </c>
      <c r="AC9" s="829">
        <v>36.033999999999999</v>
      </c>
      <c r="AD9" s="829">
        <v>0</v>
      </c>
      <c r="AE9" s="829">
        <v>12</v>
      </c>
      <c r="AF9" s="829">
        <v>0</v>
      </c>
      <c r="AG9" s="829">
        <v>0</v>
      </c>
      <c r="AH9" s="829">
        <v>3.5950000000000002</v>
      </c>
      <c r="AI9" s="829">
        <v>0</v>
      </c>
      <c r="AJ9" s="829">
        <v>0</v>
      </c>
      <c r="AK9" s="829">
        <v>0</v>
      </c>
      <c r="AL9" s="829">
        <v>129.68199999999999</v>
      </c>
      <c r="AM9" s="829">
        <v>0</v>
      </c>
      <c r="AN9" s="829">
        <v>0.65400000000000003</v>
      </c>
      <c r="AO9" s="829">
        <v>0.91</v>
      </c>
      <c r="AP9" s="829">
        <v>125.715</v>
      </c>
      <c r="AQ9" s="829">
        <v>1.61</v>
      </c>
      <c r="AR9" s="829">
        <v>5.8230000000000004</v>
      </c>
      <c r="AS9" s="829">
        <v>3.367</v>
      </c>
      <c r="AT9" s="829">
        <v>183.816</v>
      </c>
      <c r="AU9" s="829">
        <v>23.132000000000001</v>
      </c>
      <c r="AV9" s="829">
        <v>37.100999999999999</v>
      </c>
      <c r="AW9" s="829">
        <v>0</v>
      </c>
      <c r="AX9" s="829">
        <v>23.367999999999999</v>
      </c>
      <c r="AY9" s="829">
        <v>8.8509999999999991</v>
      </c>
      <c r="AZ9" s="829">
        <v>6.3490000000000002</v>
      </c>
      <c r="BA9" s="829">
        <v>28.954999999999998</v>
      </c>
      <c r="BB9" s="829">
        <v>10.725999999999999</v>
      </c>
      <c r="BC9" s="829">
        <v>0</v>
      </c>
      <c r="BD9" s="829">
        <v>0</v>
      </c>
      <c r="BE9" s="829">
        <v>0</v>
      </c>
      <c r="BF9" s="829">
        <v>8.08</v>
      </c>
      <c r="BG9" s="829">
        <v>0</v>
      </c>
      <c r="BH9" s="829">
        <v>0</v>
      </c>
      <c r="BI9" s="829">
        <v>16.198</v>
      </c>
      <c r="BJ9" s="829">
        <v>0</v>
      </c>
      <c r="BK9" s="829">
        <v>0.372</v>
      </c>
      <c r="BL9" s="829">
        <v>0</v>
      </c>
      <c r="BM9" s="829">
        <v>0</v>
      </c>
      <c r="BN9" s="829">
        <v>17.076999999999998</v>
      </c>
      <c r="BO9" s="829">
        <v>29.984999999999999</v>
      </c>
      <c r="BP9" s="829">
        <v>32.028999999999996</v>
      </c>
      <c r="BQ9" s="829">
        <v>6.2640000000000002</v>
      </c>
      <c r="BR9" s="829">
        <v>127.16999999999999</v>
      </c>
      <c r="BS9" s="829">
        <v>20.038</v>
      </c>
      <c r="BT9" s="829">
        <v>14.064</v>
      </c>
      <c r="BU9" s="829">
        <v>12.85</v>
      </c>
      <c r="BV9" s="829">
        <v>13.65</v>
      </c>
      <c r="BW9" s="829">
        <v>0.71499999999999997</v>
      </c>
      <c r="BX9" s="829">
        <v>128.42500000000001</v>
      </c>
      <c r="BY9" s="829">
        <v>20.129000000000001</v>
      </c>
      <c r="BZ9" s="829">
        <v>2.1970000000000001</v>
      </c>
      <c r="CA9" s="829">
        <v>1.6120000000000001</v>
      </c>
      <c r="CB9" s="829">
        <v>0</v>
      </c>
      <c r="CC9" s="829">
        <v>68.227999999999994</v>
      </c>
      <c r="CD9" s="829">
        <v>0</v>
      </c>
      <c r="CE9" s="829">
        <v>18.663</v>
      </c>
      <c r="CF9" s="829">
        <v>0.60899999999999999</v>
      </c>
      <c r="CG9" s="829">
        <v>16.970000000000002</v>
      </c>
      <c r="CH9" s="829">
        <v>0</v>
      </c>
      <c r="CI9" s="829">
        <v>0.2</v>
      </c>
      <c r="CJ9" s="829">
        <v>0</v>
      </c>
      <c r="CK9" s="829">
        <v>0</v>
      </c>
      <c r="CL9" s="829">
        <v>12.100000000000001</v>
      </c>
      <c r="CM9" s="829">
        <v>1.395</v>
      </c>
      <c r="CN9" s="829">
        <v>0.158</v>
      </c>
      <c r="CO9" s="829">
        <v>20.887</v>
      </c>
      <c r="CP9" s="829">
        <v>0</v>
      </c>
      <c r="CQ9" s="829">
        <v>2.0299999999999998</v>
      </c>
      <c r="CR9" s="829">
        <v>47.83</v>
      </c>
      <c r="CS9" s="829">
        <v>1.6579999999999999</v>
      </c>
      <c r="CT9" s="829">
        <v>0</v>
      </c>
      <c r="CU9" s="829">
        <v>14.417</v>
      </c>
      <c r="CV9" s="829">
        <v>0</v>
      </c>
      <c r="CW9" s="830"/>
      <c r="CX9" s="533"/>
      <c r="CY9" s="530">
        <f t="shared" ref="CY9:CY25" si="0">IFERROR(CV9/CU9*100-100,0)</f>
        <v>-100</v>
      </c>
      <c r="CZ9" s="531">
        <f t="shared" ref="CZ9:CZ25" si="1">IFERROR(CV9/CR9*100-100,0)</f>
        <v>-100</v>
      </c>
      <c r="DA9" s="524"/>
    </row>
    <row r="10" spans="2:105" s="535" customFormat="1" ht="15.75" customHeight="1">
      <c r="B10" s="795"/>
      <c r="C10" s="534" t="s">
        <v>177</v>
      </c>
      <c r="D10" s="530">
        <v>0</v>
      </c>
      <c r="E10" s="829">
        <v>-76.954999999999998</v>
      </c>
      <c r="F10" s="829">
        <v>76.494</v>
      </c>
      <c r="G10" s="829">
        <v>-4.0960000000000001</v>
      </c>
      <c r="H10" s="829">
        <v>0.39500000000000002</v>
      </c>
      <c r="I10" s="829">
        <v>-35.746000000000002</v>
      </c>
      <c r="J10" s="829">
        <v>-0.13</v>
      </c>
      <c r="K10" s="829">
        <v>6.1520000000000001</v>
      </c>
      <c r="L10" s="829">
        <v>0</v>
      </c>
      <c r="M10" s="829">
        <v>0</v>
      </c>
      <c r="N10" s="829">
        <v>-353.65899999999999</v>
      </c>
      <c r="O10" s="829">
        <v>-387.41700000000003</v>
      </c>
      <c r="P10" s="829">
        <v>-151.27099999999999</v>
      </c>
      <c r="Q10" s="829">
        <v>-4.492</v>
      </c>
      <c r="R10" s="829">
        <v>-110.63399999999999</v>
      </c>
      <c r="S10" s="829">
        <v>-23.966000000000001</v>
      </c>
      <c r="T10" s="829">
        <v>-5.1740000000000004</v>
      </c>
      <c r="U10" s="829">
        <v>98.036000000000001</v>
      </c>
      <c r="V10" s="829">
        <v>0</v>
      </c>
      <c r="W10" s="829">
        <v>0</v>
      </c>
      <c r="X10" s="829">
        <v>-0.25</v>
      </c>
      <c r="Y10" s="829">
        <v>3.85</v>
      </c>
      <c r="Z10" s="829">
        <v>0.2</v>
      </c>
      <c r="AA10" s="829">
        <v>0.55000000000000004</v>
      </c>
      <c r="AB10" s="829">
        <v>-49.242000000000004</v>
      </c>
      <c r="AC10" s="829">
        <v>-36.033999999999999</v>
      </c>
      <c r="AD10" s="829">
        <v>0</v>
      </c>
      <c r="AE10" s="829">
        <v>-12</v>
      </c>
      <c r="AF10" s="829">
        <v>0</v>
      </c>
      <c r="AG10" s="829">
        <v>0</v>
      </c>
      <c r="AH10" s="829">
        <v>-3.5950000000000002</v>
      </c>
      <c r="AI10" s="829">
        <v>0</v>
      </c>
      <c r="AJ10" s="829">
        <v>0</v>
      </c>
      <c r="AK10" s="829">
        <v>0</v>
      </c>
      <c r="AL10" s="829">
        <v>-129.68199999999999</v>
      </c>
      <c r="AM10" s="829">
        <v>0</v>
      </c>
      <c r="AN10" s="829">
        <v>-0.65400000000000003</v>
      </c>
      <c r="AO10" s="829">
        <v>-6.0000000000000053E-2</v>
      </c>
      <c r="AP10" s="829">
        <v>-125.715</v>
      </c>
      <c r="AQ10" s="829">
        <v>-1.61</v>
      </c>
      <c r="AR10" s="829">
        <v>-5.8230000000000004</v>
      </c>
      <c r="AS10" s="829">
        <v>-3.367</v>
      </c>
      <c r="AT10" s="829">
        <v>-183.816</v>
      </c>
      <c r="AU10" s="829">
        <v>-23.132000000000001</v>
      </c>
      <c r="AV10" s="829">
        <v>-37.100999999999999</v>
      </c>
      <c r="AW10" s="829">
        <v>0</v>
      </c>
      <c r="AX10" s="829">
        <v>-23.367999999999999</v>
      </c>
      <c r="AY10" s="829">
        <v>-8.8509999999999991</v>
      </c>
      <c r="AZ10" s="829">
        <v>-6.3490000000000002</v>
      </c>
      <c r="BA10" s="829">
        <v>-28.954999999999998</v>
      </c>
      <c r="BB10" s="829">
        <v>-10.725999999999999</v>
      </c>
      <c r="BC10" s="829">
        <v>0</v>
      </c>
      <c r="BD10" s="829">
        <v>0</v>
      </c>
      <c r="BE10" s="829">
        <v>0</v>
      </c>
      <c r="BF10" s="829">
        <v>-8.08</v>
      </c>
      <c r="BG10" s="829">
        <v>0</v>
      </c>
      <c r="BH10" s="829">
        <v>6.3E-2</v>
      </c>
      <c r="BI10" s="829">
        <v>-0.93599999999999994</v>
      </c>
      <c r="BJ10" s="829">
        <v>0</v>
      </c>
      <c r="BK10" s="829">
        <v>1.8560000000000003</v>
      </c>
      <c r="BL10" s="829">
        <v>0</v>
      </c>
      <c r="BM10" s="829">
        <v>0</v>
      </c>
      <c r="BN10" s="829">
        <v>-4.6639999999999997</v>
      </c>
      <c r="BO10" s="829">
        <v>-10.795999999999999</v>
      </c>
      <c r="BP10" s="829">
        <v>-32.028999999999996</v>
      </c>
      <c r="BQ10" s="829">
        <v>-6.0440000000000005</v>
      </c>
      <c r="BR10" s="829">
        <v>-127.16999999999999</v>
      </c>
      <c r="BS10" s="829">
        <v>-19.038</v>
      </c>
      <c r="BT10" s="829">
        <v>-14.064</v>
      </c>
      <c r="BU10" s="829">
        <v>-10.663</v>
      </c>
      <c r="BV10" s="829">
        <v>-13.65</v>
      </c>
      <c r="BW10" s="829">
        <v>7.6241500000000002</v>
      </c>
      <c r="BX10" s="829">
        <v>-128.42500000000001</v>
      </c>
      <c r="BY10" s="829">
        <v>-20.129000000000001</v>
      </c>
      <c r="BZ10" s="829">
        <v>-2.1970000000000001</v>
      </c>
      <c r="CA10" s="829">
        <v>-1.6120000000000001</v>
      </c>
      <c r="CB10" s="831">
        <v>0</v>
      </c>
      <c r="CC10" s="831">
        <v>-68.227999999999994</v>
      </c>
      <c r="CD10" s="831">
        <v>0</v>
      </c>
      <c r="CE10" s="831">
        <v>-18.663</v>
      </c>
      <c r="CF10" s="831">
        <v>-0.60899999999999999</v>
      </c>
      <c r="CG10" s="831">
        <v>-16.970000000000002</v>
      </c>
      <c r="CH10" s="831">
        <v>0.1</v>
      </c>
      <c r="CI10" s="831">
        <v>-0.2</v>
      </c>
      <c r="CJ10" s="831">
        <v>0</v>
      </c>
      <c r="CK10" s="831">
        <v>0</v>
      </c>
      <c r="CL10" s="831">
        <v>-12.100000000000001</v>
      </c>
      <c r="CM10" s="831">
        <v>-1.395</v>
      </c>
      <c r="CN10" s="831">
        <v>-0.158</v>
      </c>
      <c r="CO10" s="831">
        <v>-20.887</v>
      </c>
      <c r="CP10" s="831">
        <v>0</v>
      </c>
      <c r="CQ10" s="831">
        <v>-2.0299999999999998</v>
      </c>
      <c r="CR10" s="831">
        <v>-47.83</v>
      </c>
      <c r="CS10" s="831">
        <v>0.90728000000000009</v>
      </c>
      <c r="CT10" s="831">
        <v>0</v>
      </c>
      <c r="CU10" s="831">
        <v>-14.417</v>
      </c>
      <c r="CV10" s="831">
        <v>0.28408999999999995</v>
      </c>
      <c r="CW10" s="830"/>
      <c r="CX10" s="832"/>
      <c r="CY10" s="530">
        <f t="shared" si="0"/>
        <v>-101.97052091281127</v>
      </c>
      <c r="CZ10" s="531">
        <f t="shared" si="1"/>
        <v>-100.59395776709178</v>
      </c>
      <c r="DA10" s="524"/>
    </row>
    <row r="11" spans="2:105" ht="15">
      <c r="B11" s="793" t="s">
        <v>210</v>
      </c>
      <c r="C11" s="528" t="s">
        <v>4</v>
      </c>
      <c r="D11" s="530">
        <v>1585.212</v>
      </c>
      <c r="E11" s="829">
        <v>3223.8040000000001</v>
      </c>
      <c r="F11" s="829">
        <v>2653.8319999999999</v>
      </c>
      <c r="G11" s="829">
        <v>3336.5880000000002</v>
      </c>
      <c r="H11" s="829">
        <v>2012.069</v>
      </c>
      <c r="I11" s="829">
        <v>3610.7129999999997</v>
      </c>
      <c r="J11" s="829">
        <v>2268.893</v>
      </c>
      <c r="K11" s="829">
        <v>1738.231</v>
      </c>
      <c r="L11" s="829">
        <v>2185.2799999999997</v>
      </c>
      <c r="M11" s="829">
        <v>5595.9459999999999</v>
      </c>
      <c r="N11" s="829">
        <v>3576.1819999999998</v>
      </c>
      <c r="O11" s="829">
        <v>3634.4580000000001</v>
      </c>
      <c r="P11" s="829">
        <v>4074.0650000000001</v>
      </c>
      <c r="Q11" s="829">
        <v>3292.0830000000001</v>
      </c>
      <c r="R11" s="829">
        <v>3742.0810000000001</v>
      </c>
      <c r="S11" s="829">
        <v>3796.989</v>
      </c>
      <c r="T11" s="829">
        <v>2503.366</v>
      </c>
      <c r="U11" s="829">
        <v>2156.5940000000001</v>
      </c>
      <c r="V11" s="829">
        <v>1710.0039999999999</v>
      </c>
      <c r="W11" s="829">
        <v>1565.14</v>
      </c>
      <c r="X11" s="829">
        <v>664.46199999999999</v>
      </c>
      <c r="Y11" s="829">
        <v>1951.25</v>
      </c>
      <c r="Z11" s="829">
        <v>2245.5060000000003</v>
      </c>
      <c r="AA11" s="829">
        <v>1504.7230000000002</v>
      </c>
      <c r="AB11" s="829">
        <v>761.74099999999999</v>
      </c>
      <c r="AC11" s="829">
        <v>1278.3319999999999</v>
      </c>
      <c r="AD11" s="829">
        <v>588.68499999999995</v>
      </c>
      <c r="AE11" s="829">
        <v>1154.3899999999999</v>
      </c>
      <c r="AF11" s="829">
        <v>1192.0239999999999</v>
      </c>
      <c r="AG11" s="829">
        <v>1769.902</v>
      </c>
      <c r="AH11" s="829">
        <v>661.84</v>
      </c>
      <c r="AI11" s="829">
        <v>797.32600000000002</v>
      </c>
      <c r="AJ11" s="829">
        <v>579.68599999999992</v>
      </c>
      <c r="AK11" s="829">
        <v>2226.1440000000002</v>
      </c>
      <c r="AL11" s="829">
        <v>930.14899999999989</v>
      </c>
      <c r="AM11" s="829">
        <v>898.18500000000006</v>
      </c>
      <c r="AN11" s="829">
        <v>784.72699999999998</v>
      </c>
      <c r="AO11" s="829">
        <v>1494.3519999999999</v>
      </c>
      <c r="AP11" s="829">
        <v>810.2410000000001</v>
      </c>
      <c r="AQ11" s="829">
        <v>885.10900000000004</v>
      </c>
      <c r="AR11" s="829">
        <v>674.75199999999995</v>
      </c>
      <c r="AS11" s="829">
        <v>956.46100000000001</v>
      </c>
      <c r="AT11" s="829">
        <v>2161.288</v>
      </c>
      <c r="AU11" s="829">
        <v>886.37699999999995</v>
      </c>
      <c r="AV11" s="829">
        <v>409.35199999999998</v>
      </c>
      <c r="AW11" s="829">
        <v>933.12200000000007</v>
      </c>
      <c r="AX11" s="829">
        <v>1288.587</v>
      </c>
      <c r="AY11" s="829">
        <v>708.37200000000007</v>
      </c>
      <c r="AZ11" s="829">
        <v>2700.54</v>
      </c>
      <c r="BA11" s="829">
        <v>1360.6709999999998</v>
      </c>
      <c r="BB11" s="829">
        <v>469.99099999999999</v>
      </c>
      <c r="BC11" s="829">
        <v>364.11400000000003</v>
      </c>
      <c r="BD11" s="829">
        <v>423.48</v>
      </c>
      <c r="BE11" s="829">
        <v>737.86099999999999</v>
      </c>
      <c r="BF11" s="829">
        <v>3279.6890000000003</v>
      </c>
      <c r="BG11" s="829">
        <v>2348.712</v>
      </c>
      <c r="BH11" s="829">
        <v>1975.8430000000001</v>
      </c>
      <c r="BI11" s="829">
        <v>2351.1729999999998</v>
      </c>
      <c r="BJ11" s="829">
        <v>3067.7849999999999</v>
      </c>
      <c r="BK11" s="829">
        <v>2197.846</v>
      </c>
      <c r="BL11" s="829">
        <v>2170.4490000000001</v>
      </c>
      <c r="BM11" s="829">
        <v>2351.62</v>
      </c>
      <c r="BN11" s="829">
        <v>1066.8699999999999</v>
      </c>
      <c r="BO11" s="829">
        <v>2007.6579999999999</v>
      </c>
      <c r="BP11" s="829">
        <v>1158.412</v>
      </c>
      <c r="BQ11" s="829">
        <v>4116.6980000000003</v>
      </c>
      <c r="BR11" s="829">
        <v>3360.4450000000002</v>
      </c>
      <c r="BS11" s="829">
        <v>2913.578</v>
      </c>
      <c r="BT11" s="829">
        <v>7049.9410000000007</v>
      </c>
      <c r="BU11" s="829">
        <v>4138.8069999999998</v>
      </c>
      <c r="BV11" s="829">
        <v>2668.6689999999999</v>
      </c>
      <c r="BW11" s="829">
        <v>2971.7249999999999</v>
      </c>
      <c r="BX11" s="829">
        <v>2174.6559999999999</v>
      </c>
      <c r="BY11" s="829">
        <v>3733.5709999999999</v>
      </c>
      <c r="BZ11" s="829">
        <v>2678.5690000000004</v>
      </c>
      <c r="CA11" s="829">
        <v>2857.3410000000003</v>
      </c>
      <c r="CB11" s="829">
        <v>2539.7809100000004</v>
      </c>
      <c r="CC11" s="829">
        <v>3768.31592</v>
      </c>
      <c r="CD11" s="829">
        <v>3462.2402000000002</v>
      </c>
      <c r="CE11" s="829">
        <v>3961.64444</v>
      </c>
      <c r="CF11" s="829">
        <v>7490.8717900000001</v>
      </c>
      <c r="CG11" s="829">
        <v>2499.6152700000002</v>
      </c>
      <c r="CH11" s="829">
        <v>5946.1867999999995</v>
      </c>
      <c r="CI11" s="829">
        <v>1303.482</v>
      </c>
      <c r="CJ11" s="829">
        <v>4330.3978399999996</v>
      </c>
      <c r="CK11" s="829">
        <v>3811.0464899999997</v>
      </c>
      <c r="CL11" s="829">
        <v>3063.9202100000002</v>
      </c>
      <c r="CM11" s="829">
        <v>2812.4628400000001</v>
      </c>
      <c r="CN11" s="829">
        <v>3340.7068499999996</v>
      </c>
      <c r="CO11" s="829">
        <v>4025.2542699999999</v>
      </c>
      <c r="CP11" s="829">
        <v>3519.0009399999999</v>
      </c>
      <c r="CQ11" s="829">
        <v>4577.3109399999994</v>
      </c>
      <c r="CR11" s="829">
        <v>1837.81041</v>
      </c>
      <c r="CS11" s="829">
        <v>4639.9615800000001</v>
      </c>
      <c r="CT11" s="829">
        <v>4505.5466699999997</v>
      </c>
      <c r="CU11" s="829">
        <v>2418.4817000000003</v>
      </c>
      <c r="CV11" s="829">
        <v>2737.7965300000001</v>
      </c>
      <c r="CW11" s="830"/>
      <c r="CX11" s="533"/>
      <c r="CY11" s="530">
        <f t="shared" si="0"/>
        <v>13.203111274317251</v>
      </c>
      <c r="CZ11" s="531">
        <f t="shared" si="1"/>
        <v>48.970563835254382</v>
      </c>
      <c r="DA11" s="524"/>
    </row>
    <row r="12" spans="2:105" ht="15">
      <c r="B12" s="794"/>
      <c r="C12" s="532" t="s">
        <v>5</v>
      </c>
      <c r="D12" s="530">
        <v>11836.566000000001</v>
      </c>
      <c r="E12" s="829">
        <v>11193.431</v>
      </c>
      <c r="F12" s="829">
        <v>13097.132</v>
      </c>
      <c r="G12" s="829">
        <v>14837.892</v>
      </c>
      <c r="H12" s="829">
        <v>12120.311999999998</v>
      </c>
      <c r="I12" s="829">
        <v>13824.051000000001</v>
      </c>
      <c r="J12" s="829">
        <v>15848.221000000001</v>
      </c>
      <c r="K12" s="829">
        <v>16640.851000000002</v>
      </c>
      <c r="L12" s="829">
        <v>15138.941999999999</v>
      </c>
      <c r="M12" s="829">
        <v>19810.856</v>
      </c>
      <c r="N12" s="829">
        <v>27204.695</v>
      </c>
      <c r="O12" s="829">
        <v>20703.133999999998</v>
      </c>
      <c r="P12" s="829">
        <v>24354.861000000001</v>
      </c>
      <c r="Q12" s="829">
        <v>24153.165000000001</v>
      </c>
      <c r="R12" s="829">
        <v>21286.725999999999</v>
      </c>
      <c r="S12" s="829">
        <v>22239.769</v>
      </c>
      <c r="T12" s="829">
        <v>21723.391</v>
      </c>
      <c r="U12" s="829">
        <v>22251.528000000002</v>
      </c>
      <c r="V12" s="829">
        <v>27104.655999999999</v>
      </c>
      <c r="W12" s="829">
        <v>23365.024999999998</v>
      </c>
      <c r="X12" s="829">
        <v>17636.357</v>
      </c>
      <c r="Y12" s="829">
        <v>23981.898999999998</v>
      </c>
      <c r="Z12" s="829">
        <v>24693.398999999998</v>
      </c>
      <c r="AA12" s="829">
        <v>23866.134000000002</v>
      </c>
      <c r="AB12" s="829">
        <v>16897.807000000001</v>
      </c>
      <c r="AC12" s="829">
        <v>21302.750999999997</v>
      </c>
      <c r="AD12" s="829">
        <v>26420.038</v>
      </c>
      <c r="AE12" s="829">
        <v>27431.644</v>
      </c>
      <c r="AF12" s="829">
        <v>16296.858</v>
      </c>
      <c r="AG12" s="829">
        <v>21660.064999999999</v>
      </c>
      <c r="AH12" s="829">
        <v>19848.523999999998</v>
      </c>
      <c r="AI12" s="829">
        <v>24285.707000000002</v>
      </c>
      <c r="AJ12" s="829">
        <v>19831.514999999999</v>
      </c>
      <c r="AK12" s="829">
        <v>19913.371999999999</v>
      </c>
      <c r="AL12" s="829">
        <v>21446.932000000001</v>
      </c>
      <c r="AM12" s="829">
        <v>29571.909999999996</v>
      </c>
      <c r="AN12" s="829">
        <v>16548.769999999997</v>
      </c>
      <c r="AO12" s="829">
        <v>23553.974999999999</v>
      </c>
      <c r="AP12" s="829">
        <v>24404.876</v>
      </c>
      <c r="AQ12" s="829">
        <v>26588.587000000003</v>
      </c>
      <c r="AR12" s="829">
        <v>26633.239999999998</v>
      </c>
      <c r="AS12" s="829">
        <v>25977.03</v>
      </c>
      <c r="AT12" s="829">
        <v>24099.284</v>
      </c>
      <c r="AU12" s="829">
        <v>25789.646000000001</v>
      </c>
      <c r="AV12" s="829">
        <v>19844.43</v>
      </c>
      <c r="AW12" s="829">
        <v>25031.161</v>
      </c>
      <c r="AX12" s="829">
        <v>32500.409</v>
      </c>
      <c r="AY12" s="829">
        <v>29016.870999999999</v>
      </c>
      <c r="AZ12" s="829">
        <v>21049.248</v>
      </c>
      <c r="BA12" s="829">
        <v>22784.592000000004</v>
      </c>
      <c r="BB12" s="829">
        <v>22116.414000000001</v>
      </c>
      <c r="BC12" s="829">
        <v>24558.106</v>
      </c>
      <c r="BD12" s="829">
        <v>15640.725999999999</v>
      </c>
      <c r="BE12" s="829">
        <v>24912.953000000001</v>
      </c>
      <c r="BF12" s="829">
        <v>20265.786</v>
      </c>
      <c r="BG12" s="829">
        <v>22838.879999999997</v>
      </c>
      <c r="BH12" s="829">
        <v>21943.03</v>
      </c>
      <c r="BI12" s="829">
        <v>25143.59</v>
      </c>
      <c r="BJ12" s="829">
        <v>24554.298999999999</v>
      </c>
      <c r="BK12" s="829">
        <v>24104.106</v>
      </c>
      <c r="BL12" s="829">
        <v>21015.192999999999</v>
      </c>
      <c r="BM12" s="829">
        <v>23347.097000000002</v>
      </c>
      <c r="BN12" s="829">
        <v>26555.291000000001</v>
      </c>
      <c r="BO12" s="829">
        <v>32307.628000000001</v>
      </c>
      <c r="BP12" s="829">
        <v>22277.68</v>
      </c>
      <c r="BQ12" s="829">
        <v>18421.054</v>
      </c>
      <c r="BR12" s="829">
        <v>25015.074000000001</v>
      </c>
      <c r="BS12" s="829">
        <v>29181.894</v>
      </c>
      <c r="BT12" s="829">
        <v>14694.946</v>
      </c>
      <c r="BU12" s="829">
        <v>23888.777999999998</v>
      </c>
      <c r="BV12" s="829">
        <v>24370.455000000002</v>
      </c>
      <c r="BW12" s="829">
        <v>30274.498</v>
      </c>
      <c r="BX12" s="829">
        <v>19591.853999999999</v>
      </c>
      <c r="BY12" s="829">
        <v>21099.494999999999</v>
      </c>
      <c r="BZ12" s="829">
        <v>21787.84</v>
      </c>
      <c r="CA12" s="829">
        <v>23429.742999999999</v>
      </c>
      <c r="CB12" s="829">
        <v>22687.985000000001</v>
      </c>
      <c r="CC12" s="829">
        <v>26377.510000000002</v>
      </c>
      <c r="CD12" s="829">
        <v>22748.809000000001</v>
      </c>
      <c r="CE12" s="829">
        <v>23835.406999999999</v>
      </c>
      <c r="CF12" s="829">
        <v>24175.46</v>
      </c>
      <c r="CG12" s="829">
        <v>26605.999</v>
      </c>
      <c r="CH12" s="829">
        <v>44321.202000000005</v>
      </c>
      <c r="CI12" s="829">
        <v>36819.747000000003</v>
      </c>
      <c r="CJ12" s="829">
        <v>20505.065000000002</v>
      </c>
      <c r="CK12" s="829">
        <v>32414.856</v>
      </c>
      <c r="CL12" s="829">
        <v>31615.800000000003</v>
      </c>
      <c r="CM12" s="829">
        <v>21795.029000000002</v>
      </c>
      <c r="CN12" s="829">
        <v>23703.184000000001</v>
      </c>
      <c r="CO12" s="829">
        <v>37362.627</v>
      </c>
      <c r="CP12" s="829">
        <v>22653.078000000001</v>
      </c>
      <c r="CQ12" s="829">
        <v>40056.758000000002</v>
      </c>
      <c r="CR12" s="829">
        <v>24484.885999999999</v>
      </c>
      <c r="CS12" s="829">
        <v>26450.896000000001</v>
      </c>
      <c r="CT12" s="829">
        <v>31085.618999999999</v>
      </c>
      <c r="CU12" s="829">
        <v>39717.219000000005</v>
      </c>
      <c r="CV12" s="829">
        <v>25100.782000000003</v>
      </c>
      <c r="CW12" s="830"/>
      <c r="CX12" s="533"/>
      <c r="CY12" s="530">
        <f t="shared" si="0"/>
        <v>-36.801259927086029</v>
      </c>
      <c r="CZ12" s="531">
        <f t="shared" si="1"/>
        <v>2.5154129776222049</v>
      </c>
      <c r="DA12" s="524"/>
    </row>
    <row r="13" spans="2:105" s="535" customFormat="1" ht="15">
      <c r="B13" s="795"/>
      <c r="C13" s="534" t="s">
        <v>177</v>
      </c>
      <c r="D13" s="530">
        <v>-10251.353999999999</v>
      </c>
      <c r="E13" s="829">
        <v>-7969.6270000000004</v>
      </c>
      <c r="F13" s="829">
        <v>-10443.299999999999</v>
      </c>
      <c r="G13" s="829">
        <v>-11501.304</v>
      </c>
      <c r="H13" s="829">
        <v>-10108.242999999999</v>
      </c>
      <c r="I13" s="829">
        <v>-10213.338000000002</v>
      </c>
      <c r="J13" s="829">
        <v>-13579.328000000001</v>
      </c>
      <c r="K13" s="829">
        <v>-14902.619999999999</v>
      </c>
      <c r="L13" s="829">
        <v>-12953.662</v>
      </c>
      <c r="M13" s="829">
        <v>-14214.91</v>
      </c>
      <c r="N13" s="829">
        <v>-23628.512999999999</v>
      </c>
      <c r="O13" s="829">
        <v>-17068.675999999999</v>
      </c>
      <c r="P13" s="829">
        <v>-20280.796000000002</v>
      </c>
      <c r="Q13" s="829">
        <v>-20861.081999999999</v>
      </c>
      <c r="R13" s="829">
        <v>-17544.645</v>
      </c>
      <c r="S13" s="829">
        <v>-18442.78</v>
      </c>
      <c r="T13" s="829">
        <v>-19220.025000000001</v>
      </c>
      <c r="U13" s="829">
        <v>-20094.934000000001</v>
      </c>
      <c r="V13" s="829">
        <v>-25394.651999999998</v>
      </c>
      <c r="W13" s="829">
        <v>-21799.884999999998</v>
      </c>
      <c r="X13" s="829">
        <v>-16971.895</v>
      </c>
      <c r="Y13" s="829">
        <v>-22030.648999999998</v>
      </c>
      <c r="Z13" s="829">
        <v>-22447.892999999996</v>
      </c>
      <c r="AA13" s="829">
        <v>-22361.411</v>
      </c>
      <c r="AB13" s="829">
        <v>-16136.065999999999</v>
      </c>
      <c r="AC13" s="829">
        <v>-20024.418999999998</v>
      </c>
      <c r="AD13" s="829">
        <v>-25831.352999999999</v>
      </c>
      <c r="AE13" s="829">
        <v>-26277.254000000001</v>
      </c>
      <c r="AF13" s="829">
        <v>-15104.834000000001</v>
      </c>
      <c r="AG13" s="829">
        <v>-19890.163</v>
      </c>
      <c r="AH13" s="829">
        <v>-19186.683999999997</v>
      </c>
      <c r="AI13" s="829">
        <v>-23488.381000000001</v>
      </c>
      <c r="AJ13" s="829">
        <v>-19251.829000000002</v>
      </c>
      <c r="AK13" s="829">
        <v>-17687.228000000003</v>
      </c>
      <c r="AL13" s="829">
        <v>-20516.783000000003</v>
      </c>
      <c r="AM13" s="829">
        <v>-28673.724999999999</v>
      </c>
      <c r="AN13" s="829">
        <v>-15764.042999999998</v>
      </c>
      <c r="AO13" s="829">
        <v>-22059.623</v>
      </c>
      <c r="AP13" s="829">
        <v>-23594.634999999998</v>
      </c>
      <c r="AQ13" s="829">
        <v>-25703.478000000003</v>
      </c>
      <c r="AR13" s="829">
        <v>-25958.488000000001</v>
      </c>
      <c r="AS13" s="829">
        <v>-25020.569000000003</v>
      </c>
      <c r="AT13" s="829">
        <v>-21937.995999999999</v>
      </c>
      <c r="AU13" s="829">
        <v>-24903.269</v>
      </c>
      <c r="AV13" s="829">
        <v>-19435.077999999998</v>
      </c>
      <c r="AW13" s="829">
        <v>-24098.039000000001</v>
      </c>
      <c r="AX13" s="829">
        <v>-31211.822</v>
      </c>
      <c r="AY13" s="829">
        <v>-28308.498999999996</v>
      </c>
      <c r="AZ13" s="829">
        <v>-18348.708000000002</v>
      </c>
      <c r="BA13" s="829">
        <v>-21423.921000000002</v>
      </c>
      <c r="BB13" s="829">
        <v>-21646.423000000003</v>
      </c>
      <c r="BC13" s="829">
        <v>-24193.992000000002</v>
      </c>
      <c r="BD13" s="829">
        <v>-15217.245999999999</v>
      </c>
      <c r="BE13" s="829">
        <v>-24175.091999999997</v>
      </c>
      <c r="BF13" s="829">
        <v>-16986.097000000002</v>
      </c>
      <c r="BG13" s="829">
        <v>-20490.167999999998</v>
      </c>
      <c r="BH13" s="829">
        <v>-19967.186999999998</v>
      </c>
      <c r="BI13" s="829">
        <v>-22792.417000000001</v>
      </c>
      <c r="BJ13" s="829">
        <v>-21486.514000000003</v>
      </c>
      <c r="BK13" s="829">
        <v>-21906.260000000002</v>
      </c>
      <c r="BL13" s="829">
        <v>-18844.743999999999</v>
      </c>
      <c r="BM13" s="829">
        <v>-20995.476999999999</v>
      </c>
      <c r="BN13" s="829">
        <v>-25488.421000000002</v>
      </c>
      <c r="BO13" s="829">
        <v>-30299.97</v>
      </c>
      <c r="BP13" s="829">
        <v>-21119.268000000004</v>
      </c>
      <c r="BQ13" s="829">
        <v>-14304.355999999998</v>
      </c>
      <c r="BR13" s="829">
        <v>-21654.629000000001</v>
      </c>
      <c r="BS13" s="829">
        <v>-26268.315999999999</v>
      </c>
      <c r="BT13" s="829">
        <v>-7645.005000000001</v>
      </c>
      <c r="BU13" s="829">
        <v>-19749.970999999998</v>
      </c>
      <c r="BV13" s="829">
        <v>-21701.786</v>
      </c>
      <c r="BW13" s="829">
        <v>-27302.772999999997</v>
      </c>
      <c r="BX13" s="829">
        <v>-17417.198</v>
      </c>
      <c r="BY13" s="829">
        <v>-17365.923999999999</v>
      </c>
      <c r="BZ13" s="829">
        <v>-19109.271000000001</v>
      </c>
      <c r="CA13" s="829">
        <v>-20572.401999999998</v>
      </c>
      <c r="CB13" s="833">
        <v>-20148.204089999999</v>
      </c>
      <c r="CC13" s="833">
        <v>-22609.194080000001</v>
      </c>
      <c r="CD13" s="833">
        <v>-19286.568800000001</v>
      </c>
      <c r="CE13" s="833">
        <v>-19873.762559999999</v>
      </c>
      <c r="CF13" s="833">
        <v>-16684.588209999998</v>
      </c>
      <c r="CG13" s="833">
        <v>-24106.383730000001</v>
      </c>
      <c r="CH13" s="833">
        <v>-38375.015200000002</v>
      </c>
      <c r="CI13" s="833">
        <v>-35516.264999999999</v>
      </c>
      <c r="CJ13" s="833">
        <v>-16174.667159999999</v>
      </c>
      <c r="CK13" s="833">
        <v>-28603.809509999999</v>
      </c>
      <c r="CL13" s="833">
        <v>-28551.879789999999</v>
      </c>
      <c r="CM13" s="833">
        <v>-18982.566159999998</v>
      </c>
      <c r="CN13" s="833">
        <v>-20362.477149999999</v>
      </c>
      <c r="CO13" s="833">
        <v>-33337.372729999995</v>
      </c>
      <c r="CP13" s="833">
        <v>-19134.07706</v>
      </c>
      <c r="CQ13" s="833">
        <v>-35479.447059999999</v>
      </c>
      <c r="CR13" s="833">
        <v>-22647.07559</v>
      </c>
      <c r="CS13" s="833">
        <v>-21810.934420000001</v>
      </c>
      <c r="CT13" s="833">
        <v>-26580.072329999999</v>
      </c>
      <c r="CU13" s="833">
        <v>-37298.737300000001</v>
      </c>
      <c r="CV13" s="833">
        <v>-22362.98547</v>
      </c>
      <c r="CW13" s="830"/>
      <c r="CX13" s="832"/>
      <c r="CY13" s="530">
        <f t="shared" si="0"/>
        <v>-40.043585684601709</v>
      </c>
      <c r="CZ13" s="531">
        <f t="shared" si="1"/>
        <v>-1.2544229777969349</v>
      </c>
      <c r="DA13" s="524"/>
    </row>
    <row r="14" spans="2:105" ht="15">
      <c r="B14" s="793" t="s">
        <v>193</v>
      </c>
      <c r="C14" s="528" t="s">
        <v>4</v>
      </c>
      <c r="D14" s="530">
        <v>7804.6240000000007</v>
      </c>
      <c r="E14" s="829">
        <v>297.96199999999999</v>
      </c>
      <c r="F14" s="829">
        <v>157.17100000000002</v>
      </c>
      <c r="G14" s="829">
        <v>336.28899999999999</v>
      </c>
      <c r="H14" s="829">
        <v>3268.1490000000003</v>
      </c>
      <c r="I14" s="829">
        <v>446.90699999999998</v>
      </c>
      <c r="J14" s="829">
        <v>3639.2580000000003</v>
      </c>
      <c r="K14" s="829">
        <v>2307.2759999999998</v>
      </c>
      <c r="L14" s="829">
        <v>682.26700000000005</v>
      </c>
      <c r="M14" s="829">
        <v>1198.307</v>
      </c>
      <c r="N14" s="829">
        <v>1072.3019999999999</v>
      </c>
      <c r="O14" s="829">
        <v>502.76000000000005</v>
      </c>
      <c r="P14" s="829">
        <v>346.96300000000002</v>
      </c>
      <c r="Q14" s="829">
        <v>436.21199999999999</v>
      </c>
      <c r="R14" s="829">
        <v>540.81600000000003</v>
      </c>
      <c r="S14" s="829">
        <v>242.47300000000001</v>
      </c>
      <c r="T14" s="829">
        <v>431.41199999999998</v>
      </c>
      <c r="U14" s="829">
        <v>361.67500000000001</v>
      </c>
      <c r="V14" s="829">
        <v>1697.6399999999999</v>
      </c>
      <c r="W14" s="829">
        <v>542.18600000000004</v>
      </c>
      <c r="X14" s="829">
        <v>418.78399999999999</v>
      </c>
      <c r="Y14" s="829">
        <v>372.21600000000001</v>
      </c>
      <c r="Z14" s="829">
        <v>234.39</v>
      </c>
      <c r="AA14" s="829">
        <v>407.47199999999998</v>
      </c>
      <c r="AB14" s="829">
        <v>274.59100000000001</v>
      </c>
      <c r="AC14" s="829">
        <v>645.52799999999991</v>
      </c>
      <c r="AD14" s="829">
        <v>529.82799999999997</v>
      </c>
      <c r="AE14" s="829">
        <v>471.45100000000002</v>
      </c>
      <c r="AF14" s="829">
        <v>505.74</v>
      </c>
      <c r="AG14" s="829">
        <v>376.69499999999999</v>
      </c>
      <c r="AH14" s="829">
        <v>594.11599999999999</v>
      </c>
      <c r="AI14" s="829">
        <v>788.1869999999999</v>
      </c>
      <c r="AJ14" s="829">
        <v>923.21100000000001</v>
      </c>
      <c r="AK14" s="829">
        <v>1023.428</v>
      </c>
      <c r="AL14" s="829">
        <v>1318.252</v>
      </c>
      <c r="AM14" s="829">
        <v>955.58899999999994</v>
      </c>
      <c r="AN14" s="829">
        <v>1110.8399999999999</v>
      </c>
      <c r="AO14" s="829">
        <v>1740.4829999999999</v>
      </c>
      <c r="AP14" s="829">
        <v>1264.2569999999998</v>
      </c>
      <c r="AQ14" s="829">
        <v>2408.1859999999997</v>
      </c>
      <c r="AR14" s="829">
        <v>1593.1960000000001</v>
      </c>
      <c r="AS14" s="829">
        <v>1989.377</v>
      </c>
      <c r="AT14" s="829">
        <v>1028.808</v>
      </c>
      <c r="AU14" s="829">
        <v>3152.3250000000003</v>
      </c>
      <c r="AV14" s="829">
        <v>1566.4659999999999</v>
      </c>
      <c r="AW14" s="829">
        <v>659.95699999999999</v>
      </c>
      <c r="AX14" s="829">
        <v>924.55599999999993</v>
      </c>
      <c r="AY14" s="829">
        <v>1288.489</v>
      </c>
      <c r="AZ14" s="829">
        <v>567.89699999999993</v>
      </c>
      <c r="BA14" s="829">
        <v>94.942000000000007</v>
      </c>
      <c r="BB14" s="829">
        <v>195.785</v>
      </c>
      <c r="BC14" s="829">
        <v>226.387</v>
      </c>
      <c r="BD14" s="829">
        <v>302.45100000000002</v>
      </c>
      <c r="BE14" s="829">
        <v>1448.9549999999999</v>
      </c>
      <c r="BF14" s="829">
        <v>4055.8270000000002</v>
      </c>
      <c r="BG14" s="829">
        <v>3129.4960000000001</v>
      </c>
      <c r="BH14" s="829">
        <v>3612.3150000000001</v>
      </c>
      <c r="BI14" s="829">
        <v>4876.5429999999997</v>
      </c>
      <c r="BJ14" s="829">
        <v>5056.6030000000001</v>
      </c>
      <c r="BK14" s="829">
        <v>4089.0929999999998</v>
      </c>
      <c r="BL14" s="829">
        <v>2423.0680000000002</v>
      </c>
      <c r="BM14" s="829">
        <v>3771.54</v>
      </c>
      <c r="BN14" s="829">
        <v>3814.9530000000004</v>
      </c>
      <c r="BO14" s="829">
        <v>3771.8270000000002</v>
      </c>
      <c r="BP14" s="829">
        <v>3506.1820000000002</v>
      </c>
      <c r="BQ14" s="829">
        <v>4267.8990000000003</v>
      </c>
      <c r="BR14" s="829">
        <v>4992.9390000000003</v>
      </c>
      <c r="BS14" s="829">
        <v>6351.24</v>
      </c>
      <c r="BT14" s="829">
        <v>3988.8969999999999</v>
      </c>
      <c r="BU14" s="829">
        <v>4912.9679999999998</v>
      </c>
      <c r="BV14" s="829">
        <v>6857.223</v>
      </c>
      <c r="BW14" s="829">
        <v>6355.4401439999992</v>
      </c>
      <c r="BX14" s="829">
        <v>3911.2049999999999</v>
      </c>
      <c r="BY14" s="829">
        <v>4226.3320000000003</v>
      </c>
      <c r="BZ14" s="829">
        <v>2753.1459999999997</v>
      </c>
      <c r="CA14" s="829">
        <v>2531.7399999999998</v>
      </c>
      <c r="CB14" s="829">
        <v>3395.9485800000002</v>
      </c>
      <c r="CC14" s="829">
        <v>3003.8560000000002</v>
      </c>
      <c r="CD14" s="829">
        <v>1555.6321800000001</v>
      </c>
      <c r="CE14" s="829">
        <v>2141.07663</v>
      </c>
      <c r="CF14" s="829">
        <v>1848.1258278</v>
      </c>
      <c r="CG14" s="829">
        <v>3032.5802800000001</v>
      </c>
      <c r="CH14" s="829">
        <v>5597.1864000000005</v>
      </c>
      <c r="CI14" s="829">
        <v>4856.0630000000001</v>
      </c>
      <c r="CJ14" s="829">
        <v>3093.38994</v>
      </c>
      <c r="CK14" s="829">
        <v>6503.7975900000001</v>
      </c>
      <c r="CL14" s="829">
        <v>4675.5778300000002</v>
      </c>
      <c r="CM14" s="829">
        <v>4361.4010199999993</v>
      </c>
      <c r="CN14" s="829">
        <v>3226.7989600000001</v>
      </c>
      <c r="CO14" s="829">
        <v>1559.47306</v>
      </c>
      <c r="CP14" s="829">
        <v>6365.5413799999997</v>
      </c>
      <c r="CQ14" s="829">
        <v>28110.263500000005</v>
      </c>
      <c r="CR14" s="829">
        <v>1399.8279600000001</v>
      </c>
      <c r="CS14" s="829">
        <v>1483.57095</v>
      </c>
      <c r="CT14" s="829">
        <v>2068.3532300000002</v>
      </c>
      <c r="CU14" s="829">
        <v>2909.63609</v>
      </c>
      <c r="CV14" s="829">
        <v>1440.481</v>
      </c>
      <c r="CW14" s="830"/>
      <c r="CX14" s="533"/>
      <c r="CY14" s="530">
        <f t="shared" si="0"/>
        <v>-50.492743578802667</v>
      </c>
      <c r="CZ14" s="531">
        <f t="shared" si="1"/>
        <v>2.9041454494165038</v>
      </c>
      <c r="DA14" s="524"/>
    </row>
    <row r="15" spans="2:105" ht="15">
      <c r="B15" s="794"/>
      <c r="C15" s="532" t="s">
        <v>5</v>
      </c>
      <c r="D15" s="530">
        <v>11329.105</v>
      </c>
      <c r="E15" s="829">
        <v>9910.6290000000008</v>
      </c>
      <c r="F15" s="829">
        <v>11440.564</v>
      </c>
      <c r="G15" s="829">
        <v>10490.913</v>
      </c>
      <c r="H15" s="829">
        <v>12076.722</v>
      </c>
      <c r="I15" s="829">
        <v>7988.4449999999997</v>
      </c>
      <c r="J15" s="829">
        <v>11160.559000000001</v>
      </c>
      <c r="K15" s="829">
        <v>24743.332000000002</v>
      </c>
      <c r="L15" s="829">
        <v>18714.133000000002</v>
      </c>
      <c r="M15" s="829">
        <v>27087.364999999998</v>
      </c>
      <c r="N15" s="829">
        <v>27204.254000000001</v>
      </c>
      <c r="O15" s="829">
        <v>26859.129000000001</v>
      </c>
      <c r="P15" s="829">
        <v>19603.629000000001</v>
      </c>
      <c r="Q15" s="829">
        <v>33507.799999999996</v>
      </c>
      <c r="R15" s="829">
        <v>38317.684999999998</v>
      </c>
      <c r="S15" s="829">
        <v>54026.697999999997</v>
      </c>
      <c r="T15" s="829">
        <v>41850.373</v>
      </c>
      <c r="U15" s="829">
        <v>56271.031000000003</v>
      </c>
      <c r="V15" s="829">
        <v>70457.027999999991</v>
      </c>
      <c r="W15" s="829">
        <v>64124.113999999994</v>
      </c>
      <c r="X15" s="829">
        <v>45501.990999999995</v>
      </c>
      <c r="Y15" s="829">
        <v>47878.165000000001</v>
      </c>
      <c r="Z15" s="829">
        <v>58913.851999999999</v>
      </c>
      <c r="AA15" s="829">
        <v>55603.69</v>
      </c>
      <c r="AB15" s="829">
        <v>51556.393000000004</v>
      </c>
      <c r="AC15" s="829">
        <v>49999.618000000002</v>
      </c>
      <c r="AD15" s="829">
        <v>23492.167999999998</v>
      </c>
      <c r="AE15" s="829">
        <v>32228.944000000003</v>
      </c>
      <c r="AF15" s="829">
        <v>18505.296999999999</v>
      </c>
      <c r="AG15" s="829">
        <v>40210.229999999996</v>
      </c>
      <c r="AH15" s="829">
        <v>29189.989000000001</v>
      </c>
      <c r="AI15" s="829">
        <v>25062.402000000002</v>
      </c>
      <c r="AJ15" s="829">
        <v>67729.747000000003</v>
      </c>
      <c r="AK15" s="829">
        <v>33104.616000000002</v>
      </c>
      <c r="AL15" s="829">
        <v>34296.187000000005</v>
      </c>
      <c r="AM15" s="829">
        <v>75287.850000000006</v>
      </c>
      <c r="AN15" s="829">
        <v>67598.504000000001</v>
      </c>
      <c r="AO15" s="829">
        <v>67458.028000000006</v>
      </c>
      <c r="AP15" s="829">
        <v>77051.26400000001</v>
      </c>
      <c r="AQ15" s="829">
        <v>136431.18599999999</v>
      </c>
      <c r="AR15" s="829">
        <v>99195.873999999996</v>
      </c>
      <c r="AS15" s="829">
        <v>80903.827000000005</v>
      </c>
      <c r="AT15" s="829">
        <v>73451.024999999994</v>
      </c>
      <c r="AU15" s="829">
        <v>82641.497000000003</v>
      </c>
      <c r="AV15" s="829">
        <v>73938.430999999997</v>
      </c>
      <c r="AW15" s="829">
        <v>92797.56700000001</v>
      </c>
      <c r="AX15" s="829">
        <v>107523.523</v>
      </c>
      <c r="AY15" s="829">
        <v>95493.25</v>
      </c>
      <c r="AZ15" s="829">
        <v>100422.56700000001</v>
      </c>
      <c r="BA15" s="829">
        <v>110653.85</v>
      </c>
      <c r="BB15" s="829">
        <v>94932.255999999994</v>
      </c>
      <c r="BC15" s="829">
        <v>108195.421</v>
      </c>
      <c r="BD15" s="829">
        <v>90394.426999999996</v>
      </c>
      <c r="BE15" s="829">
        <v>80734.794999999998</v>
      </c>
      <c r="BF15" s="829">
        <v>92278.307000000001</v>
      </c>
      <c r="BG15" s="829">
        <v>96208.032999999996</v>
      </c>
      <c r="BH15" s="829">
        <v>100395.22099999999</v>
      </c>
      <c r="BI15" s="829">
        <v>89738.286000000007</v>
      </c>
      <c r="BJ15" s="829">
        <v>95993.06700000001</v>
      </c>
      <c r="BK15" s="829">
        <v>94824.331999999995</v>
      </c>
      <c r="BL15" s="829">
        <v>97054.929000000004</v>
      </c>
      <c r="BM15" s="829">
        <v>84624.434000000008</v>
      </c>
      <c r="BN15" s="829">
        <v>98554.180999999997</v>
      </c>
      <c r="BO15" s="829">
        <v>99882.440999999992</v>
      </c>
      <c r="BP15" s="829">
        <v>83929.066000000006</v>
      </c>
      <c r="BQ15" s="829">
        <v>102533.446</v>
      </c>
      <c r="BR15" s="829">
        <v>115357.81</v>
      </c>
      <c r="BS15" s="829">
        <v>124602.55200000001</v>
      </c>
      <c r="BT15" s="829">
        <v>115419.929</v>
      </c>
      <c r="BU15" s="829">
        <v>117925.04399999999</v>
      </c>
      <c r="BV15" s="829">
        <v>116428.44</v>
      </c>
      <c r="BW15" s="829">
        <v>139106.576</v>
      </c>
      <c r="BX15" s="829">
        <v>97851.315000000002</v>
      </c>
      <c r="BY15" s="829">
        <v>66917.467000000004</v>
      </c>
      <c r="BZ15" s="829">
        <v>72985.620999999999</v>
      </c>
      <c r="CA15" s="829">
        <v>90468.913</v>
      </c>
      <c r="CB15" s="829">
        <v>89196.521999999997</v>
      </c>
      <c r="CC15" s="829">
        <v>82382.497000000003</v>
      </c>
      <c r="CD15" s="829">
        <v>93457.228000000003</v>
      </c>
      <c r="CE15" s="829">
        <v>119146.88800000001</v>
      </c>
      <c r="CF15" s="829">
        <v>95900.842000000004</v>
      </c>
      <c r="CG15" s="829">
        <v>116102.895</v>
      </c>
      <c r="CH15" s="829">
        <v>166087.86499999999</v>
      </c>
      <c r="CI15" s="829">
        <v>173164.41399999999</v>
      </c>
      <c r="CJ15" s="829">
        <v>140321.00099999999</v>
      </c>
      <c r="CK15" s="829">
        <v>156815.038</v>
      </c>
      <c r="CL15" s="829">
        <v>148741.6</v>
      </c>
      <c r="CM15" s="829">
        <v>184435.28999999998</v>
      </c>
      <c r="CN15" s="829">
        <v>152223.28599999999</v>
      </c>
      <c r="CO15" s="829">
        <v>168724.182</v>
      </c>
      <c r="CP15" s="829">
        <v>158771.29500000001</v>
      </c>
      <c r="CQ15" s="829">
        <v>132751.236</v>
      </c>
      <c r="CR15" s="829">
        <v>164028.533</v>
      </c>
      <c r="CS15" s="829">
        <v>163345.70799999998</v>
      </c>
      <c r="CT15" s="829">
        <v>131309.16399999999</v>
      </c>
      <c r="CU15" s="829">
        <v>153379.09599999999</v>
      </c>
      <c r="CV15" s="829">
        <v>156330.005</v>
      </c>
      <c r="CW15" s="830"/>
      <c r="CX15" s="533"/>
      <c r="CY15" s="530">
        <f t="shared" si="0"/>
        <v>1.9239316679764613</v>
      </c>
      <c r="CZ15" s="531">
        <f t="shared" si="1"/>
        <v>-4.6934078231376901</v>
      </c>
      <c r="DA15" s="524"/>
    </row>
    <row r="16" spans="2:105" s="535" customFormat="1" ht="15">
      <c r="B16" s="795"/>
      <c r="C16" s="534" t="s">
        <v>177</v>
      </c>
      <c r="D16" s="530">
        <v>-3524.4809999999998</v>
      </c>
      <c r="E16" s="829">
        <v>-270351.01199999999</v>
      </c>
      <c r="F16" s="829">
        <v>-234120.5</v>
      </c>
      <c r="G16" s="829">
        <v>-10154.624</v>
      </c>
      <c r="H16" s="829">
        <v>-8808.5729999999985</v>
      </c>
      <c r="I16" s="829">
        <v>-270351.01199999999</v>
      </c>
      <c r="J16" s="829">
        <v>-230329.20199999999</v>
      </c>
      <c r="K16" s="829">
        <v>-22436.056000000004</v>
      </c>
      <c r="L16" s="829">
        <v>-18031.866000000002</v>
      </c>
      <c r="M16" s="829">
        <v>-270351.01199999999</v>
      </c>
      <c r="N16" s="829">
        <v>-237190.75999999998</v>
      </c>
      <c r="O16" s="829">
        <v>-26356.368999999999</v>
      </c>
      <c r="P16" s="829">
        <v>-19256.666000000001</v>
      </c>
      <c r="Q16" s="829">
        <v>-270351.01199999999</v>
      </c>
      <c r="R16" s="829">
        <v>-247440.568</v>
      </c>
      <c r="S16" s="829">
        <v>-53784.224999999991</v>
      </c>
      <c r="T16" s="829">
        <v>-41418.961000000003</v>
      </c>
      <c r="U16" s="829">
        <v>-270351.01199999999</v>
      </c>
      <c r="V16" s="829">
        <v>-249523.16099999999</v>
      </c>
      <c r="W16" s="829">
        <v>-63581.928</v>
      </c>
      <c r="X16" s="829">
        <v>-45083.206999999995</v>
      </c>
      <c r="Y16" s="829">
        <v>-270351.01199999999</v>
      </c>
      <c r="Z16" s="829">
        <v>-249773.359</v>
      </c>
      <c r="AA16" s="829">
        <v>-55196.218000000008</v>
      </c>
      <c r="AB16" s="829">
        <v>-51281.802000000003</v>
      </c>
      <c r="AC16" s="829">
        <v>-270351.01199999999</v>
      </c>
      <c r="AD16" s="829">
        <v>-240324.802</v>
      </c>
      <c r="AE16" s="829">
        <v>-31757.493000000002</v>
      </c>
      <c r="AF16" s="829">
        <v>-17999.557000000001</v>
      </c>
      <c r="AG16" s="829">
        <v>-270351.01199999999</v>
      </c>
      <c r="AH16" s="829">
        <v>-244521.37299999999</v>
      </c>
      <c r="AI16" s="829">
        <v>-24274.214999999997</v>
      </c>
      <c r="AJ16" s="829">
        <v>-66806.535999999993</v>
      </c>
      <c r="AK16" s="829">
        <v>-270351.01199999999</v>
      </c>
      <c r="AL16" s="829">
        <v>-241396.78999999998</v>
      </c>
      <c r="AM16" s="829">
        <v>-74332.260999999999</v>
      </c>
      <c r="AN16" s="829">
        <v>-66487.66399999999</v>
      </c>
      <c r="AO16" s="829">
        <v>-65717.544999999998</v>
      </c>
      <c r="AP16" s="829">
        <v>-75787.007000000012</v>
      </c>
      <c r="AQ16" s="829">
        <v>-134023</v>
      </c>
      <c r="AR16" s="829">
        <v>-97602.678000000014</v>
      </c>
      <c r="AS16" s="829">
        <v>-78914.450000000012</v>
      </c>
      <c r="AT16" s="829">
        <v>-72422.217000000004</v>
      </c>
      <c r="AU16" s="829">
        <v>-79489.171999999991</v>
      </c>
      <c r="AV16" s="829">
        <v>-72371.964999999997</v>
      </c>
      <c r="AW16" s="829">
        <v>-92137.61</v>
      </c>
      <c r="AX16" s="829">
        <v>-106598.96699999999</v>
      </c>
      <c r="AY16" s="829">
        <v>-94204.760999999999</v>
      </c>
      <c r="AZ16" s="829">
        <v>-99854.67</v>
      </c>
      <c r="BA16" s="829">
        <v>-110558.908</v>
      </c>
      <c r="BB16" s="829">
        <v>-94736.47099999999</v>
      </c>
      <c r="BC16" s="829">
        <v>-107969.034</v>
      </c>
      <c r="BD16" s="829">
        <v>-90091.975999999995</v>
      </c>
      <c r="BE16" s="829">
        <v>-79285.84</v>
      </c>
      <c r="BF16" s="829">
        <v>-88222.48</v>
      </c>
      <c r="BG16" s="829">
        <v>-93078.536999999997</v>
      </c>
      <c r="BH16" s="829">
        <v>-96782.905999999988</v>
      </c>
      <c r="BI16" s="829">
        <v>-84861.743000000002</v>
      </c>
      <c r="BJ16" s="829">
        <v>-90936.464000000007</v>
      </c>
      <c r="BK16" s="829">
        <v>-90735.239000000001</v>
      </c>
      <c r="BL16" s="829">
        <v>-94631.861000000004</v>
      </c>
      <c r="BM16" s="829">
        <v>-80852.894</v>
      </c>
      <c r="BN16" s="829">
        <v>-94739.228000000003</v>
      </c>
      <c r="BO16" s="829">
        <v>-96110.614000000001</v>
      </c>
      <c r="BP16" s="829">
        <v>-80422.884000000005</v>
      </c>
      <c r="BQ16" s="829">
        <v>-98265.546999999991</v>
      </c>
      <c r="BR16" s="829">
        <v>-110364.871</v>
      </c>
      <c r="BS16" s="829">
        <v>-118251.31200000001</v>
      </c>
      <c r="BT16" s="829">
        <v>-111431.03200000001</v>
      </c>
      <c r="BU16" s="829">
        <v>-113012.076</v>
      </c>
      <c r="BV16" s="829">
        <v>-109571.217</v>
      </c>
      <c r="BW16" s="829">
        <v>-132751.13585600001</v>
      </c>
      <c r="BX16" s="829">
        <v>-93940.11</v>
      </c>
      <c r="BY16" s="829">
        <v>-62691.134999999995</v>
      </c>
      <c r="BZ16" s="829">
        <v>-70232.475000000006</v>
      </c>
      <c r="CA16" s="829">
        <v>-87937.172999999995</v>
      </c>
      <c r="CB16" s="833">
        <v>-85800.573420000001</v>
      </c>
      <c r="CC16" s="833">
        <v>-79378.641000000003</v>
      </c>
      <c r="CD16" s="833">
        <v>-91901.595819999988</v>
      </c>
      <c r="CE16" s="833">
        <v>-117005.81137</v>
      </c>
      <c r="CF16" s="833">
        <v>-94052.716172200002</v>
      </c>
      <c r="CG16" s="833">
        <v>-113070.31471999999</v>
      </c>
      <c r="CH16" s="833">
        <v>-160490.67859999998</v>
      </c>
      <c r="CI16" s="833">
        <v>-168308.35100000002</v>
      </c>
      <c r="CJ16" s="833">
        <v>-137227.61106</v>
      </c>
      <c r="CK16" s="833">
        <v>-150311.24041</v>
      </c>
      <c r="CL16" s="833">
        <v>-144066.02217000001</v>
      </c>
      <c r="CM16" s="833">
        <v>-180073.88897999999</v>
      </c>
      <c r="CN16" s="833">
        <v>-148996.48704000001</v>
      </c>
      <c r="CO16" s="833">
        <v>-167164.70893999998</v>
      </c>
      <c r="CP16" s="833">
        <v>-152405.75362</v>
      </c>
      <c r="CQ16" s="833">
        <v>-104640.9725</v>
      </c>
      <c r="CR16" s="833">
        <v>-162628.70504</v>
      </c>
      <c r="CS16" s="833">
        <v>-161862.13705000002</v>
      </c>
      <c r="CT16" s="833">
        <v>-129240.81077000001</v>
      </c>
      <c r="CU16" s="833">
        <v>-150469.45991000001</v>
      </c>
      <c r="CV16" s="833">
        <v>-154889.524</v>
      </c>
      <c r="CW16" s="830"/>
      <c r="CX16" s="832"/>
      <c r="CY16" s="530">
        <f t="shared" si="0"/>
        <v>2.9375157541229839</v>
      </c>
      <c r="CZ16" s="531">
        <f t="shared" si="1"/>
        <v>-4.758803827464817</v>
      </c>
      <c r="DA16" s="524"/>
    </row>
    <row r="17" spans="2:105" ht="15">
      <c r="B17" s="793" t="s">
        <v>194</v>
      </c>
      <c r="C17" s="528" t="s">
        <v>4</v>
      </c>
      <c r="D17" s="530">
        <v>4.0180000000000007</v>
      </c>
      <c r="E17" s="829">
        <v>15.084999999999999</v>
      </c>
      <c r="F17" s="829">
        <v>1.17</v>
      </c>
      <c r="G17" s="829">
        <v>23.631</v>
      </c>
      <c r="H17" s="829">
        <v>7.6870000000000003</v>
      </c>
      <c r="I17" s="829">
        <v>0</v>
      </c>
      <c r="J17" s="829">
        <v>0.5</v>
      </c>
      <c r="K17" s="829">
        <v>0</v>
      </c>
      <c r="L17" s="829">
        <v>0</v>
      </c>
      <c r="M17" s="829">
        <v>0</v>
      </c>
      <c r="N17" s="829">
        <v>0</v>
      </c>
      <c r="O17" s="829">
        <v>1.6840000000000002</v>
      </c>
      <c r="P17" s="829">
        <v>0</v>
      </c>
      <c r="Q17" s="829">
        <v>0</v>
      </c>
      <c r="R17" s="829">
        <v>0</v>
      </c>
      <c r="S17" s="829">
        <v>14.128</v>
      </c>
      <c r="T17" s="829">
        <v>0</v>
      </c>
      <c r="U17" s="829">
        <v>0</v>
      </c>
      <c r="V17" s="829">
        <v>0</v>
      </c>
      <c r="W17" s="829">
        <v>0</v>
      </c>
      <c r="X17" s="829">
        <v>0</v>
      </c>
      <c r="Y17" s="829">
        <v>0</v>
      </c>
      <c r="Z17" s="829">
        <v>0</v>
      </c>
      <c r="AA17" s="829">
        <v>0</v>
      </c>
      <c r="AB17" s="829">
        <v>0</v>
      </c>
      <c r="AC17" s="829">
        <v>0.4</v>
      </c>
      <c r="AD17" s="829">
        <v>0</v>
      </c>
      <c r="AE17" s="829">
        <v>0</v>
      </c>
      <c r="AF17" s="829">
        <v>57.072000000000003</v>
      </c>
      <c r="AG17" s="829">
        <v>0</v>
      </c>
      <c r="AH17" s="829">
        <v>0.2</v>
      </c>
      <c r="AI17" s="829">
        <v>4.2699999999999996</v>
      </c>
      <c r="AJ17" s="829">
        <v>0.45</v>
      </c>
      <c r="AK17" s="829">
        <v>0</v>
      </c>
      <c r="AL17" s="829">
        <v>0</v>
      </c>
      <c r="AM17" s="829">
        <v>0</v>
      </c>
      <c r="AN17" s="829">
        <v>0</v>
      </c>
      <c r="AO17" s="829">
        <v>0</v>
      </c>
      <c r="AP17" s="829">
        <v>0</v>
      </c>
      <c r="AQ17" s="829">
        <v>0</v>
      </c>
      <c r="AR17" s="829">
        <v>0</v>
      </c>
      <c r="AS17" s="829">
        <v>0.1</v>
      </c>
      <c r="AT17" s="829">
        <v>0</v>
      </c>
      <c r="AU17" s="829">
        <v>0</v>
      </c>
      <c r="AV17" s="829">
        <v>1.5289999999999999</v>
      </c>
      <c r="AW17" s="829">
        <v>0</v>
      </c>
      <c r="AX17" s="829">
        <v>0</v>
      </c>
      <c r="AY17" s="829">
        <v>0</v>
      </c>
      <c r="AZ17" s="829">
        <v>0</v>
      </c>
      <c r="BA17" s="829">
        <v>15.093999999999999</v>
      </c>
      <c r="BB17" s="829">
        <v>0</v>
      </c>
      <c r="BC17" s="829">
        <v>0</v>
      </c>
      <c r="BD17" s="829">
        <v>0</v>
      </c>
      <c r="BE17" s="829">
        <v>0</v>
      </c>
      <c r="BF17" s="829">
        <v>0</v>
      </c>
      <c r="BG17" s="829">
        <v>3.5779999999999998</v>
      </c>
      <c r="BH17" s="829">
        <v>0</v>
      </c>
      <c r="BI17" s="829">
        <v>0</v>
      </c>
      <c r="BJ17" s="829">
        <v>24.37</v>
      </c>
      <c r="BK17" s="829">
        <v>0</v>
      </c>
      <c r="BL17" s="829">
        <v>151.37899999999999</v>
      </c>
      <c r="BM17" s="829">
        <v>64.58</v>
      </c>
      <c r="BN17" s="829">
        <v>176.59399999999999</v>
      </c>
      <c r="BO17" s="829">
        <v>242.316</v>
      </c>
      <c r="BP17" s="829">
        <v>315.15800000000002</v>
      </c>
      <c r="BQ17" s="829">
        <v>217.02300000000002</v>
      </c>
      <c r="BR17" s="829">
        <v>228.71699999999998</v>
      </c>
      <c r="BS17" s="829">
        <v>216.58099999999999</v>
      </c>
      <c r="BT17" s="829">
        <v>332.11900000000003</v>
      </c>
      <c r="BU17" s="829">
        <v>217.57900000000001</v>
      </c>
      <c r="BV17" s="829">
        <v>233.791</v>
      </c>
      <c r="BW17" s="829">
        <v>272.28500000000003</v>
      </c>
      <c r="BX17" s="829">
        <v>1270.6289999999999</v>
      </c>
      <c r="BY17" s="829">
        <v>202.95600000000002</v>
      </c>
      <c r="BZ17" s="829">
        <v>134.977</v>
      </c>
      <c r="CA17" s="829">
        <v>0</v>
      </c>
      <c r="CB17" s="829">
        <v>0.69900000000000007</v>
      </c>
      <c r="CC17" s="829">
        <v>159.047</v>
      </c>
      <c r="CD17" s="829">
        <v>73.676259999999999</v>
      </c>
      <c r="CE17" s="829">
        <v>105.691</v>
      </c>
      <c r="CF17" s="829">
        <v>106.45385</v>
      </c>
      <c r="CG17" s="829">
        <v>101.11408</v>
      </c>
      <c r="CH17" s="829">
        <v>16.013000000000002</v>
      </c>
      <c r="CI17" s="829">
        <v>808.46100000000001</v>
      </c>
      <c r="CJ17" s="829">
        <v>1707.2729999999999</v>
      </c>
      <c r="CK17" s="829">
        <v>645.64200000000005</v>
      </c>
      <c r="CL17" s="829">
        <v>129.85720000000001</v>
      </c>
      <c r="CM17" s="829">
        <v>123.2</v>
      </c>
      <c r="CN17" s="829">
        <v>7.2399999999999999E-3</v>
      </c>
      <c r="CO17" s="829">
        <v>786.95849999999996</v>
      </c>
      <c r="CP17" s="829">
        <v>140.7568</v>
      </c>
      <c r="CQ17" s="829">
        <v>149.61076</v>
      </c>
      <c r="CR17" s="829">
        <v>137.65950000000001</v>
      </c>
      <c r="CS17" s="829">
        <v>449.6925</v>
      </c>
      <c r="CT17" s="829">
        <v>151.91300000000001</v>
      </c>
      <c r="CU17" s="829">
        <v>304.3895</v>
      </c>
      <c r="CV17" s="829">
        <v>151.245</v>
      </c>
      <c r="CW17" s="830"/>
      <c r="CX17" s="533"/>
      <c r="CY17" s="530">
        <f t="shared" si="0"/>
        <v>-50.312017990108068</v>
      </c>
      <c r="CZ17" s="531">
        <f t="shared" si="1"/>
        <v>9.8689156941584173</v>
      </c>
      <c r="DA17" s="524"/>
    </row>
    <row r="18" spans="2:105" ht="15">
      <c r="B18" s="794"/>
      <c r="C18" s="532" t="s">
        <v>5</v>
      </c>
      <c r="D18" s="530">
        <v>3699.1729999999998</v>
      </c>
      <c r="E18" s="829">
        <v>2475.7629999999999</v>
      </c>
      <c r="F18" s="829">
        <v>4001.5060000000003</v>
      </c>
      <c r="G18" s="829">
        <v>2916.6080000000002</v>
      </c>
      <c r="H18" s="829">
        <v>562.18600000000004</v>
      </c>
      <c r="I18" s="829">
        <v>3248.63</v>
      </c>
      <c r="J18" s="829">
        <v>274.59699999999998</v>
      </c>
      <c r="K18" s="829">
        <v>729.27</v>
      </c>
      <c r="L18" s="829">
        <v>661.12200000000007</v>
      </c>
      <c r="M18" s="829">
        <v>581.19000000000005</v>
      </c>
      <c r="N18" s="829">
        <v>504.59499999999997</v>
      </c>
      <c r="O18" s="829">
        <v>674.54300000000001</v>
      </c>
      <c r="P18" s="829">
        <v>591.68599999999992</v>
      </c>
      <c r="Q18" s="829">
        <v>4602.5050000000001</v>
      </c>
      <c r="R18" s="829">
        <v>464.78899999999999</v>
      </c>
      <c r="S18" s="829">
        <v>995.86300000000006</v>
      </c>
      <c r="T18" s="829">
        <v>754.01600000000008</v>
      </c>
      <c r="U18" s="829">
        <v>723.64799999999991</v>
      </c>
      <c r="V18" s="829">
        <v>2191.6019999999999</v>
      </c>
      <c r="W18" s="829">
        <v>5983.838999999999</v>
      </c>
      <c r="X18" s="829">
        <v>1988.0229999999999</v>
      </c>
      <c r="Y18" s="829">
        <v>2086.4179999999997</v>
      </c>
      <c r="Z18" s="829">
        <v>810.05600000000004</v>
      </c>
      <c r="AA18" s="829">
        <v>834.6640000000001</v>
      </c>
      <c r="AB18" s="829">
        <v>1328.883</v>
      </c>
      <c r="AC18" s="829">
        <v>3755.0940000000001</v>
      </c>
      <c r="AD18" s="829">
        <v>12017.457</v>
      </c>
      <c r="AE18" s="829">
        <v>4874.1509999999998</v>
      </c>
      <c r="AF18" s="829">
        <v>1347.3420000000001</v>
      </c>
      <c r="AG18" s="829">
        <v>552.005</v>
      </c>
      <c r="AH18" s="829">
        <v>1048.346</v>
      </c>
      <c r="AI18" s="829">
        <v>2586.0069999999996</v>
      </c>
      <c r="AJ18" s="829">
        <v>741.423</v>
      </c>
      <c r="AK18" s="829">
        <v>5221.1319999999996</v>
      </c>
      <c r="AL18" s="829">
        <v>2477.2660000000001</v>
      </c>
      <c r="AM18" s="829">
        <v>2003.6100000000001</v>
      </c>
      <c r="AN18" s="829">
        <v>2519.971</v>
      </c>
      <c r="AO18" s="829">
        <v>1615.8019999999999</v>
      </c>
      <c r="AP18" s="829">
        <v>715.23699999999997</v>
      </c>
      <c r="AQ18" s="829">
        <v>3265.4810000000002</v>
      </c>
      <c r="AR18" s="829">
        <v>1110.2859999999998</v>
      </c>
      <c r="AS18" s="829">
        <v>6431.5550000000003</v>
      </c>
      <c r="AT18" s="829">
        <v>6047.3789999999999</v>
      </c>
      <c r="AU18" s="829">
        <v>1324.067</v>
      </c>
      <c r="AV18" s="829">
        <v>240.755</v>
      </c>
      <c r="AW18" s="829">
        <v>824.46</v>
      </c>
      <c r="AX18" s="829">
        <v>2275.7370000000001</v>
      </c>
      <c r="AY18" s="829">
        <v>115.08599999999998</v>
      </c>
      <c r="AZ18" s="829">
        <v>1085.4940000000001</v>
      </c>
      <c r="BA18" s="829">
        <v>1185.3969999999999</v>
      </c>
      <c r="BB18" s="829">
        <v>5520.6280000000006</v>
      </c>
      <c r="BC18" s="829">
        <v>484.14499999999998</v>
      </c>
      <c r="BD18" s="829">
        <v>810.27499999999998</v>
      </c>
      <c r="BE18" s="829">
        <v>553.21900000000005</v>
      </c>
      <c r="BF18" s="829">
        <v>1244.617</v>
      </c>
      <c r="BG18" s="829">
        <v>1096.3710000000001</v>
      </c>
      <c r="BH18" s="829">
        <v>3217.0990000000002</v>
      </c>
      <c r="BI18" s="829">
        <v>3980.8319999999999</v>
      </c>
      <c r="BJ18" s="829">
        <v>3808.652</v>
      </c>
      <c r="BK18" s="829">
        <v>2175.4219999999996</v>
      </c>
      <c r="BL18" s="829">
        <v>3094.17</v>
      </c>
      <c r="BM18" s="829">
        <v>9417.3900000000012</v>
      </c>
      <c r="BN18" s="829">
        <v>6897.6059999999998</v>
      </c>
      <c r="BO18" s="829">
        <v>9530.9930000000004</v>
      </c>
      <c r="BP18" s="829">
        <v>1297.21</v>
      </c>
      <c r="BQ18" s="829">
        <v>3774.0170000000003</v>
      </c>
      <c r="BR18" s="829">
        <v>2198.973</v>
      </c>
      <c r="BS18" s="829">
        <v>811.495</v>
      </c>
      <c r="BT18" s="829">
        <v>613.78</v>
      </c>
      <c r="BU18" s="829">
        <v>1369.777</v>
      </c>
      <c r="BV18" s="829">
        <v>2527.087</v>
      </c>
      <c r="BW18" s="829">
        <v>1460.453</v>
      </c>
      <c r="BX18" s="829">
        <v>1419.11</v>
      </c>
      <c r="BY18" s="829">
        <v>35.261000000000003</v>
      </c>
      <c r="BZ18" s="829">
        <v>1079.905</v>
      </c>
      <c r="CA18" s="829">
        <v>1159.079</v>
      </c>
      <c r="CB18" s="829">
        <v>547.59</v>
      </c>
      <c r="CC18" s="829">
        <v>1003.327</v>
      </c>
      <c r="CD18" s="829">
        <v>167.124</v>
      </c>
      <c r="CE18" s="829">
        <v>100.02</v>
      </c>
      <c r="CF18" s="829">
        <v>906.35900000000004</v>
      </c>
      <c r="CG18" s="829">
        <v>190.892</v>
      </c>
      <c r="CH18" s="829">
        <v>2232.2160000000003</v>
      </c>
      <c r="CI18" s="829">
        <v>958.48900000000003</v>
      </c>
      <c r="CJ18" s="829">
        <v>1209.423</v>
      </c>
      <c r="CK18" s="829">
        <v>2608.9120000000003</v>
      </c>
      <c r="CL18" s="829">
        <v>53.300000000000004</v>
      </c>
      <c r="CM18" s="829">
        <v>2317.4250000000002</v>
      </c>
      <c r="CN18" s="829">
        <v>2292.0709999999999</v>
      </c>
      <c r="CO18" s="829">
        <v>5199.1000000000004</v>
      </c>
      <c r="CP18" s="829">
        <v>931.48700000000008</v>
      </c>
      <c r="CQ18" s="829">
        <v>327.858</v>
      </c>
      <c r="CR18" s="829">
        <v>1657.1619999999998</v>
      </c>
      <c r="CS18" s="829">
        <v>1965.663</v>
      </c>
      <c r="CT18" s="829">
        <v>1332.4370000000001</v>
      </c>
      <c r="CU18" s="829">
        <v>303.39100000000002</v>
      </c>
      <c r="CV18" s="829">
        <v>4954.3389999999999</v>
      </c>
      <c r="CW18" s="830"/>
      <c r="CX18" s="533"/>
      <c r="CY18" s="530">
        <f t="shared" si="0"/>
        <v>1532.9881242357221</v>
      </c>
      <c r="CZ18" s="531">
        <f t="shared" si="1"/>
        <v>198.96527919418867</v>
      </c>
      <c r="DA18" s="524"/>
    </row>
    <row r="19" spans="2:105" s="535" customFormat="1" ht="15">
      <c r="B19" s="795"/>
      <c r="C19" s="534" t="s">
        <v>177</v>
      </c>
      <c r="D19" s="530">
        <v>-3695.1550000000002</v>
      </c>
      <c r="E19" s="829">
        <v>-6448.6440000000002</v>
      </c>
      <c r="F19" s="829">
        <v>-3875.154</v>
      </c>
      <c r="G19" s="829">
        <v>-2892.9770000000003</v>
      </c>
      <c r="H19" s="829">
        <v>-554.49900000000002</v>
      </c>
      <c r="I19" s="829">
        <v>-6448.6440000000002</v>
      </c>
      <c r="J19" s="829">
        <v>-2969.096</v>
      </c>
      <c r="K19" s="829">
        <v>-729.27</v>
      </c>
      <c r="L19" s="829">
        <v>-661.12200000000007</v>
      </c>
      <c r="M19" s="829">
        <v>-6448.6440000000002</v>
      </c>
      <c r="N19" s="829">
        <v>-3033.1489999999999</v>
      </c>
      <c r="O19" s="829">
        <v>-672.85899999999992</v>
      </c>
      <c r="P19" s="829">
        <v>-591.68599999999992</v>
      </c>
      <c r="Q19" s="829">
        <v>-6448.6440000000002</v>
      </c>
      <c r="R19" s="829">
        <v>-3000.2059999999997</v>
      </c>
      <c r="S19" s="829">
        <v>-981.7349999999999</v>
      </c>
      <c r="T19" s="829">
        <v>-754.01600000000008</v>
      </c>
      <c r="U19" s="829">
        <v>-6448.6440000000002</v>
      </c>
      <c r="V19" s="829">
        <v>-4897.866</v>
      </c>
      <c r="W19" s="829">
        <v>-5983.838999999999</v>
      </c>
      <c r="X19" s="829">
        <v>-1988.0229999999999</v>
      </c>
      <c r="Y19" s="829">
        <v>-6448.6440000000002</v>
      </c>
      <c r="Z19" s="829">
        <v>-3116.0749999999998</v>
      </c>
      <c r="AA19" s="829">
        <v>-834.6640000000001</v>
      </c>
      <c r="AB19" s="829">
        <v>-1328.883</v>
      </c>
      <c r="AC19" s="829">
        <v>-6448.6440000000002</v>
      </c>
      <c r="AD19" s="829">
        <v>-11730.416000000001</v>
      </c>
      <c r="AE19" s="829">
        <v>-4874.1509999999998</v>
      </c>
      <c r="AF19" s="829">
        <v>-1290.27</v>
      </c>
      <c r="AG19" s="829">
        <v>-6448.6440000000002</v>
      </c>
      <c r="AH19" s="829">
        <v>-3551.029</v>
      </c>
      <c r="AI19" s="829">
        <v>-2581.7370000000001</v>
      </c>
      <c r="AJ19" s="829">
        <v>-740.97300000000007</v>
      </c>
      <c r="AK19" s="829">
        <v>-6448.6440000000002</v>
      </c>
      <c r="AL19" s="829">
        <v>-3639.9369999999999</v>
      </c>
      <c r="AM19" s="829">
        <v>-2003.6100000000001</v>
      </c>
      <c r="AN19" s="829">
        <v>-2519.971</v>
      </c>
      <c r="AO19" s="829">
        <v>-1615.8019999999999</v>
      </c>
      <c r="AP19" s="829">
        <v>-715.23699999999997</v>
      </c>
      <c r="AQ19" s="829">
        <v>-3265.4810000000002</v>
      </c>
      <c r="AR19" s="829">
        <v>-1110.2859999999998</v>
      </c>
      <c r="AS19" s="829">
        <v>-6431.4549999999999</v>
      </c>
      <c r="AT19" s="829">
        <v>-6047.3789999999999</v>
      </c>
      <c r="AU19" s="829">
        <v>-1324.067</v>
      </c>
      <c r="AV19" s="829">
        <v>-239.226</v>
      </c>
      <c r="AW19" s="829">
        <v>-824.46</v>
      </c>
      <c r="AX19" s="829">
        <v>-2275.7370000000001</v>
      </c>
      <c r="AY19" s="829">
        <v>-115.08599999999998</v>
      </c>
      <c r="AZ19" s="829">
        <v>-1085.4940000000001</v>
      </c>
      <c r="BA19" s="829">
        <v>-1170.3029999999999</v>
      </c>
      <c r="BB19" s="829">
        <v>-5520.6280000000006</v>
      </c>
      <c r="BC19" s="829">
        <v>-484.14499999999998</v>
      </c>
      <c r="BD19" s="829">
        <v>-810.27499999999998</v>
      </c>
      <c r="BE19" s="829">
        <v>-553.21900000000005</v>
      </c>
      <c r="BF19" s="829">
        <v>-1244.617</v>
      </c>
      <c r="BG19" s="829">
        <v>-1092.7930000000001</v>
      </c>
      <c r="BH19" s="829">
        <v>-3217.0990000000002</v>
      </c>
      <c r="BI19" s="829">
        <v>-3980.8319999999999</v>
      </c>
      <c r="BJ19" s="829">
        <v>-3784.2819999999997</v>
      </c>
      <c r="BK19" s="829">
        <v>-2175.4219999999996</v>
      </c>
      <c r="BL19" s="829">
        <v>-2942.7910000000002</v>
      </c>
      <c r="BM19" s="829">
        <v>-9352.81</v>
      </c>
      <c r="BN19" s="829">
        <v>-6721.0120000000006</v>
      </c>
      <c r="BO19" s="829">
        <v>-9288.6769999999997</v>
      </c>
      <c r="BP19" s="829">
        <v>-982.05199999999991</v>
      </c>
      <c r="BQ19" s="829">
        <v>-3556.9940000000001</v>
      </c>
      <c r="BR19" s="829">
        <v>-1970.2560000000001</v>
      </c>
      <c r="BS19" s="829">
        <v>-594.91399999999999</v>
      </c>
      <c r="BT19" s="829">
        <v>-281.661</v>
      </c>
      <c r="BU19" s="829">
        <v>-1152.1979999999999</v>
      </c>
      <c r="BV19" s="829">
        <v>-2293.2959999999998</v>
      </c>
      <c r="BW19" s="829">
        <v>-1188.1680000000001</v>
      </c>
      <c r="BX19" s="829">
        <v>-148.48099999999988</v>
      </c>
      <c r="BY19" s="829">
        <v>167.69499999999999</v>
      </c>
      <c r="BZ19" s="829">
        <v>-944.92799999999988</v>
      </c>
      <c r="CA19" s="829">
        <v>-1159.079</v>
      </c>
      <c r="CB19" s="834">
        <v>-546.89099999999996</v>
      </c>
      <c r="CC19" s="834">
        <v>-844.28</v>
      </c>
      <c r="CD19" s="834">
        <v>-93.44774000000001</v>
      </c>
      <c r="CE19" s="834">
        <v>5.6709999999999994</v>
      </c>
      <c r="CF19" s="834">
        <v>-799.90515000000005</v>
      </c>
      <c r="CG19" s="834">
        <v>-89.777919999999995</v>
      </c>
      <c r="CH19" s="834">
        <v>-2216.2030000000004</v>
      </c>
      <c r="CI19" s="834">
        <v>-150.02800000000002</v>
      </c>
      <c r="CJ19" s="834">
        <v>497.84999999999997</v>
      </c>
      <c r="CK19" s="834">
        <v>-1963.27</v>
      </c>
      <c r="CL19" s="834">
        <v>76.557199999999995</v>
      </c>
      <c r="CM19" s="834">
        <v>-2194.2249999999999</v>
      </c>
      <c r="CN19" s="834">
        <v>-2292.06376</v>
      </c>
      <c r="CO19" s="834">
        <v>-4412.1414999999997</v>
      </c>
      <c r="CP19" s="834">
        <v>-790.73020000000008</v>
      </c>
      <c r="CQ19" s="834">
        <v>-178.24724000000001</v>
      </c>
      <c r="CR19" s="834">
        <v>-1519.5024999999998</v>
      </c>
      <c r="CS19" s="834">
        <v>-1515.9704999999999</v>
      </c>
      <c r="CT19" s="834">
        <v>-1180.5240000000001</v>
      </c>
      <c r="CU19" s="834">
        <v>0.99850000000002126</v>
      </c>
      <c r="CV19" s="834">
        <v>-4803.094000000001</v>
      </c>
      <c r="CW19" s="830"/>
      <c r="CX19" s="832"/>
      <c r="CY19" s="530">
        <f t="shared" si="0"/>
        <v>-481130.94641961931</v>
      </c>
      <c r="CZ19" s="531">
        <f t="shared" si="1"/>
        <v>216.09648552733552</v>
      </c>
      <c r="DA19" s="524"/>
    </row>
    <row r="20" spans="2:105" ht="15">
      <c r="B20" s="793" t="s">
        <v>195</v>
      </c>
      <c r="C20" s="528" t="s">
        <v>4</v>
      </c>
      <c r="D20" s="530">
        <v>38251.078000000001</v>
      </c>
      <c r="E20" s="829">
        <v>58866.718000000001</v>
      </c>
      <c r="F20" s="829">
        <v>64441.411</v>
      </c>
      <c r="G20" s="829">
        <v>58235.095000000001</v>
      </c>
      <c r="H20" s="829">
        <v>44605.871999999996</v>
      </c>
      <c r="I20" s="829">
        <v>56493.161999999997</v>
      </c>
      <c r="J20" s="829">
        <v>64449.338000000003</v>
      </c>
      <c r="K20" s="829">
        <v>60481.277999999998</v>
      </c>
      <c r="L20" s="829">
        <v>54647.501000000004</v>
      </c>
      <c r="M20" s="829">
        <v>45962.815000000002</v>
      </c>
      <c r="N20" s="829">
        <v>53709.543000000005</v>
      </c>
      <c r="O20" s="829">
        <v>62012.965000000004</v>
      </c>
      <c r="P20" s="829">
        <v>44462.815999999999</v>
      </c>
      <c r="Q20" s="829">
        <v>57760.56</v>
      </c>
      <c r="R20" s="829">
        <v>55643.328999999998</v>
      </c>
      <c r="S20" s="829">
        <v>61589.528000000006</v>
      </c>
      <c r="T20" s="829">
        <v>41166.922000000006</v>
      </c>
      <c r="U20" s="829">
        <v>37288.618999999999</v>
      </c>
      <c r="V20" s="829">
        <v>48556.534999999996</v>
      </c>
      <c r="W20" s="829">
        <v>42985.809000000001</v>
      </c>
      <c r="X20" s="829">
        <v>51237.269</v>
      </c>
      <c r="Y20" s="829">
        <v>54935.633000000002</v>
      </c>
      <c r="Z20" s="829">
        <v>75440.620999999999</v>
      </c>
      <c r="AA20" s="829">
        <v>64314.953000000001</v>
      </c>
      <c r="AB20" s="829">
        <v>39054.646999999997</v>
      </c>
      <c r="AC20" s="829">
        <v>55162.979999999996</v>
      </c>
      <c r="AD20" s="829">
        <v>54715.53</v>
      </c>
      <c r="AE20" s="829">
        <v>34704.758999999998</v>
      </c>
      <c r="AF20" s="829">
        <v>15295.351000000001</v>
      </c>
      <c r="AG20" s="829">
        <v>28771.919999999998</v>
      </c>
      <c r="AH20" s="829">
        <v>28509.972000000002</v>
      </c>
      <c r="AI20" s="829">
        <v>44114.127999999997</v>
      </c>
      <c r="AJ20" s="829">
        <v>34556.430999999997</v>
      </c>
      <c r="AK20" s="829">
        <v>33889.014999999999</v>
      </c>
      <c r="AL20" s="829">
        <v>33070.804000000004</v>
      </c>
      <c r="AM20" s="829">
        <v>40548.620000000003</v>
      </c>
      <c r="AN20" s="829">
        <v>21221.372000000003</v>
      </c>
      <c r="AO20" s="829">
        <v>28529.622000000003</v>
      </c>
      <c r="AP20" s="829">
        <v>30093.701000000001</v>
      </c>
      <c r="AQ20" s="829">
        <v>34626.131000000001</v>
      </c>
      <c r="AR20" s="829">
        <v>35706.915999999997</v>
      </c>
      <c r="AS20" s="829">
        <v>27390.577000000001</v>
      </c>
      <c r="AT20" s="829">
        <v>37486.854999999996</v>
      </c>
      <c r="AU20" s="829">
        <v>22414.364999999998</v>
      </c>
      <c r="AV20" s="829">
        <v>19160.988000000001</v>
      </c>
      <c r="AW20" s="829">
        <v>19008.112999999998</v>
      </c>
      <c r="AX20" s="829">
        <v>36583.383000000002</v>
      </c>
      <c r="AY20" s="829">
        <v>26150.221999999998</v>
      </c>
      <c r="AZ20" s="829">
        <v>11638.909</v>
      </c>
      <c r="BA20" s="829">
        <v>14109.312999999998</v>
      </c>
      <c r="BB20" s="829">
        <v>25748.658000000003</v>
      </c>
      <c r="BC20" s="829">
        <v>19760.563000000002</v>
      </c>
      <c r="BD20" s="829">
        <v>15582.628000000001</v>
      </c>
      <c r="BE20" s="829">
        <v>18118.582999999999</v>
      </c>
      <c r="BF20" s="829">
        <v>26587.626</v>
      </c>
      <c r="BG20" s="829">
        <v>25012.830999999998</v>
      </c>
      <c r="BH20" s="829">
        <v>22273.383000000002</v>
      </c>
      <c r="BI20" s="829">
        <v>27593.591999999997</v>
      </c>
      <c r="BJ20" s="829">
        <v>36516.760999999999</v>
      </c>
      <c r="BK20" s="829">
        <v>29075.985999999997</v>
      </c>
      <c r="BL20" s="829">
        <v>21126.084999999999</v>
      </c>
      <c r="BM20" s="829">
        <v>24949.932000000001</v>
      </c>
      <c r="BN20" s="829">
        <v>25763.406999999999</v>
      </c>
      <c r="BO20" s="829">
        <v>18331.438999999998</v>
      </c>
      <c r="BP20" s="829">
        <v>14986.336000000001</v>
      </c>
      <c r="BQ20" s="829">
        <v>17255.741999999998</v>
      </c>
      <c r="BR20" s="829">
        <v>27438.631999999998</v>
      </c>
      <c r="BS20" s="829">
        <v>27793.403999999999</v>
      </c>
      <c r="BT20" s="829">
        <v>19312.463000000003</v>
      </c>
      <c r="BU20" s="829">
        <v>22693.638999999999</v>
      </c>
      <c r="BV20" s="829">
        <v>25081.124</v>
      </c>
      <c r="BW20" s="829">
        <v>23000.258999999998</v>
      </c>
      <c r="BX20" s="829">
        <v>17121.947</v>
      </c>
      <c r="BY20" s="829">
        <v>18730.507000000001</v>
      </c>
      <c r="BZ20" s="829">
        <v>20434.38</v>
      </c>
      <c r="CA20" s="829">
        <v>16339.995999999999</v>
      </c>
      <c r="CB20" s="829">
        <v>13355.550159999999</v>
      </c>
      <c r="CC20" s="829">
        <v>11518.223880000001</v>
      </c>
      <c r="CD20" s="829">
        <v>10728.44872</v>
      </c>
      <c r="CE20" s="829">
        <v>14004.126990000001</v>
      </c>
      <c r="CF20" s="829">
        <v>12210.946307600001</v>
      </c>
      <c r="CG20" s="829">
        <v>19060.673510000001</v>
      </c>
      <c r="CH20" s="829">
        <v>21866.631460000001</v>
      </c>
      <c r="CI20" s="829">
        <v>25191.423999999999</v>
      </c>
      <c r="CJ20" s="829">
        <v>15921.135479999997</v>
      </c>
      <c r="CK20" s="829">
        <v>18532.9823</v>
      </c>
      <c r="CL20" s="829">
        <v>22494.95766</v>
      </c>
      <c r="CM20" s="829">
        <v>24194.029159999991</v>
      </c>
      <c r="CN20" s="829">
        <v>15070.148389999998</v>
      </c>
      <c r="CO20" s="829">
        <v>12606.570470000004</v>
      </c>
      <c r="CP20" s="829">
        <v>18261.380320000004</v>
      </c>
      <c r="CQ20" s="829">
        <v>13257.59188</v>
      </c>
      <c r="CR20" s="829">
        <v>10196.72654</v>
      </c>
      <c r="CS20" s="829">
        <v>9728.3154500000001</v>
      </c>
      <c r="CT20" s="829">
        <v>13336.842200000006</v>
      </c>
      <c r="CU20" s="829">
        <v>16187.777680000003</v>
      </c>
      <c r="CV20" s="829">
        <v>14920.892300000003</v>
      </c>
      <c r="CW20" s="830"/>
      <c r="CX20" s="533"/>
      <c r="CY20" s="530">
        <f t="shared" si="0"/>
        <v>-7.8261846996159079</v>
      </c>
      <c r="CZ20" s="531">
        <f t="shared" si="1"/>
        <v>46.330219227395332</v>
      </c>
      <c r="DA20" s="524"/>
    </row>
    <row r="21" spans="2:105" ht="15">
      <c r="B21" s="794"/>
      <c r="C21" s="532" t="s">
        <v>5</v>
      </c>
      <c r="D21" s="530">
        <v>70751.849000000002</v>
      </c>
      <c r="E21" s="829">
        <v>86466.072</v>
      </c>
      <c r="F21" s="829">
        <v>88604.005999999994</v>
      </c>
      <c r="G21" s="829">
        <v>91036.058000000005</v>
      </c>
      <c r="H21" s="829">
        <v>82580.353999999992</v>
      </c>
      <c r="I21" s="829">
        <v>86966.803</v>
      </c>
      <c r="J21" s="829">
        <v>84148.209000000003</v>
      </c>
      <c r="K21" s="829">
        <v>76595.023000000001</v>
      </c>
      <c r="L21" s="829">
        <v>72838.13</v>
      </c>
      <c r="M21" s="829">
        <v>75556.051000000007</v>
      </c>
      <c r="N21" s="829">
        <v>112540.731</v>
      </c>
      <c r="O21" s="829">
        <v>136134.21400000001</v>
      </c>
      <c r="P21" s="829">
        <v>113669.799</v>
      </c>
      <c r="Q21" s="829">
        <v>101726.07399999999</v>
      </c>
      <c r="R21" s="829">
        <v>95303.505999999994</v>
      </c>
      <c r="S21" s="829">
        <v>91396.351999999999</v>
      </c>
      <c r="T21" s="829">
        <v>116007.193</v>
      </c>
      <c r="U21" s="829">
        <v>107650.614</v>
      </c>
      <c r="V21" s="829">
        <v>98430.996000000014</v>
      </c>
      <c r="W21" s="829">
        <v>105481.242</v>
      </c>
      <c r="X21" s="829">
        <v>80904.069999999992</v>
      </c>
      <c r="Y21" s="829">
        <v>86681.010999999999</v>
      </c>
      <c r="Z21" s="829">
        <v>123689.36900000001</v>
      </c>
      <c r="AA21" s="829">
        <v>98990.849000000002</v>
      </c>
      <c r="AB21" s="829">
        <v>99291.388000000006</v>
      </c>
      <c r="AC21" s="829">
        <v>106218.21100000001</v>
      </c>
      <c r="AD21" s="829">
        <v>152159.78400000001</v>
      </c>
      <c r="AE21" s="829">
        <v>133277.42000000001</v>
      </c>
      <c r="AF21" s="829">
        <v>94040.843999999997</v>
      </c>
      <c r="AG21" s="829">
        <v>81774.749000000011</v>
      </c>
      <c r="AH21" s="829">
        <v>99243.561000000002</v>
      </c>
      <c r="AI21" s="829">
        <v>144768.024</v>
      </c>
      <c r="AJ21" s="829">
        <v>109984.823</v>
      </c>
      <c r="AK21" s="829">
        <v>127841.97899999999</v>
      </c>
      <c r="AL21" s="829">
        <v>136596.109</v>
      </c>
      <c r="AM21" s="829">
        <v>99746.706999999995</v>
      </c>
      <c r="AN21" s="829">
        <v>84762.358000000007</v>
      </c>
      <c r="AO21" s="829">
        <v>80895.657000000007</v>
      </c>
      <c r="AP21" s="829">
        <v>83117.130999999994</v>
      </c>
      <c r="AQ21" s="829">
        <v>108759.356</v>
      </c>
      <c r="AR21" s="829">
        <v>80548.223999999987</v>
      </c>
      <c r="AS21" s="829">
        <v>76694.455000000002</v>
      </c>
      <c r="AT21" s="829">
        <v>93742.127999999997</v>
      </c>
      <c r="AU21" s="829">
        <v>86763.369000000006</v>
      </c>
      <c r="AV21" s="829">
        <v>82775.67300000001</v>
      </c>
      <c r="AW21" s="829">
        <v>91018.864000000001</v>
      </c>
      <c r="AX21" s="829">
        <v>97810.460999999996</v>
      </c>
      <c r="AY21" s="829">
        <v>99606.989999999991</v>
      </c>
      <c r="AZ21" s="829">
        <v>79203.199000000008</v>
      </c>
      <c r="BA21" s="829">
        <v>83544.164999999994</v>
      </c>
      <c r="BB21" s="829">
        <v>124154.80499999999</v>
      </c>
      <c r="BC21" s="829">
        <v>95156.027999999991</v>
      </c>
      <c r="BD21" s="829">
        <v>95812.712999999989</v>
      </c>
      <c r="BE21" s="829">
        <v>96344.317999999999</v>
      </c>
      <c r="BF21" s="829">
        <v>108960.52499999999</v>
      </c>
      <c r="BG21" s="829">
        <v>107196.27200000001</v>
      </c>
      <c r="BH21" s="829">
        <v>95086.216</v>
      </c>
      <c r="BI21" s="829">
        <v>108088.898</v>
      </c>
      <c r="BJ21" s="829">
        <v>100049.85</v>
      </c>
      <c r="BK21" s="829">
        <v>105666.08199999999</v>
      </c>
      <c r="BL21" s="829">
        <v>88893.495999999985</v>
      </c>
      <c r="BM21" s="829">
        <v>93294.345000000001</v>
      </c>
      <c r="BN21" s="829">
        <v>103393.875</v>
      </c>
      <c r="BO21" s="829">
        <v>102832.308</v>
      </c>
      <c r="BP21" s="829">
        <v>89482.489999999991</v>
      </c>
      <c r="BQ21" s="829">
        <v>102916.96</v>
      </c>
      <c r="BR21" s="829">
        <v>107414.54000000001</v>
      </c>
      <c r="BS21" s="829">
        <v>110032.704</v>
      </c>
      <c r="BT21" s="829">
        <v>92744.469000000012</v>
      </c>
      <c r="BU21" s="829">
        <v>110529.94399999999</v>
      </c>
      <c r="BV21" s="829">
        <v>107955.967</v>
      </c>
      <c r="BW21" s="829">
        <v>126215.02100000001</v>
      </c>
      <c r="BX21" s="829">
        <v>87292.941999999995</v>
      </c>
      <c r="BY21" s="829">
        <v>87205.26</v>
      </c>
      <c r="BZ21" s="829">
        <v>112276.272</v>
      </c>
      <c r="CA21" s="829">
        <v>123660.12699999999</v>
      </c>
      <c r="CB21" s="829">
        <v>112942.87800000001</v>
      </c>
      <c r="CC21" s="829">
        <v>112518.486</v>
      </c>
      <c r="CD21" s="829">
        <v>99804.975000000006</v>
      </c>
      <c r="CE21" s="829">
        <v>133629.39799999999</v>
      </c>
      <c r="CF21" s="829">
        <v>92981.701000000001</v>
      </c>
      <c r="CG21" s="829">
        <v>128548.93700000001</v>
      </c>
      <c r="CH21" s="829">
        <v>124475.06</v>
      </c>
      <c r="CI21" s="829">
        <v>153997.51199999999</v>
      </c>
      <c r="CJ21" s="829">
        <v>129492.973</v>
      </c>
      <c r="CK21" s="829">
        <v>129769.07900000001</v>
      </c>
      <c r="CL21" s="829">
        <v>141319.69999999998</v>
      </c>
      <c r="CM21" s="829">
        <v>139129.08600000001</v>
      </c>
      <c r="CN21" s="829">
        <v>115913.13799999999</v>
      </c>
      <c r="CO21" s="829">
        <v>150963.274</v>
      </c>
      <c r="CP21" s="829">
        <v>157924.62700000001</v>
      </c>
      <c r="CQ21" s="829">
        <v>174965.47600000002</v>
      </c>
      <c r="CR21" s="829">
        <v>127549.802</v>
      </c>
      <c r="CS21" s="829">
        <v>148413.04999999999</v>
      </c>
      <c r="CT21" s="829">
        <v>158687.30799999999</v>
      </c>
      <c r="CU21" s="829">
        <v>165719.70699999999</v>
      </c>
      <c r="CV21" s="829">
        <v>129866.637</v>
      </c>
      <c r="CW21" s="830"/>
      <c r="CX21" s="533"/>
      <c r="CY21" s="530">
        <f t="shared" si="0"/>
        <v>-21.634765501968928</v>
      </c>
      <c r="CZ21" s="531">
        <f t="shared" si="1"/>
        <v>1.8164159909868118</v>
      </c>
      <c r="DA21" s="524"/>
    </row>
    <row r="22" spans="2:105" s="535" customFormat="1" ht="15">
      <c r="B22" s="795"/>
      <c r="C22" s="534" t="s">
        <v>177</v>
      </c>
      <c r="D22" s="530">
        <v>-74447.004000000001</v>
      </c>
      <c r="E22" s="829">
        <v>-186227.59299999999</v>
      </c>
      <c r="F22" s="829">
        <v>-167211.85200000001</v>
      </c>
      <c r="G22" s="829">
        <v>-32800.962999999996</v>
      </c>
      <c r="H22" s="829">
        <v>-83134.853000000003</v>
      </c>
      <c r="I22" s="829">
        <v>-188102.68400000001</v>
      </c>
      <c r="J22" s="829">
        <v>-169094.98</v>
      </c>
      <c r="K22" s="829">
        <v>-16113.745000000003</v>
      </c>
      <c r="L22" s="829">
        <v>-73499.252000000008</v>
      </c>
      <c r="M22" s="829">
        <v>-188338.66800000001</v>
      </c>
      <c r="N22" s="829">
        <v>-183194.03700000001</v>
      </c>
      <c r="O22" s="829">
        <v>-74121.248999999996</v>
      </c>
      <c r="P22" s="829">
        <v>-114261.48499999999</v>
      </c>
      <c r="Q22" s="829">
        <v>-195093.38099999999</v>
      </c>
      <c r="R22" s="829">
        <v>-170622.28700000001</v>
      </c>
      <c r="S22" s="829">
        <v>-29806.823999999993</v>
      </c>
      <c r="T22" s="829">
        <v>-116761.209</v>
      </c>
      <c r="U22" s="829">
        <v>-195162.04800000001</v>
      </c>
      <c r="V22" s="829">
        <v>-185310.046</v>
      </c>
      <c r="W22" s="829">
        <v>-62495.432999999997</v>
      </c>
      <c r="X22" s="829">
        <v>-82892.093000000008</v>
      </c>
      <c r="Y22" s="829">
        <v>-185114.52899999998</v>
      </c>
      <c r="Z22" s="829">
        <v>-180167.5</v>
      </c>
      <c r="AA22" s="829">
        <v>-34675.896000000001</v>
      </c>
      <c r="AB22" s="829">
        <v>-100620.27100000001</v>
      </c>
      <c r="AC22" s="829">
        <v>-194235.799</v>
      </c>
      <c r="AD22" s="829">
        <v>-188691.06599999999</v>
      </c>
      <c r="AE22" s="829">
        <v>-98572.661000000007</v>
      </c>
      <c r="AF22" s="829">
        <v>-95331.114000000001</v>
      </c>
      <c r="AG22" s="829">
        <v>-193626.79200000002</v>
      </c>
      <c r="AH22" s="829">
        <v>-182686.73699999999</v>
      </c>
      <c r="AI22" s="829">
        <v>-100653.89599999999</v>
      </c>
      <c r="AJ22" s="829">
        <v>-110725.796</v>
      </c>
      <c r="AK22" s="829">
        <v>-196067.34399999998</v>
      </c>
      <c r="AL22" s="829">
        <v>-207177.35399999999</v>
      </c>
      <c r="AM22" s="829">
        <v>-59198.086999999992</v>
      </c>
      <c r="AN22" s="829">
        <v>-63540.985999999997</v>
      </c>
      <c r="AO22" s="829">
        <v>-52366.035000000003</v>
      </c>
      <c r="AP22" s="829">
        <v>-53023.429999999993</v>
      </c>
      <c r="AQ22" s="829">
        <v>-74133.225000000006</v>
      </c>
      <c r="AR22" s="829">
        <v>-44841.308000000005</v>
      </c>
      <c r="AS22" s="829">
        <v>-49303.877999999997</v>
      </c>
      <c r="AT22" s="829">
        <v>-56255.273000000001</v>
      </c>
      <c r="AU22" s="829">
        <v>-64349.004000000008</v>
      </c>
      <c r="AV22" s="829">
        <v>-63614.684999999998</v>
      </c>
      <c r="AW22" s="829">
        <v>-72010.751000000004</v>
      </c>
      <c r="AX22" s="829">
        <v>-61227.078000000001</v>
      </c>
      <c r="AY22" s="829">
        <v>-73456.767999999996</v>
      </c>
      <c r="AZ22" s="829">
        <v>-67564.290000000008</v>
      </c>
      <c r="BA22" s="829">
        <v>-69434.851999999999</v>
      </c>
      <c r="BB22" s="829">
        <v>-98406.146999999997</v>
      </c>
      <c r="BC22" s="829">
        <v>-75395.464999999997</v>
      </c>
      <c r="BD22" s="829">
        <v>-80230.084999999992</v>
      </c>
      <c r="BE22" s="829">
        <v>-78225.735000000001</v>
      </c>
      <c r="BF22" s="829">
        <v>-82372.899000000005</v>
      </c>
      <c r="BG22" s="829">
        <v>-82183.441000000006</v>
      </c>
      <c r="BH22" s="829">
        <v>-72812.832999999999</v>
      </c>
      <c r="BI22" s="829">
        <v>-80495.305999999997</v>
      </c>
      <c r="BJ22" s="829">
        <v>-63533.089</v>
      </c>
      <c r="BK22" s="829">
        <v>-76590.09599999999</v>
      </c>
      <c r="BL22" s="829">
        <v>-67767.410999999993</v>
      </c>
      <c r="BM22" s="829">
        <v>-68344.413</v>
      </c>
      <c r="BN22" s="829">
        <v>-77630.467999999993</v>
      </c>
      <c r="BO22" s="829">
        <v>-84500.869000000006</v>
      </c>
      <c r="BP22" s="829">
        <v>-74496.15400000001</v>
      </c>
      <c r="BQ22" s="829">
        <v>-85661.217999999993</v>
      </c>
      <c r="BR22" s="829">
        <v>-79975.907999999996</v>
      </c>
      <c r="BS22" s="829">
        <v>-82239.3</v>
      </c>
      <c r="BT22" s="829">
        <v>-73432.005999999994</v>
      </c>
      <c r="BU22" s="829">
        <v>-87836.304999999993</v>
      </c>
      <c r="BV22" s="829">
        <v>-82874.842999999993</v>
      </c>
      <c r="BW22" s="829">
        <v>-103214.762</v>
      </c>
      <c r="BX22" s="829">
        <v>-70170.994999999995</v>
      </c>
      <c r="BY22" s="829">
        <v>-68474.752999999997</v>
      </c>
      <c r="BZ22" s="829">
        <v>-91841.892000000007</v>
      </c>
      <c r="CA22" s="829">
        <v>-107320.13099999999</v>
      </c>
      <c r="CB22" s="835">
        <v>-99587.327840000013</v>
      </c>
      <c r="CC22" s="835">
        <v>-101000.26212</v>
      </c>
      <c r="CD22" s="835">
        <v>-89076.526280000005</v>
      </c>
      <c r="CE22" s="835">
        <v>-119625.27101</v>
      </c>
      <c r="CF22" s="835">
        <v>-80770.754692399991</v>
      </c>
      <c r="CG22" s="835">
        <v>-109488.26349</v>
      </c>
      <c r="CH22" s="835">
        <v>-102608.42853999999</v>
      </c>
      <c r="CI22" s="835">
        <v>-128806.088</v>
      </c>
      <c r="CJ22" s="835">
        <v>-113571.83752</v>
      </c>
      <c r="CK22" s="835">
        <v>-111236.09669999999</v>
      </c>
      <c r="CL22" s="835">
        <v>-118824.74234</v>
      </c>
      <c r="CM22" s="835">
        <v>-114935.05684</v>
      </c>
      <c r="CN22" s="835">
        <v>-100842.98960999999</v>
      </c>
      <c r="CO22" s="835">
        <v>-138356.70353</v>
      </c>
      <c r="CP22" s="835">
        <v>-139663.24667999998</v>
      </c>
      <c r="CQ22" s="835">
        <v>-161707.88412</v>
      </c>
      <c r="CR22" s="835">
        <v>-117353.07546000001</v>
      </c>
      <c r="CS22" s="835">
        <v>-138684.73454999999</v>
      </c>
      <c r="CT22" s="835">
        <v>-145350.46580000001</v>
      </c>
      <c r="CU22" s="835">
        <v>-149531.92932</v>
      </c>
      <c r="CV22" s="835">
        <v>-114945.74470000001</v>
      </c>
      <c r="CW22" s="836"/>
      <c r="CX22" s="832"/>
      <c r="CY22" s="530">
        <f t="shared" si="0"/>
        <v>-23.129631763116734</v>
      </c>
      <c r="CZ22" s="531">
        <f t="shared" si="1"/>
        <v>-2.0513571975542533</v>
      </c>
      <c r="DA22" s="524"/>
    </row>
    <row r="23" spans="2:105" ht="15">
      <c r="B23" s="793" t="s">
        <v>196</v>
      </c>
      <c r="C23" s="528" t="s">
        <v>4</v>
      </c>
      <c r="D23" s="530">
        <v>11.196</v>
      </c>
      <c r="E23" s="829">
        <v>149.21800000000002</v>
      </c>
      <c r="F23" s="829">
        <v>24.943000000000001</v>
      </c>
      <c r="G23" s="829">
        <v>633.02599999999995</v>
      </c>
      <c r="H23" s="829">
        <v>268.435</v>
      </c>
      <c r="I23" s="829">
        <v>442.71</v>
      </c>
      <c r="J23" s="829">
        <v>13976.792000000001</v>
      </c>
      <c r="K23" s="829">
        <v>256.27199999999999</v>
      </c>
      <c r="L23" s="829">
        <v>34.03</v>
      </c>
      <c r="M23" s="829">
        <v>132.13</v>
      </c>
      <c r="N23" s="829">
        <v>838.029</v>
      </c>
      <c r="O23" s="829">
        <v>1380.0519999999999</v>
      </c>
      <c r="P23" s="829">
        <v>137.083</v>
      </c>
      <c r="Q23" s="829">
        <v>225.58599999999998</v>
      </c>
      <c r="R23" s="829">
        <v>1.0459999999999998</v>
      </c>
      <c r="S23" s="829">
        <v>24.029999999999998</v>
      </c>
      <c r="T23" s="829">
        <v>1.137</v>
      </c>
      <c r="U23" s="829">
        <v>0</v>
      </c>
      <c r="V23" s="829">
        <v>0</v>
      </c>
      <c r="W23" s="829">
        <v>0.36299999999999999</v>
      </c>
      <c r="X23" s="829">
        <v>3.5259999999999998</v>
      </c>
      <c r="Y23" s="829">
        <v>80</v>
      </c>
      <c r="Z23" s="829">
        <v>14.256</v>
      </c>
      <c r="AA23" s="829">
        <v>5.6279999999999992</v>
      </c>
      <c r="AB23" s="829">
        <v>54.107999999999997</v>
      </c>
      <c r="AC23" s="829">
        <v>0.253</v>
      </c>
      <c r="AD23" s="829">
        <v>101.235</v>
      </c>
      <c r="AE23" s="829">
        <v>0</v>
      </c>
      <c r="AF23" s="829">
        <v>157.98500000000001</v>
      </c>
      <c r="AG23" s="829">
        <v>0.94</v>
      </c>
      <c r="AH23" s="829">
        <v>51.967999999999996</v>
      </c>
      <c r="AI23" s="829">
        <v>44.205000000000005</v>
      </c>
      <c r="AJ23" s="829">
        <v>106.49799999999999</v>
      </c>
      <c r="AK23" s="829">
        <v>136.92500000000001</v>
      </c>
      <c r="AL23" s="829">
        <v>95.674000000000007</v>
      </c>
      <c r="AM23" s="829">
        <v>90.715000000000003</v>
      </c>
      <c r="AN23" s="829">
        <v>167.52700000000002</v>
      </c>
      <c r="AO23" s="829">
        <v>216.75900000000001</v>
      </c>
      <c r="AP23" s="829">
        <v>102.53800000000001</v>
      </c>
      <c r="AQ23" s="829">
        <v>218.56799999999998</v>
      </c>
      <c r="AR23" s="829">
        <v>130.55799999999999</v>
      </c>
      <c r="AS23" s="829">
        <v>0</v>
      </c>
      <c r="AT23" s="829">
        <v>223.07999999999998</v>
      </c>
      <c r="AU23" s="829">
        <v>91.04</v>
      </c>
      <c r="AV23" s="829">
        <v>222.08199999999999</v>
      </c>
      <c r="AW23" s="829">
        <v>155.23599999999999</v>
      </c>
      <c r="AX23" s="829">
        <v>340.57400000000001</v>
      </c>
      <c r="AY23" s="829">
        <v>152.321</v>
      </c>
      <c r="AZ23" s="829">
        <v>240.279</v>
      </c>
      <c r="BA23" s="829">
        <v>7.2629999999999999</v>
      </c>
      <c r="BB23" s="829">
        <v>312.86</v>
      </c>
      <c r="BC23" s="829">
        <v>184.547</v>
      </c>
      <c r="BD23" s="829">
        <v>0</v>
      </c>
      <c r="BE23" s="829">
        <v>200.09200000000001</v>
      </c>
      <c r="BF23" s="829">
        <v>322.14699999999999</v>
      </c>
      <c r="BG23" s="829">
        <v>85.289000000000001</v>
      </c>
      <c r="BH23" s="829">
        <v>393.95900000000006</v>
      </c>
      <c r="BI23" s="829">
        <v>261.53100000000001</v>
      </c>
      <c r="BJ23" s="829">
        <v>270.30500000000001</v>
      </c>
      <c r="BK23" s="829">
        <v>100.52500000000001</v>
      </c>
      <c r="BL23" s="829">
        <v>0</v>
      </c>
      <c r="BM23" s="829">
        <v>0.02</v>
      </c>
      <c r="BN23" s="829">
        <v>0</v>
      </c>
      <c r="BO23" s="829">
        <v>0</v>
      </c>
      <c r="BP23" s="829">
        <v>84.25</v>
      </c>
      <c r="BQ23" s="829">
        <v>0</v>
      </c>
      <c r="BR23" s="829">
        <v>0</v>
      </c>
      <c r="BS23" s="829">
        <v>0</v>
      </c>
      <c r="BT23" s="829">
        <v>0</v>
      </c>
      <c r="BU23" s="829">
        <v>0</v>
      </c>
      <c r="BV23" s="829">
        <v>0</v>
      </c>
      <c r="BW23" s="829">
        <v>0</v>
      </c>
      <c r="BX23" s="829">
        <v>0</v>
      </c>
      <c r="BY23" s="829">
        <v>0</v>
      </c>
      <c r="BZ23" s="829">
        <v>0</v>
      </c>
      <c r="CA23" s="829">
        <v>0</v>
      </c>
      <c r="CB23" s="829">
        <v>0</v>
      </c>
      <c r="CC23" s="829">
        <v>0</v>
      </c>
      <c r="CD23" s="829">
        <v>0</v>
      </c>
      <c r="CE23" s="829">
        <v>2.65E-3</v>
      </c>
      <c r="CF23" s="829">
        <v>295.15030999999999</v>
      </c>
      <c r="CG23" s="829">
        <v>0</v>
      </c>
      <c r="CH23" s="829">
        <v>0</v>
      </c>
      <c r="CI23" s="829">
        <v>0</v>
      </c>
      <c r="CJ23" s="829">
        <v>0</v>
      </c>
      <c r="CK23" s="829">
        <v>0</v>
      </c>
      <c r="CL23" s="829">
        <v>0</v>
      </c>
      <c r="CM23" s="829">
        <v>0</v>
      </c>
      <c r="CN23" s="829">
        <v>0</v>
      </c>
      <c r="CO23" s="829">
        <v>0</v>
      </c>
      <c r="CP23" s="829">
        <v>0</v>
      </c>
      <c r="CQ23" s="829">
        <v>0</v>
      </c>
      <c r="CR23" s="829">
        <v>0</v>
      </c>
      <c r="CS23" s="829">
        <v>0</v>
      </c>
      <c r="CT23" s="829">
        <v>0</v>
      </c>
      <c r="CU23" s="829">
        <v>0</v>
      </c>
      <c r="CV23" s="829">
        <v>0</v>
      </c>
      <c r="CW23" s="830"/>
      <c r="CX23" s="533"/>
      <c r="CY23" s="530">
        <f t="shared" si="0"/>
        <v>0</v>
      </c>
      <c r="CZ23" s="531">
        <f t="shared" si="1"/>
        <v>0</v>
      </c>
      <c r="DA23" s="524"/>
    </row>
    <row r="24" spans="2:105" ht="15">
      <c r="B24" s="794"/>
      <c r="C24" s="532" t="s">
        <v>5</v>
      </c>
      <c r="D24" s="530">
        <v>0</v>
      </c>
      <c r="E24" s="829">
        <v>0</v>
      </c>
      <c r="F24" s="829">
        <v>0</v>
      </c>
      <c r="G24" s="829">
        <v>0</v>
      </c>
      <c r="H24" s="829">
        <v>0</v>
      </c>
      <c r="I24" s="829">
        <v>0</v>
      </c>
      <c r="J24" s="829">
        <v>0</v>
      </c>
      <c r="K24" s="829">
        <v>0</v>
      </c>
      <c r="L24" s="829">
        <v>0</v>
      </c>
      <c r="M24" s="829">
        <v>0</v>
      </c>
      <c r="N24" s="829">
        <v>0</v>
      </c>
      <c r="O24" s="829">
        <v>0</v>
      </c>
      <c r="P24" s="829">
        <v>0</v>
      </c>
      <c r="Q24" s="829">
        <v>0</v>
      </c>
      <c r="R24" s="829">
        <v>0</v>
      </c>
      <c r="S24" s="829">
        <v>0</v>
      </c>
      <c r="T24" s="829">
        <v>0</v>
      </c>
      <c r="U24" s="829">
        <v>0</v>
      </c>
      <c r="V24" s="829">
        <v>0</v>
      </c>
      <c r="W24" s="829">
        <v>0</v>
      </c>
      <c r="X24" s="829">
        <v>0</v>
      </c>
      <c r="Y24" s="829">
        <v>0</v>
      </c>
      <c r="Z24" s="829">
        <v>0</v>
      </c>
      <c r="AA24" s="829">
        <v>0</v>
      </c>
      <c r="AB24" s="829">
        <v>0</v>
      </c>
      <c r="AC24" s="829">
        <v>0</v>
      </c>
      <c r="AD24" s="829">
        <v>0</v>
      </c>
      <c r="AE24" s="829">
        <v>0</v>
      </c>
      <c r="AF24" s="829">
        <v>0</v>
      </c>
      <c r="AG24" s="829">
        <v>0</v>
      </c>
      <c r="AH24" s="829">
        <v>0</v>
      </c>
      <c r="AI24" s="829">
        <v>0</v>
      </c>
      <c r="AJ24" s="829">
        <v>46.249999999985448</v>
      </c>
      <c r="AK24" s="829">
        <v>77.89699999998993</v>
      </c>
      <c r="AL24" s="829">
        <v>168.10000000000582</v>
      </c>
      <c r="AM24" s="829">
        <v>144.95599999999104</v>
      </c>
      <c r="AN24" s="829">
        <v>16.875999999996566</v>
      </c>
      <c r="AO24" s="829">
        <v>188.01499999999214</v>
      </c>
      <c r="AP24" s="829">
        <v>69.697000000003754</v>
      </c>
      <c r="AQ24" s="829">
        <v>62.058000000026368</v>
      </c>
      <c r="AR24" s="829">
        <v>30.111000000015338</v>
      </c>
      <c r="AS24" s="829">
        <v>207.35000000000218</v>
      </c>
      <c r="AT24" s="829">
        <v>112.64199999998891</v>
      </c>
      <c r="AU24" s="829">
        <v>54.674999999951979</v>
      </c>
      <c r="AV24" s="829">
        <v>5.0090000000163855</v>
      </c>
      <c r="AW24" s="829">
        <v>22.663999999967928</v>
      </c>
      <c r="AX24" s="829">
        <v>372.74199999999837</v>
      </c>
      <c r="AY24" s="829">
        <v>8.7510000000220316</v>
      </c>
      <c r="AZ24" s="829">
        <v>54.065999999962514</v>
      </c>
      <c r="BA24" s="829">
        <v>26.374999999967258</v>
      </c>
      <c r="BB24" s="829">
        <v>138.04800000001705</v>
      </c>
      <c r="BC24" s="829">
        <v>15.147000000033586</v>
      </c>
      <c r="BD24" s="829">
        <v>0</v>
      </c>
      <c r="BE24" s="829">
        <v>0</v>
      </c>
      <c r="BF24" s="829">
        <v>0</v>
      </c>
      <c r="BG24" s="829">
        <v>0</v>
      </c>
      <c r="BH24" s="829">
        <v>0</v>
      </c>
      <c r="BI24" s="829">
        <v>0</v>
      </c>
      <c r="BJ24" s="829">
        <v>0</v>
      </c>
      <c r="BK24" s="829">
        <v>0</v>
      </c>
      <c r="BL24" s="829">
        <v>0</v>
      </c>
      <c r="BM24" s="829">
        <v>0</v>
      </c>
      <c r="BN24" s="829">
        <v>0</v>
      </c>
      <c r="BO24" s="829">
        <v>0</v>
      </c>
      <c r="BP24" s="829">
        <v>1.1559999999990396</v>
      </c>
      <c r="BQ24" s="829">
        <v>0</v>
      </c>
      <c r="BR24" s="829">
        <v>9.6759999999922002</v>
      </c>
      <c r="BS24" s="829">
        <v>0</v>
      </c>
      <c r="BT24" s="829">
        <v>3411.1589999999997</v>
      </c>
      <c r="BU24" s="829">
        <v>1960.6430000000255</v>
      </c>
      <c r="BV24" s="829">
        <v>270.76599999999235</v>
      </c>
      <c r="BW24" s="829">
        <v>103.63599999998405</v>
      </c>
      <c r="BX24" s="829">
        <v>140.05600000000777</v>
      </c>
      <c r="BY24" s="829">
        <v>88.292000000008557</v>
      </c>
      <c r="BZ24" s="829">
        <v>4.6819999999788706</v>
      </c>
      <c r="CA24" s="829">
        <v>4.7820000000137952</v>
      </c>
      <c r="CB24" s="829">
        <v>164.80599999997867</v>
      </c>
      <c r="CC24" s="829">
        <v>180.42500000001019</v>
      </c>
      <c r="CD24" s="829">
        <v>19.186999999968975</v>
      </c>
      <c r="CE24" s="829">
        <v>263.12299999994138</v>
      </c>
      <c r="CF24" s="829">
        <v>91.138999999995576</v>
      </c>
      <c r="CG24" s="829">
        <v>7.6929999999993015</v>
      </c>
      <c r="CH24" s="829">
        <v>0</v>
      </c>
      <c r="CI24" s="829">
        <v>0</v>
      </c>
      <c r="CJ24" s="829">
        <v>0</v>
      </c>
      <c r="CK24" s="829">
        <v>0</v>
      </c>
      <c r="CL24" s="829">
        <v>0.10000000002764864</v>
      </c>
      <c r="CM24" s="829">
        <v>-0.50000000001455192</v>
      </c>
      <c r="CN24" s="829">
        <v>-0.10100000000238651</v>
      </c>
      <c r="CO24" s="829">
        <v>6.2000000005355105E-2</v>
      </c>
      <c r="CP24" s="829">
        <v>0</v>
      </c>
      <c r="CQ24" s="829">
        <v>0</v>
      </c>
      <c r="CR24" s="829">
        <v>0.48500000001513399</v>
      </c>
      <c r="CS24" s="829">
        <v>0</v>
      </c>
      <c r="CT24" s="829">
        <v>0</v>
      </c>
      <c r="CU24" s="829">
        <v>0</v>
      </c>
      <c r="CV24" s="829">
        <v>0</v>
      </c>
      <c r="CW24" s="830"/>
      <c r="CX24" s="533"/>
      <c r="CY24" s="530">
        <f t="shared" si="0"/>
        <v>0</v>
      </c>
      <c r="CZ24" s="531">
        <f t="shared" si="1"/>
        <v>-100</v>
      </c>
      <c r="DA24" s="524"/>
    </row>
    <row r="25" spans="2:105" s="535" customFormat="1" ht="15">
      <c r="B25" s="795"/>
      <c r="C25" s="534" t="s">
        <v>177</v>
      </c>
      <c r="D25" s="837">
        <v>11.196</v>
      </c>
      <c r="E25" s="833">
        <v>149.21800000000002</v>
      </c>
      <c r="F25" s="833">
        <v>24.943000000000001</v>
      </c>
      <c r="G25" s="833">
        <v>633.02599999999995</v>
      </c>
      <c r="H25" s="833">
        <v>268.435</v>
      </c>
      <c r="I25" s="833">
        <v>442.71</v>
      </c>
      <c r="J25" s="833">
        <v>13976.792000000001</v>
      </c>
      <c r="K25" s="833">
        <v>256.27199999999999</v>
      </c>
      <c r="L25" s="833">
        <v>34.03</v>
      </c>
      <c r="M25" s="833">
        <v>132.13</v>
      </c>
      <c r="N25" s="833">
        <v>838.029</v>
      </c>
      <c r="O25" s="833">
        <v>1380.0519999999999</v>
      </c>
      <c r="P25" s="833">
        <v>137.083</v>
      </c>
      <c r="Q25" s="833">
        <v>225.58599999999998</v>
      </c>
      <c r="R25" s="833">
        <v>1.0459999999999998</v>
      </c>
      <c r="S25" s="833">
        <v>24.029999999999998</v>
      </c>
      <c r="T25" s="833">
        <v>1.137</v>
      </c>
      <c r="U25" s="833">
        <v>0</v>
      </c>
      <c r="V25" s="833">
        <v>0</v>
      </c>
      <c r="W25" s="833">
        <v>0.36299999999999999</v>
      </c>
      <c r="X25" s="833">
        <v>3.5259999999999998</v>
      </c>
      <c r="Y25" s="833">
        <v>80</v>
      </c>
      <c r="Z25" s="833">
        <v>14.256</v>
      </c>
      <c r="AA25" s="833">
        <v>5.6279999999999992</v>
      </c>
      <c r="AB25" s="833">
        <v>54.107999999999997</v>
      </c>
      <c r="AC25" s="833">
        <v>0.253</v>
      </c>
      <c r="AD25" s="833">
        <v>101.235</v>
      </c>
      <c r="AE25" s="833">
        <v>0</v>
      </c>
      <c r="AF25" s="833">
        <v>157.98500000000001</v>
      </c>
      <c r="AG25" s="833">
        <v>0.94</v>
      </c>
      <c r="AH25" s="833">
        <v>51.967999999999996</v>
      </c>
      <c r="AI25" s="833">
        <v>44.205000000000005</v>
      </c>
      <c r="AJ25" s="833">
        <v>60.248000000014549</v>
      </c>
      <c r="AK25" s="833">
        <v>59.028000000010081</v>
      </c>
      <c r="AL25" s="833">
        <v>-72.426000000005814</v>
      </c>
      <c r="AM25" s="833">
        <v>-54.240999999991047</v>
      </c>
      <c r="AN25" s="833">
        <v>150.65100000000345</v>
      </c>
      <c r="AO25" s="833">
        <v>28.744000000007858</v>
      </c>
      <c r="AP25" s="833">
        <v>32.840999999996249</v>
      </c>
      <c r="AQ25" s="833">
        <v>156.50999999997362</v>
      </c>
      <c r="AR25" s="833">
        <v>100.44699999998467</v>
      </c>
      <c r="AS25" s="833">
        <v>-207.35000000000218</v>
      </c>
      <c r="AT25" s="833">
        <v>110.43800000001107</v>
      </c>
      <c r="AU25" s="833">
        <v>36.365000000048028</v>
      </c>
      <c r="AV25" s="833">
        <v>217.07299999998361</v>
      </c>
      <c r="AW25" s="833">
        <v>132.57200000003206</v>
      </c>
      <c r="AX25" s="833">
        <v>-32.167999999998358</v>
      </c>
      <c r="AY25" s="833">
        <v>143.56999999997797</v>
      </c>
      <c r="AZ25" s="833">
        <v>186.21300000003748</v>
      </c>
      <c r="BA25" s="833">
        <v>-19.11199999996726</v>
      </c>
      <c r="BB25" s="833">
        <v>174.81199999998293</v>
      </c>
      <c r="BC25" s="833">
        <v>169.39999999996641</v>
      </c>
      <c r="BD25" s="833">
        <v>0</v>
      </c>
      <c r="BE25" s="833">
        <v>200.09200000000001</v>
      </c>
      <c r="BF25" s="833">
        <v>322.14699999999999</v>
      </c>
      <c r="BG25" s="833">
        <v>85.289000000000001</v>
      </c>
      <c r="BH25" s="833">
        <v>393.95900000000006</v>
      </c>
      <c r="BI25" s="833">
        <v>261.53100000000001</v>
      </c>
      <c r="BJ25" s="833">
        <v>270.30500000000001</v>
      </c>
      <c r="BK25" s="833">
        <v>100.52500000000001</v>
      </c>
      <c r="BL25" s="833">
        <v>0</v>
      </c>
      <c r="BM25" s="833">
        <v>0.02</v>
      </c>
      <c r="BN25" s="833">
        <v>0</v>
      </c>
      <c r="BO25" s="833">
        <v>0</v>
      </c>
      <c r="BP25" s="833">
        <v>83.09400000000096</v>
      </c>
      <c r="BQ25" s="833">
        <v>0</v>
      </c>
      <c r="BR25" s="833">
        <v>-9.6759999999922002</v>
      </c>
      <c r="BS25" s="833">
        <v>0</v>
      </c>
      <c r="BT25" s="833">
        <v>-3411.1589999999997</v>
      </c>
      <c r="BU25" s="833">
        <v>-1960.6430000000255</v>
      </c>
      <c r="BV25" s="833">
        <v>-270.76599999999235</v>
      </c>
      <c r="BW25" s="833">
        <v>-103.63599999998405</v>
      </c>
      <c r="BX25" s="833">
        <v>-140.05600000000777</v>
      </c>
      <c r="BY25" s="833">
        <v>-88.292000000008557</v>
      </c>
      <c r="BZ25" s="833">
        <v>-4.6819999999788706</v>
      </c>
      <c r="CA25" s="833">
        <v>-4.7820000000137952</v>
      </c>
      <c r="CB25" s="838">
        <v>-164.80599999997867</v>
      </c>
      <c r="CC25" s="838">
        <v>-180.42500000001019</v>
      </c>
      <c r="CD25" s="838">
        <v>-19.186999999968975</v>
      </c>
      <c r="CE25" s="838">
        <v>-263.12034999994137</v>
      </c>
      <c r="CF25" s="838">
        <v>204.01131000000444</v>
      </c>
      <c r="CG25" s="838">
        <v>-7.6929999999993015</v>
      </c>
      <c r="CH25" s="838">
        <v>0</v>
      </c>
      <c r="CI25" s="838">
        <v>0</v>
      </c>
      <c r="CJ25" s="838">
        <v>0</v>
      </c>
      <c r="CK25" s="838">
        <v>0</v>
      </c>
      <c r="CL25" s="838">
        <v>-0.10000000002764864</v>
      </c>
      <c r="CM25" s="838">
        <v>0.50000000001455192</v>
      </c>
      <c r="CN25" s="838">
        <v>0.10100000000238651</v>
      </c>
      <c r="CO25" s="838">
        <v>-6.2000000005355105E-2</v>
      </c>
      <c r="CP25" s="838">
        <v>0</v>
      </c>
      <c r="CQ25" s="838">
        <v>0</v>
      </c>
      <c r="CR25" s="838">
        <v>-0.48500000001513399</v>
      </c>
      <c r="CS25" s="838">
        <v>0</v>
      </c>
      <c r="CT25" s="838">
        <v>0</v>
      </c>
      <c r="CU25" s="838">
        <v>0</v>
      </c>
      <c r="CV25" s="838">
        <v>0</v>
      </c>
      <c r="CW25" s="839"/>
      <c r="CX25" s="832"/>
      <c r="CY25" s="530">
        <f t="shared" si="0"/>
        <v>0</v>
      </c>
      <c r="CZ25" s="531">
        <f t="shared" si="1"/>
        <v>-100</v>
      </c>
      <c r="DA25" s="524"/>
    </row>
    <row r="26" spans="2:105" s="535" customFormat="1" ht="15">
      <c r="B26" s="793" t="s">
        <v>197</v>
      </c>
      <c r="C26" s="536" t="s">
        <v>4</v>
      </c>
      <c r="D26" s="840">
        <v>47656.127999999997</v>
      </c>
      <c r="E26" s="841">
        <v>62552.786999999997</v>
      </c>
      <c r="F26" s="841">
        <v>67355.021000000008</v>
      </c>
      <c r="G26" s="841">
        <v>62564.629000000001</v>
      </c>
      <c r="H26" s="841">
        <v>50162.606999999996</v>
      </c>
      <c r="I26" s="841">
        <v>60993.491999999998</v>
      </c>
      <c r="J26" s="841">
        <v>84334.781000000003</v>
      </c>
      <c r="K26" s="841">
        <v>64789.209000000003</v>
      </c>
      <c r="L26" s="841">
        <v>57549.077999999994</v>
      </c>
      <c r="M26" s="841">
        <v>52889.198000000004</v>
      </c>
      <c r="N26" s="841">
        <v>59196.055999999997</v>
      </c>
      <c r="O26" s="841">
        <v>67533.847999999998</v>
      </c>
      <c r="P26" s="841">
        <v>49020.927000000003</v>
      </c>
      <c r="Q26" s="841">
        <v>61714.451000000001</v>
      </c>
      <c r="R26" s="841">
        <v>59927.271999999997</v>
      </c>
      <c r="S26" s="841">
        <v>65667.148000000001</v>
      </c>
      <c r="T26" s="841">
        <v>44102.837</v>
      </c>
      <c r="U26" s="841">
        <v>39906.887999999999</v>
      </c>
      <c r="V26" s="841">
        <v>51964.179000000004</v>
      </c>
      <c r="W26" s="841">
        <v>45093.498</v>
      </c>
      <c r="X26" s="841">
        <v>52324.040999999997</v>
      </c>
      <c r="Y26" s="841">
        <v>57343.098999999995</v>
      </c>
      <c r="Z26" s="841">
        <v>77934.972999999998</v>
      </c>
      <c r="AA26" s="841">
        <v>66233.326000000001</v>
      </c>
      <c r="AB26" s="841">
        <v>40160.544999999998</v>
      </c>
      <c r="AC26" s="841">
        <v>57087.493000000002</v>
      </c>
      <c r="AD26" s="841">
        <v>55935.278000000006</v>
      </c>
      <c r="AE26" s="841">
        <v>36330.6</v>
      </c>
      <c r="AF26" s="841">
        <v>17208.171999999999</v>
      </c>
      <c r="AG26" s="841">
        <v>30919.457000000002</v>
      </c>
      <c r="AH26" s="841">
        <v>29818.095999999998</v>
      </c>
      <c r="AI26" s="841">
        <v>45748.115999999995</v>
      </c>
      <c r="AJ26" s="841">
        <v>36166.276000000005</v>
      </c>
      <c r="AK26" s="841">
        <v>37275.512000000002</v>
      </c>
      <c r="AL26" s="841">
        <v>35414.879000000001</v>
      </c>
      <c r="AM26" s="841">
        <v>42493.109000000004</v>
      </c>
      <c r="AN26" s="841">
        <v>23284.466</v>
      </c>
      <c r="AO26" s="841">
        <v>31982.066000000003</v>
      </c>
      <c r="AP26" s="841">
        <v>32270.737000000001</v>
      </c>
      <c r="AQ26" s="841">
        <v>38137.993999999999</v>
      </c>
      <c r="AR26" s="841">
        <v>38105.422000000006</v>
      </c>
      <c r="AS26" s="841">
        <v>30336.514999999999</v>
      </c>
      <c r="AT26" s="841">
        <v>40900.031000000003</v>
      </c>
      <c r="AU26" s="841">
        <v>26544.107</v>
      </c>
      <c r="AV26" s="841">
        <v>21360.417000000001</v>
      </c>
      <c r="AW26" s="841">
        <v>20756.428</v>
      </c>
      <c r="AX26" s="841">
        <v>39137.1</v>
      </c>
      <c r="AY26" s="841">
        <v>28299.403999999999</v>
      </c>
      <c r="AZ26" s="841">
        <v>15147.625</v>
      </c>
      <c r="BA26" s="841">
        <v>15587.282999999999</v>
      </c>
      <c r="BB26" s="841">
        <v>26727.294000000002</v>
      </c>
      <c r="BC26" s="841">
        <v>20535.610999999997</v>
      </c>
      <c r="BD26" s="841">
        <v>16308.559000000001</v>
      </c>
      <c r="BE26" s="841">
        <v>20505.491000000002</v>
      </c>
      <c r="BF26" s="841">
        <v>34245.289000000004</v>
      </c>
      <c r="BG26" s="841">
        <v>30579.905999999995</v>
      </c>
      <c r="BH26" s="841">
        <v>28255.563000000006</v>
      </c>
      <c r="BI26" s="841">
        <v>35098.101000000002</v>
      </c>
      <c r="BJ26" s="841">
        <v>44935.824000000008</v>
      </c>
      <c r="BK26" s="841">
        <v>35465.678</v>
      </c>
      <c r="BL26" s="841">
        <v>25870.981</v>
      </c>
      <c r="BM26" s="841">
        <v>31137.692000000003</v>
      </c>
      <c r="BN26" s="841">
        <v>30834.237000000001</v>
      </c>
      <c r="BO26" s="841">
        <v>24372.429</v>
      </c>
      <c r="BP26" s="841">
        <v>20050.338000000003</v>
      </c>
      <c r="BQ26" s="841">
        <v>25857.582000000002</v>
      </c>
      <c r="BR26" s="841">
        <v>36020.733</v>
      </c>
      <c r="BS26" s="841">
        <v>37275.803</v>
      </c>
      <c r="BT26" s="841">
        <v>30683.420000000002</v>
      </c>
      <c r="BU26" s="841">
        <v>31965.18</v>
      </c>
      <c r="BV26" s="841">
        <v>34840.807000000001</v>
      </c>
      <c r="BW26" s="841">
        <v>32608.048293999997</v>
      </c>
      <c r="BX26" s="841">
        <v>24478.436999999998</v>
      </c>
      <c r="BY26" s="841">
        <v>26893.365999999998</v>
      </c>
      <c r="BZ26" s="841">
        <v>26001.072</v>
      </c>
      <c r="CA26" s="841">
        <v>21729.076999999997</v>
      </c>
      <c r="CB26" s="841">
        <v>19291.978649999997</v>
      </c>
      <c r="CC26" s="841">
        <v>18449.442800000001</v>
      </c>
      <c r="CD26" s="841">
        <v>15819.997360000001</v>
      </c>
      <c r="CE26" s="841">
        <v>20212.541710000001</v>
      </c>
      <c r="CF26" s="841">
        <v>21951.548085400002</v>
      </c>
      <c r="CG26" s="841">
        <v>24693.98314</v>
      </c>
      <c r="CH26" s="841">
        <v>33426.117659999996</v>
      </c>
      <c r="CI26" s="841">
        <v>32159.43</v>
      </c>
      <c r="CJ26" s="841">
        <v>25052.196259999997</v>
      </c>
      <c r="CK26" s="841">
        <v>29493.468379999998</v>
      </c>
      <c r="CL26" s="841">
        <v>30364.312900000001</v>
      </c>
      <c r="CM26" s="841">
        <v>31491.093019999989</v>
      </c>
      <c r="CN26" s="841">
        <v>21637.661439999996</v>
      </c>
      <c r="CO26" s="841">
        <v>18978.256300000005</v>
      </c>
      <c r="CP26" s="841">
        <v>28286.679440000004</v>
      </c>
      <c r="CQ26" s="841">
        <v>46094.77708</v>
      </c>
      <c r="CR26" s="841">
        <v>13572.024410000002</v>
      </c>
      <c r="CS26" s="841">
        <v>16304.105760000002</v>
      </c>
      <c r="CT26" s="841">
        <v>20062.655100000007</v>
      </c>
      <c r="CU26" s="841">
        <v>21820.284970000001</v>
      </c>
      <c r="CV26" s="841">
        <v>19250.698920000003</v>
      </c>
      <c r="CW26" s="842"/>
      <c r="CX26" s="832"/>
      <c r="CY26" s="517">
        <f>IFERROR(CV26/CU26*100-100,0)</f>
        <v>-11.776134241751834</v>
      </c>
      <c r="CZ26" s="518">
        <f>IFERROR(CV26/CR26*100-100,0)</f>
        <v>41.841027826444929</v>
      </c>
      <c r="DA26" s="524"/>
    </row>
    <row r="27" spans="2:105" s="535" customFormat="1" ht="15">
      <c r="B27" s="794"/>
      <c r="C27" s="537" t="s">
        <v>5</v>
      </c>
      <c r="D27" s="837">
        <v>97616.692999999999</v>
      </c>
      <c r="E27" s="833">
        <v>110122.85</v>
      </c>
      <c r="F27" s="833">
        <v>117143.208</v>
      </c>
      <c r="G27" s="833">
        <v>119285.56700000001</v>
      </c>
      <c r="H27" s="833">
        <v>107339.57400000001</v>
      </c>
      <c r="I27" s="833">
        <v>112063.67499999999</v>
      </c>
      <c r="J27" s="833">
        <v>111431.716</v>
      </c>
      <c r="K27" s="833">
        <v>118708.476</v>
      </c>
      <c r="L27" s="833">
        <v>107352.327</v>
      </c>
      <c r="M27" s="833">
        <v>123035.462</v>
      </c>
      <c r="N27" s="833">
        <v>167807.93400000001</v>
      </c>
      <c r="O27" s="833">
        <v>184760.36600000001</v>
      </c>
      <c r="P27" s="833">
        <v>158371.24599999998</v>
      </c>
      <c r="Q27" s="833">
        <v>163994.046</v>
      </c>
      <c r="R27" s="833">
        <v>155483.34000000003</v>
      </c>
      <c r="S27" s="833">
        <v>168682.64799999999</v>
      </c>
      <c r="T27" s="833">
        <v>180340.147</v>
      </c>
      <c r="U27" s="833">
        <v>186898.78499999997</v>
      </c>
      <c r="V27" s="833">
        <v>198184.28200000001</v>
      </c>
      <c r="W27" s="833">
        <v>198954.22</v>
      </c>
      <c r="X27" s="833">
        <v>146030.69099999999</v>
      </c>
      <c r="Y27" s="833">
        <v>160627.64300000001</v>
      </c>
      <c r="Z27" s="833">
        <v>208106.67599999998</v>
      </c>
      <c r="AA27" s="833">
        <v>179295.337</v>
      </c>
      <c r="AB27" s="833">
        <v>169139.171</v>
      </c>
      <c r="AC27" s="833">
        <v>181311.70799999998</v>
      </c>
      <c r="AD27" s="833">
        <v>214089.44700000001</v>
      </c>
      <c r="AE27" s="833">
        <v>197824.15900000001</v>
      </c>
      <c r="AF27" s="833">
        <v>130190.34099999999</v>
      </c>
      <c r="AG27" s="833">
        <v>144197.049</v>
      </c>
      <c r="AH27" s="833">
        <v>149334.01500000001</v>
      </c>
      <c r="AI27" s="833">
        <v>196702.13999999998</v>
      </c>
      <c r="AJ27" s="833">
        <v>198333.75799999997</v>
      </c>
      <c r="AK27" s="833">
        <v>186158.99599999998</v>
      </c>
      <c r="AL27" s="833">
        <v>195114.27600000001</v>
      </c>
      <c r="AM27" s="833">
        <v>206755.033</v>
      </c>
      <c r="AN27" s="833">
        <v>171447.13299999997</v>
      </c>
      <c r="AO27" s="833">
        <v>173712.38700000002</v>
      </c>
      <c r="AP27" s="833">
        <v>185483.92</v>
      </c>
      <c r="AQ27" s="833">
        <v>275108.27800000005</v>
      </c>
      <c r="AR27" s="833">
        <v>207523.55800000002</v>
      </c>
      <c r="AS27" s="833">
        <v>190217.584</v>
      </c>
      <c r="AT27" s="833">
        <v>197636.27399999998</v>
      </c>
      <c r="AU27" s="833">
        <v>196596.38599999994</v>
      </c>
      <c r="AV27" s="833">
        <v>176841.399</v>
      </c>
      <c r="AW27" s="833">
        <v>209694.71599999999</v>
      </c>
      <c r="AX27" s="833">
        <v>240506.23999999999</v>
      </c>
      <c r="AY27" s="833">
        <v>224249.79900000003</v>
      </c>
      <c r="AZ27" s="833">
        <v>201820.92299999995</v>
      </c>
      <c r="BA27" s="833">
        <v>218223.33399999994</v>
      </c>
      <c r="BB27" s="833">
        <v>246872.87700000001</v>
      </c>
      <c r="BC27" s="833">
        <v>228408.84700000004</v>
      </c>
      <c r="BD27" s="833">
        <v>202658.141</v>
      </c>
      <c r="BE27" s="833">
        <v>202545.28500000003</v>
      </c>
      <c r="BF27" s="833">
        <v>222757.31500000003</v>
      </c>
      <c r="BG27" s="833">
        <v>227339.55599999998</v>
      </c>
      <c r="BH27" s="833">
        <v>220641.56599999999</v>
      </c>
      <c r="BI27" s="833">
        <v>226967.804</v>
      </c>
      <c r="BJ27" s="833">
        <v>224405.86799999999</v>
      </c>
      <c r="BK27" s="833">
        <v>226770.31400000001</v>
      </c>
      <c r="BL27" s="833">
        <v>210057.788</v>
      </c>
      <c r="BM27" s="833">
        <v>210683.266</v>
      </c>
      <c r="BN27" s="833">
        <v>235418.03</v>
      </c>
      <c r="BO27" s="833">
        <v>244583.35500000001</v>
      </c>
      <c r="BP27" s="833">
        <v>197019.63099999999</v>
      </c>
      <c r="BQ27" s="833">
        <v>227651.74099999998</v>
      </c>
      <c r="BR27" s="833">
        <v>250123.24299999999</v>
      </c>
      <c r="BS27" s="833">
        <v>264648.68299999996</v>
      </c>
      <c r="BT27" s="833">
        <v>226898.34700000001</v>
      </c>
      <c r="BU27" s="833">
        <v>255687.03599999999</v>
      </c>
      <c r="BV27" s="833">
        <v>251566.36499999999</v>
      </c>
      <c r="BW27" s="833">
        <v>297160.89899999998</v>
      </c>
      <c r="BX27" s="833">
        <v>206423.70200000002</v>
      </c>
      <c r="BY27" s="833">
        <v>175365.90400000001</v>
      </c>
      <c r="BZ27" s="833">
        <v>208136.51699999999</v>
      </c>
      <c r="CA27" s="833">
        <v>238724.25599999999</v>
      </c>
      <c r="CB27" s="833">
        <v>225539.78099999996</v>
      </c>
      <c r="CC27" s="833">
        <v>222530.473</v>
      </c>
      <c r="CD27" s="833">
        <v>216197.32299999997</v>
      </c>
      <c r="CE27" s="833">
        <v>276993.49899999995</v>
      </c>
      <c r="CF27" s="833">
        <v>214056.11000000002</v>
      </c>
      <c r="CG27" s="833">
        <v>271473.386</v>
      </c>
      <c r="CH27" s="833">
        <v>337116.34299999999</v>
      </c>
      <c r="CI27" s="833">
        <v>364940.36200000002</v>
      </c>
      <c r="CJ27" s="833">
        <v>291528.462</v>
      </c>
      <c r="CK27" s="833">
        <v>321607.88500000001</v>
      </c>
      <c r="CL27" s="833">
        <v>321742.60000000003</v>
      </c>
      <c r="CM27" s="833">
        <v>347677.72500000003</v>
      </c>
      <c r="CN27" s="833">
        <v>294131.73600000003</v>
      </c>
      <c r="CO27" s="833">
        <v>362270.13199999998</v>
      </c>
      <c r="CP27" s="833">
        <v>340280.48699999996</v>
      </c>
      <c r="CQ27" s="833">
        <v>348103.35800000001</v>
      </c>
      <c r="CR27" s="833">
        <v>317768.69799999997</v>
      </c>
      <c r="CS27" s="833">
        <v>340176.97500000003</v>
      </c>
      <c r="CT27" s="833">
        <v>322414.52799999999</v>
      </c>
      <c r="CU27" s="833">
        <v>359133.83</v>
      </c>
      <c r="CV27" s="833">
        <v>316251.76299999998</v>
      </c>
      <c r="CW27" s="839"/>
      <c r="CX27" s="832"/>
      <c r="CY27" s="516">
        <f>IFERROR(CV27/CU27*100-100,0)</f>
        <v>-11.940414246132164</v>
      </c>
      <c r="CZ27" s="519">
        <f>IFERROR(CV27/CR27*100-100,0)</f>
        <v>-0.47737080761805828</v>
      </c>
      <c r="DA27" s="524"/>
    </row>
    <row r="28" spans="2:105" s="535" customFormat="1" ht="15">
      <c r="B28" s="795"/>
      <c r="C28" s="534" t="s">
        <v>177</v>
      </c>
      <c r="D28" s="843">
        <v>-49960.565000000002</v>
      </c>
      <c r="E28" s="844">
        <v>-47570.063000000009</v>
      </c>
      <c r="F28" s="844">
        <v>-49788.186999999991</v>
      </c>
      <c r="G28" s="844">
        <v>-56720.938000000009</v>
      </c>
      <c r="H28" s="844">
        <v>-57176.967000000004</v>
      </c>
      <c r="I28" s="844">
        <v>-51070.182999999997</v>
      </c>
      <c r="J28" s="844">
        <v>-27096.934999999998</v>
      </c>
      <c r="K28" s="844">
        <v>-53919.267000000007</v>
      </c>
      <c r="L28" s="844">
        <v>-49803.249000000011</v>
      </c>
      <c r="M28" s="844">
        <v>-70146.26400000001</v>
      </c>
      <c r="N28" s="844">
        <v>-108611.878</v>
      </c>
      <c r="O28" s="844">
        <v>-117226.518</v>
      </c>
      <c r="P28" s="844">
        <v>-109350.31899999999</v>
      </c>
      <c r="Q28" s="844">
        <v>-102279.595</v>
      </c>
      <c r="R28" s="844">
        <v>-95556.068000000028</v>
      </c>
      <c r="S28" s="844">
        <v>-103015.5</v>
      </c>
      <c r="T28" s="844">
        <v>-136237.31</v>
      </c>
      <c r="U28" s="844">
        <v>-146991.897</v>
      </c>
      <c r="V28" s="844">
        <v>-146220.103</v>
      </c>
      <c r="W28" s="844">
        <v>-153860.72200000001</v>
      </c>
      <c r="X28" s="844">
        <v>-93706.650000000009</v>
      </c>
      <c r="Y28" s="844">
        <v>-103284.54399999999</v>
      </c>
      <c r="Z28" s="844">
        <v>-130171.70300000001</v>
      </c>
      <c r="AA28" s="844">
        <v>-113062.011</v>
      </c>
      <c r="AB28" s="844">
        <v>-128978.626</v>
      </c>
      <c r="AC28" s="844">
        <v>-124224.215</v>
      </c>
      <c r="AD28" s="844">
        <v>-158154.16899999999</v>
      </c>
      <c r="AE28" s="844">
        <v>-161493.55900000001</v>
      </c>
      <c r="AF28" s="844">
        <v>-112982.16899999999</v>
      </c>
      <c r="AG28" s="844">
        <v>-113277.592</v>
      </c>
      <c r="AH28" s="844">
        <v>-119515.91899999999</v>
      </c>
      <c r="AI28" s="844">
        <v>-150954.02399999998</v>
      </c>
      <c r="AJ28" s="844">
        <v>-162167.48199999996</v>
      </c>
      <c r="AK28" s="844">
        <v>-148883.484</v>
      </c>
      <c r="AL28" s="844">
        <v>-159699.397</v>
      </c>
      <c r="AM28" s="844">
        <v>-164261.924</v>
      </c>
      <c r="AN28" s="844">
        <v>-148162.66699999999</v>
      </c>
      <c r="AO28" s="844">
        <v>-141730.321</v>
      </c>
      <c r="AP28" s="844">
        <v>-153213.18299999999</v>
      </c>
      <c r="AQ28" s="844">
        <v>-236970.28399999999</v>
      </c>
      <c r="AR28" s="844">
        <v>-169418.13600000003</v>
      </c>
      <c r="AS28" s="844">
        <v>-159881.06900000002</v>
      </c>
      <c r="AT28" s="844">
        <v>-156736.24299999999</v>
      </c>
      <c r="AU28" s="844">
        <v>-170052.27899999995</v>
      </c>
      <c r="AV28" s="844">
        <v>-155480.98199999999</v>
      </c>
      <c r="AW28" s="844">
        <v>-188938.28799999994</v>
      </c>
      <c r="AX28" s="844">
        <v>-201369.14</v>
      </c>
      <c r="AY28" s="844">
        <v>-195950.39500000002</v>
      </c>
      <c r="AZ28" s="844">
        <v>-186673.29799999995</v>
      </c>
      <c r="BA28" s="844">
        <v>-202636.05099999995</v>
      </c>
      <c r="BB28" s="844">
        <v>-220145.58300000001</v>
      </c>
      <c r="BC28" s="844">
        <v>-207873.23600000003</v>
      </c>
      <c r="BD28" s="844">
        <v>-186349.58199999999</v>
      </c>
      <c r="BE28" s="844">
        <v>-182039.79399999999</v>
      </c>
      <c r="BF28" s="844">
        <v>-188512.02600000001</v>
      </c>
      <c r="BG28" s="844">
        <v>-196759.65</v>
      </c>
      <c r="BH28" s="844">
        <v>-192386.003</v>
      </c>
      <c r="BI28" s="844">
        <v>-191869.70299999998</v>
      </c>
      <c r="BJ28" s="844">
        <v>-179470.04399999999</v>
      </c>
      <c r="BK28" s="844">
        <v>-191304.636</v>
      </c>
      <c r="BL28" s="844">
        <v>-184186.807</v>
      </c>
      <c r="BM28" s="844">
        <v>-179545.57399999999</v>
      </c>
      <c r="BN28" s="844">
        <v>-204583.79300000001</v>
      </c>
      <c r="BO28" s="844">
        <v>-220210.92600000001</v>
      </c>
      <c r="BP28" s="844">
        <v>-176969.29300000001</v>
      </c>
      <c r="BQ28" s="844">
        <v>-201794.15899999999</v>
      </c>
      <c r="BR28" s="844">
        <v>-214102.50999999998</v>
      </c>
      <c r="BS28" s="844">
        <v>-227372.88</v>
      </c>
      <c r="BT28" s="844">
        <v>-196214.927</v>
      </c>
      <c r="BU28" s="844">
        <v>-223721.85599999997</v>
      </c>
      <c r="BV28" s="844">
        <v>-216725.55799999999</v>
      </c>
      <c r="BW28" s="844">
        <v>-264552.850706</v>
      </c>
      <c r="BX28" s="844">
        <v>-181945.26500000001</v>
      </c>
      <c r="BY28" s="844">
        <v>-148472.538</v>
      </c>
      <c r="BZ28" s="844">
        <v>-182135.44499999998</v>
      </c>
      <c r="CA28" s="844">
        <v>-216995.179</v>
      </c>
      <c r="CB28" s="845">
        <v>-206247.80234999995</v>
      </c>
      <c r="CC28" s="845">
        <v>-204081.03020000001</v>
      </c>
      <c r="CD28" s="845">
        <v>-200377.32563999994</v>
      </c>
      <c r="CE28" s="845">
        <v>-256780.95728999993</v>
      </c>
      <c r="CF28" s="845">
        <v>-192104.56191460002</v>
      </c>
      <c r="CG28" s="845">
        <v>-246779.40286000003</v>
      </c>
      <c r="CH28" s="845">
        <v>-303690.22534</v>
      </c>
      <c r="CI28" s="845">
        <v>-332780.93200000003</v>
      </c>
      <c r="CJ28" s="845">
        <v>-266476.26574</v>
      </c>
      <c r="CK28" s="845">
        <v>-292114.41662000003</v>
      </c>
      <c r="CL28" s="845">
        <v>-291378.28710000002</v>
      </c>
      <c r="CM28" s="845">
        <v>-316186.63198000006</v>
      </c>
      <c r="CN28" s="845">
        <v>-272494.07456000004</v>
      </c>
      <c r="CO28" s="845">
        <v>-343291.87570000003</v>
      </c>
      <c r="CP28" s="845">
        <v>-311993.80755999999</v>
      </c>
      <c r="CQ28" s="845">
        <v>-302008.58092000004</v>
      </c>
      <c r="CR28" s="845">
        <v>-304196.67359000002</v>
      </c>
      <c r="CS28" s="845">
        <v>-323872.86924000003</v>
      </c>
      <c r="CT28" s="845">
        <v>-302351.87290000002</v>
      </c>
      <c r="CU28" s="845">
        <v>-337313.54502999998</v>
      </c>
      <c r="CV28" s="845">
        <v>-297001.06407999998</v>
      </c>
      <c r="CW28" s="846"/>
      <c r="CX28" s="832"/>
      <c r="CY28" s="515">
        <f>IFERROR(CV28/CU28*100-100,0)</f>
        <v>-11.951041262340851</v>
      </c>
      <c r="CZ28" s="520">
        <f>IFERROR(CV28/CR28*100-100,0)</f>
        <v>-2.3654464807522402</v>
      </c>
      <c r="DA28" s="524"/>
    </row>
    <row r="29" spans="2:105" ht="15">
      <c r="CY29" s="533"/>
      <c r="CZ29" s="533"/>
    </row>
    <row r="30" spans="2:105" ht="15">
      <c r="CY30" s="533"/>
      <c r="CZ30" s="533"/>
    </row>
  </sheetData>
  <mergeCells count="37">
    <mergeCell ref="CY5:CZ6"/>
    <mergeCell ref="CV7:CW7"/>
    <mergeCell ref="D5:CW5"/>
    <mergeCell ref="CF6:CI6"/>
    <mergeCell ref="CJ6:CM6"/>
    <mergeCell ref="CN6:CQ6"/>
    <mergeCell ref="CR6:CU6"/>
    <mergeCell ref="CV6:CW6"/>
    <mergeCell ref="BL6:BO6"/>
    <mergeCell ref="BP6:BS6"/>
    <mergeCell ref="BT6:BW6"/>
    <mergeCell ref="BX6:CA6"/>
    <mergeCell ref="CB6:CE6"/>
    <mergeCell ref="AR6:AU6"/>
    <mergeCell ref="AV6:AY6"/>
    <mergeCell ref="AZ6:BC6"/>
    <mergeCell ref="B2:C4"/>
    <mergeCell ref="B5:B7"/>
    <mergeCell ref="B26:B28"/>
    <mergeCell ref="B23:B25"/>
    <mergeCell ref="B8:B10"/>
    <mergeCell ref="B11:B13"/>
    <mergeCell ref="B14:B16"/>
    <mergeCell ref="B17:B19"/>
    <mergeCell ref="B20:B22"/>
    <mergeCell ref="BH6:BK6"/>
    <mergeCell ref="D6:G6"/>
    <mergeCell ref="H6:K6"/>
    <mergeCell ref="L6:O6"/>
    <mergeCell ref="P6:S6"/>
    <mergeCell ref="T6:W6"/>
    <mergeCell ref="BD6:BG6"/>
    <mergeCell ref="X6:AA6"/>
    <mergeCell ref="AB6:AE6"/>
    <mergeCell ref="AF6:AI6"/>
    <mergeCell ref="AJ6:AM6"/>
    <mergeCell ref="AN6:AQ6"/>
  </mergeCells>
  <pageMargins left="0.16" right="0.18" top="0.4" bottom="0.26" header="0.3" footer="0.3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B9241-59A5-4D73-A8FA-5244FB78AE73}">
  <dimension ref="B2:AA142"/>
  <sheetViews>
    <sheetView showGridLines="0" topLeftCell="A106" zoomScale="90" zoomScaleNormal="90" workbookViewId="0">
      <selection activeCell="C131" sqref="C131"/>
    </sheetView>
  </sheetViews>
  <sheetFormatPr defaultColWidth="9.42578125" defaultRowHeight="12.75" customHeight="1"/>
  <cols>
    <col min="1" max="1" width="5.140625" style="39" customWidth="1"/>
    <col min="2" max="2" width="9.140625" style="150" customWidth="1"/>
    <col min="3" max="3" width="30.85546875" style="39" customWidth="1"/>
    <col min="4" max="20" width="10.85546875" style="39" customWidth="1"/>
    <col min="21" max="21" width="13.140625" style="39" customWidth="1"/>
    <col min="22" max="22" width="10.85546875" style="39" customWidth="1"/>
    <col min="23" max="23" width="13.28515625" style="39" customWidth="1"/>
    <col min="24" max="24" width="10.85546875" style="39" customWidth="1"/>
    <col min="25" max="25" width="7" style="39" customWidth="1"/>
    <col min="26" max="26" width="10.85546875" style="120" customWidth="1"/>
    <col min="27" max="27" width="12.28515625" style="39" bestFit="1" customWidth="1"/>
    <col min="28" max="16384" width="9.42578125" style="39"/>
  </cols>
  <sheetData>
    <row r="2" spans="2:26" ht="16.5" customHeight="1">
      <c r="B2" s="655" t="s">
        <v>212</v>
      </c>
      <c r="C2" s="656"/>
      <c r="D2" s="658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659"/>
      <c r="R2" s="659"/>
      <c r="S2" s="659"/>
      <c r="T2" s="659"/>
      <c r="U2" s="659"/>
      <c r="V2" s="659"/>
      <c r="W2" s="659"/>
      <c r="X2" s="659"/>
      <c r="Y2" s="659"/>
      <c r="Z2" s="659"/>
    </row>
    <row r="3" spans="2:26" ht="48" customHeight="1">
      <c r="B3" s="657"/>
      <c r="C3" s="657"/>
      <c r="D3" s="660"/>
      <c r="E3" s="661"/>
      <c r="F3" s="661"/>
      <c r="G3" s="661"/>
      <c r="H3" s="661"/>
      <c r="I3" s="661"/>
      <c r="J3" s="661"/>
      <c r="K3" s="661"/>
      <c r="L3" s="661"/>
      <c r="M3" s="661"/>
      <c r="N3" s="661"/>
      <c r="O3" s="661"/>
      <c r="P3" s="661"/>
      <c r="Q3" s="661"/>
      <c r="R3" s="661"/>
      <c r="S3" s="661"/>
      <c r="T3" s="661"/>
      <c r="U3" s="661"/>
      <c r="V3" s="661"/>
      <c r="W3" s="661"/>
      <c r="X3" s="661"/>
      <c r="Y3" s="661"/>
      <c r="Z3" s="661"/>
    </row>
    <row r="4" spans="2:26" s="136" customFormat="1" ht="12.75" customHeight="1">
      <c r="B4" s="662" t="s">
        <v>25</v>
      </c>
      <c r="C4" s="663"/>
      <c r="D4" s="134" t="s">
        <v>26</v>
      </c>
      <c r="E4" s="134" t="s">
        <v>27</v>
      </c>
      <c r="F4" s="134" t="s">
        <v>28</v>
      </c>
      <c r="G4" s="134" t="s">
        <v>29</v>
      </c>
      <c r="H4" s="134" t="s">
        <v>30</v>
      </c>
      <c r="I4" s="134" t="s">
        <v>31</v>
      </c>
      <c r="J4" s="134" t="s">
        <v>32</v>
      </c>
      <c r="K4" s="134" t="s">
        <v>33</v>
      </c>
      <c r="L4" s="134" t="s">
        <v>34</v>
      </c>
      <c r="M4" s="134" t="s">
        <v>35</v>
      </c>
      <c r="N4" s="134" t="s">
        <v>36</v>
      </c>
      <c r="O4" s="134" t="s">
        <v>37</v>
      </c>
      <c r="P4" s="134" t="s">
        <v>38</v>
      </c>
      <c r="Q4" s="134" t="s">
        <v>39</v>
      </c>
      <c r="R4" s="134" t="s">
        <v>40</v>
      </c>
      <c r="S4" s="134" t="s">
        <v>41</v>
      </c>
      <c r="T4" s="134" t="s">
        <v>42</v>
      </c>
      <c r="U4" s="134" t="s">
        <v>43</v>
      </c>
      <c r="V4" s="134" t="s">
        <v>44</v>
      </c>
      <c r="W4" s="134" t="s">
        <v>45</v>
      </c>
      <c r="X4" s="134" t="s">
        <v>46</v>
      </c>
      <c r="Y4" s="135" t="s">
        <v>47</v>
      </c>
      <c r="Z4" s="666" t="s">
        <v>48</v>
      </c>
    </row>
    <row r="5" spans="2:26" s="139" customFormat="1" ht="89.25">
      <c r="B5" s="664"/>
      <c r="C5" s="665"/>
      <c r="D5" s="137" t="s">
        <v>49</v>
      </c>
      <c r="E5" s="137" t="s">
        <v>50</v>
      </c>
      <c r="F5" s="137" t="s">
        <v>51</v>
      </c>
      <c r="G5" s="137" t="s">
        <v>52</v>
      </c>
      <c r="H5" s="137" t="s">
        <v>53</v>
      </c>
      <c r="I5" s="137" t="s">
        <v>54</v>
      </c>
      <c r="J5" s="137" t="s">
        <v>55</v>
      </c>
      <c r="K5" s="137" t="s">
        <v>56</v>
      </c>
      <c r="L5" s="137" t="s">
        <v>57</v>
      </c>
      <c r="M5" s="137" t="s">
        <v>58</v>
      </c>
      <c r="N5" s="137" t="s">
        <v>59</v>
      </c>
      <c r="O5" s="137" t="s">
        <v>60</v>
      </c>
      <c r="P5" s="137" t="s">
        <v>61</v>
      </c>
      <c r="Q5" s="137" t="s">
        <v>62</v>
      </c>
      <c r="R5" s="137" t="s">
        <v>63</v>
      </c>
      <c r="S5" s="137" t="s">
        <v>64</v>
      </c>
      <c r="T5" s="137" t="s">
        <v>65</v>
      </c>
      <c r="U5" s="137" t="s">
        <v>66</v>
      </c>
      <c r="V5" s="138" t="s">
        <v>67</v>
      </c>
      <c r="W5" s="137" t="s">
        <v>68</v>
      </c>
      <c r="X5" s="137" t="s">
        <v>69</v>
      </c>
      <c r="Y5" s="137" t="s">
        <v>70</v>
      </c>
      <c r="Z5" s="667"/>
    </row>
    <row r="6" spans="2:26" s="142" customFormat="1" ht="15.75" customHeight="1">
      <c r="B6" s="668" t="s">
        <v>71</v>
      </c>
      <c r="C6" s="668"/>
      <c r="D6" s="140" t="s">
        <v>72</v>
      </c>
      <c r="E6" s="140" t="s">
        <v>73</v>
      </c>
      <c r="F6" s="141">
        <v>15</v>
      </c>
      <c r="G6" s="140" t="s">
        <v>74</v>
      </c>
      <c r="H6" s="140" t="s">
        <v>75</v>
      </c>
      <c r="I6" s="140" t="s">
        <v>76</v>
      </c>
      <c r="J6" s="140" t="s">
        <v>77</v>
      </c>
      <c r="K6" s="140" t="s">
        <v>78</v>
      </c>
      <c r="L6" s="140" t="s">
        <v>79</v>
      </c>
      <c r="M6" s="140" t="s">
        <v>80</v>
      </c>
      <c r="N6" s="140" t="s">
        <v>81</v>
      </c>
      <c r="O6" s="140" t="s">
        <v>82</v>
      </c>
      <c r="P6" s="140" t="s">
        <v>83</v>
      </c>
      <c r="Q6" s="141">
        <v>71</v>
      </c>
      <c r="R6" s="140" t="s">
        <v>84</v>
      </c>
      <c r="S6" s="140" t="s">
        <v>85</v>
      </c>
      <c r="T6" s="140" t="s">
        <v>86</v>
      </c>
      <c r="U6" s="140" t="s">
        <v>87</v>
      </c>
      <c r="V6" s="141">
        <v>93</v>
      </c>
      <c r="W6" s="140" t="s">
        <v>88</v>
      </c>
      <c r="X6" s="141">
        <v>97</v>
      </c>
      <c r="Y6" s="141">
        <v>99</v>
      </c>
      <c r="Z6" s="118"/>
    </row>
    <row r="7" spans="2:26" s="142" customFormat="1" ht="15" customHeight="1">
      <c r="B7" s="669" t="s">
        <v>89</v>
      </c>
      <c r="C7" s="670"/>
      <c r="D7" s="550"/>
      <c r="E7" s="551"/>
      <c r="F7" s="551"/>
      <c r="G7" s="551"/>
      <c r="H7" s="551"/>
      <c r="I7" s="551"/>
      <c r="J7" s="551"/>
      <c r="K7" s="551"/>
      <c r="L7" s="551"/>
      <c r="M7" s="551"/>
      <c r="N7" s="551"/>
      <c r="O7" s="551"/>
      <c r="P7" s="551"/>
      <c r="Q7" s="551"/>
      <c r="R7" s="551"/>
      <c r="S7" s="551"/>
      <c r="T7" s="551"/>
      <c r="U7" s="551"/>
      <c r="V7" s="551"/>
      <c r="W7" s="551"/>
      <c r="X7" s="551"/>
      <c r="Y7" s="552"/>
      <c r="Z7" s="196"/>
    </row>
    <row r="8" spans="2:26" s="144" customFormat="1" ht="12.75" customHeight="1">
      <c r="B8" s="645">
        <v>2002</v>
      </c>
      <c r="C8" s="646"/>
      <c r="D8" s="394">
        <v>43797.403999999995</v>
      </c>
      <c r="E8" s="393">
        <v>5380.1299999999992</v>
      </c>
      <c r="F8" s="393">
        <v>3677.7719999999995</v>
      </c>
      <c r="G8" s="393">
        <v>7862.972999999999</v>
      </c>
      <c r="H8" s="393">
        <v>1850.307</v>
      </c>
      <c r="I8" s="393">
        <v>499.697</v>
      </c>
      <c r="J8" s="393">
        <v>93.556999999999988</v>
      </c>
      <c r="K8" s="393">
        <v>5</v>
      </c>
      <c r="L8" s="393">
        <v>543.99</v>
      </c>
      <c r="M8" s="393">
        <v>94.601999999999975</v>
      </c>
      <c r="N8" s="393">
        <v>4947.2919999999995</v>
      </c>
      <c r="O8" s="393">
        <v>46.268000000000001</v>
      </c>
      <c r="P8" s="393">
        <v>71.797000000000011</v>
      </c>
      <c r="Q8" s="393">
        <v>4.6610000000000005</v>
      </c>
      <c r="R8" s="393">
        <v>11947.453000000001</v>
      </c>
      <c r="S8" s="393">
        <v>151351.83300000001</v>
      </c>
      <c r="T8" s="393">
        <v>7643.9679999999989</v>
      </c>
      <c r="U8" s="393">
        <v>70.414000000000001</v>
      </c>
      <c r="V8" s="393">
        <v>0.186</v>
      </c>
      <c r="W8" s="393">
        <v>239.06100000000004</v>
      </c>
      <c r="X8" s="393">
        <v>0.2</v>
      </c>
      <c r="Y8" s="395">
        <v>0</v>
      </c>
      <c r="Z8" s="392">
        <f>SUM(D8:Y8)</f>
        <v>240128.56499999997</v>
      </c>
    </row>
    <row r="9" spans="2:26" s="144" customFormat="1" ht="12.75" customHeight="1">
      <c r="B9" s="645">
        <v>2003</v>
      </c>
      <c r="C9" s="646"/>
      <c r="D9" s="143">
        <v>21843.340000000004</v>
      </c>
      <c r="E9" s="553">
        <v>4742.0959999999986</v>
      </c>
      <c r="F9" s="553">
        <v>5947.6180000000004</v>
      </c>
      <c r="G9" s="553">
        <v>12474.95</v>
      </c>
      <c r="H9" s="553">
        <v>1301.0140000000001</v>
      </c>
      <c r="I9" s="553">
        <v>474.96000000000004</v>
      </c>
      <c r="J9" s="553">
        <v>221.78700000000003</v>
      </c>
      <c r="K9" s="553">
        <v>2.3759999999999994</v>
      </c>
      <c r="L9" s="553">
        <v>202.35899999999998</v>
      </c>
      <c r="M9" s="553">
        <v>196.00399999999999</v>
      </c>
      <c r="N9" s="553">
        <v>20766.706999999999</v>
      </c>
      <c r="O9" s="553">
        <v>86.38000000000001</v>
      </c>
      <c r="P9" s="553">
        <v>57.628</v>
      </c>
      <c r="Q9" s="553">
        <v>1.9420000000000002</v>
      </c>
      <c r="R9" s="553">
        <v>5506.1040000000012</v>
      </c>
      <c r="S9" s="553">
        <v>185270.785</v>
      </c>
      <c r="T9" s="553">
        <v>652.245</v>
      </c>
      <c r="U9" s="553">
        <v>449.40300000000002</v>
      </c>
      <c r="V9" s="553">
        <v>0</v>
      </c>
      <c r="W9" s="553">
        <v>81.531000000000006</v>
      </c>
      <c r="X9" s="553">
        <v>0.86</v>
      </c>
      <c r="Y9" s="396">
        <v>0</v>
      </c>
      <c r="Z9" s="392">
        <f t="shared" ref="Z9:Z129" si="0">SUM(D9:Y9)</f>
        <v>260280.08899999995</v>
      </c>
    </row>
    <row r="10" spans="2:26" s="144" customFormat="1" ht="12.75" customHeight="1">
      <c r="B10" s="645">
        <v>2004</v>
      </c>
      <c r="C10" s="646"/>
      <c r="D10" s="143">
        <v>30135.745000000003</v>
      </c>
      <c r="E10" s="553">
        <v>4907.5280000000002</v>
      </c>
      <c r="F10" s="553">
        <v>3869.9619999999995</v>
      </c>
      <c r="G10" s="553">
        <v>14495.355000000001</v>
      </c>
      <c r="H10" s="553">
        <v>987.38300000000004</v>
      </c>
      <c r="I10" s="553">
        <v>620.38699999999994</v>
      </c>
      <c r="J10" s="553">
        <v>206.773</v>
      </c>
      <c r="K10" s="553">
        <v>0.188</v>
      </c>
      <c r="L10" s="553">
        <v>262.58199999999999</v>
      </c>
      <c r="M10" s="553">
        <v>242.13400000000001</v>
      </c>
      <c r="N10" s="553">
        <v>3975.136</v>
      </c>
      <c r="O10" s="553">
        <v>131.541</v>
      </c>
      <c r="P10" s="553">
        <v>112.08499999999998</v>
      </c>
      <c r="Q10" s="553">
        <v>3.0890000000000004</v>
      </c>
      <c r="R10" s="553">
        <v>6225.28</v>
      </c>
      <c r="S10" s="553">
        <v>169804.272</v>
      </c>
      <c r="T10" s="553">
        <v>837.96600000000001</v>
      </c>
      <c r="U10" s="553">
        <v>80.875</v>
      </c>
      <c r="V10" s="553">
        <v>0</v>
      </c>
      <c r="W10" s="553">
        <v>266.654</v>
      </c>
      <c r="X10" s="553">
        <v>3.2450000000000001</v>
      </c>
      <c r="Y10" s="396">
        <v>0</v>
      </c>
      <c r="Z10" s="392">
        <f t="shared" si="0"/>
        <v>237168.18</v>
      </c>
    </row>
    <row r="11" spans="2:26" s="144" customFormat="1" ht="12.75" customHeight="1">
      <c r="B11" s="645">
        <v>2005</v>
      </c>
      <c r="C11" s="646"/>
      <c r="D11" s="143">
        <v>26327.661</v>
      </c>
      <c r="E11" s="553">
        <v>3180.8139999999999</v>
      </c>
      <c r="F11" s="553">
        <v>4346.9080000000004</v>
      </c>
      <c r="G11" s="553">
        <v>18500.199000000001</v>
      </c>
      <c r="H11" s="553">
        <v>1208.2910000000002</v>
      </c>
      <c r="I11" s="553">
        <v>724.32799999999986</v>
      </c>
      <c r="J11" s="553">
        <v>308.32800000000003</v>
      </c>
      <c r="K11" s="553">
        <v>2.09</v>
      </c>
      <c r="L11" s="553">
        <v>308.09199999999998</v>
      </c>
      <c r="M11" s="553">
        <v>297.61799999999999</v>
      </c>
      <c r="N11" s="553">
        <v>1963.7299999999998</v>
      </c>
      <c r="O11" s="553">
        <v>31.155000000000001</v>
      </c>
      <c r="P11" s="553">
        <v>96.238000000000014</v>
      </c>
      <c r="Q11" s="553">
        <v>0.1</v>
      </c>
      <c r="R11" s="553">
        <v>2172.9480000000003</v>
      </c>
      <c r="S11" s="553">
        <v>175294.31900000002</v>
      </c>
      <c r="T11" s="553">
        <v>1169.6010000000001</v>
      </c>
      <c r="U11" s="553">
        <v>301.60200000000003</v>
      </c>
      <c r="V11" s="553">
        <v>0</v>
      </c>
      <c r="W11" s="553">
        <v>91.841999999999999</v>
      </c>
      <c r="X11" s="553">
        <v>3.9340000000000002</v>
      </c>
      <c r="Y11" s="396">
        <v>0</v>
      </c>
      <c r="Z11" s="392">
        <f t="shared" si="0"/>
        <v>236329.79800000004</v>
      </c>
    </row>
    <row r="12" spans="2:26" s="144" customFormat="1" ht="12.75" customHeight="1">
      <c r="B12" s="645">
        <v>2006</v>
      </c>
      <c r="C12" s="646"/>
      <c r="D12" s="143">
        <v>23060.201000000001</v>
      </c>
      <c r="E12" s="553">
        <v>2716.9279999999999</v>
      </c>
      <c r="F12" s="553">
        <v>3027.2339999999999</v>
      </c>
      <c r="G12" s="553">
        <v>11255.169</v>
      </c>
      <c r="H12" s="553">
        <v>1702.2569999999998</v>
      </c>
      <c r="I12" s="553">
        <v>415.57600000000002</v>
      </c>
      <c r="J12" s="553">
        <v>118.93299999999999</v>
      </c>
      <c r="K12" s="553">
        <v>0.218</v>
      </c>
      <c r="L12" s="553">
        <v>187.89899999999997</v>
      </c>
      <c r="M12" s="553">
        <v>71.048000000000002</v>
      </c>
      <c r="N12" s="553">
        <v>1217.4359999999997</v>
      </c>
      <c r="O12" s="553">
        <v>11.937999999999999</v>
      </c>
      <c r="P12" s="553">
        <v>83.84</v>
      </c>
      <c r="Q12" s="553">
        <v>0.26200000000000001</v>
      </c>
      <c r="R12" s="553">
        <v>1809.2159999999999</v>
      </c>
      <c r="S12" s="553">
        <v>132813.21100000001</v>
      </c>
      <c r="T12" s="553">
        <v>2357.6659999999997</v>
      </c>
      <c r="U12" s="553">
        <v>31.155000000000001</v>
      </c>
      <c r="V12" s="553">
        <v>15</v>
      </c>
      <c r="W12" s="553">
        <v>172.11500000000001</v>
      </c>
      <c r="X12" s="553">
        <v>0.1</v>
      </c>
      <c r="Y12" s="396">
        <v>0</v>
      </c>
      <c r="Z12" s="392">
        <f t="shared" si="0"/>
        <v>181067.402</v>
      </c>
    </row>
    <row r="13" spans="2:26" s="381" customFormat="1" ht="12.75" customHeight="1">
      <c r="B13" s="653">
        <v>2007</v>
      </c>
      <c r="C13" s="654"/>
      <c r="D13" s="561">
        <v>23136.411</v>
      </c>
      <c r="E13" s="562">
        <v>2269.337</v>
      </c>
      <c r="F13" s="562">
        <v>2741.8980000000001</v>
      </c>
      <c r="G13" s="562">
        <v>10528.611000000001</v>
      </c>
      <c r="H13" s="562">
        <v>1062.902</v>
      </c>
      <c r="I13" s="562">
        <v>303.53500000000003</v>
      </c>
      <c r="J13" s="562">
        <v>99.846000000000004</v>
      </c>
      <c r="K13" s="562">
        <v>0.02</v>
      </c>
      <c r="L13" s="562">
        <v>427.80200000000002</v>
      </c>
      <c r="M13" s="562">
        <v>127.13900000000001</v>
      </c>
      <c r="N13" s="562">
        <v>1033.873</v>
      </c>
      <c r="O13" s="562">
        <v>14.516000000000002</v>
      </c>
      <c r="P13" s="562">
        <v>45.58</v>
      </c>
      <c r="Q13" s="562">
        <v>73.695000000000007</v>
      </c>
      <c r="R13" s="562">
        <v>8445.89</v>
      </c>
      <c r="S13" s="562">
        <v>202533.345</v>
      </c>
      <c r="T13" s="562">
        <v>582.87599999999998</v>
      </c>
      <c r="U13" s="562">
        <v>97.587999999999994</v>
      </c>
      <c r="V13" s="562">
        <v>0</v>
      </c>
      <c r="W13" s="562">
        <v>310.02499999999992</v>
      </c>
      <c r="X13" s="562">
        <v>0.55000000000000004</v>
      </c>
      <c r="Y13" s="563">
        <v>0</v>
      </c>
      <c r="Z13" s="564">
        <f t="shared" si="0"/>
        <v>253835.43899999998</v>
      </c>
    </row>
    <row r="14" spans="2:26" s="381" customFormat="1" ht="12.75" customHeight="1">
      <c r="B14" s="653">
        <v>2008</v>
      </c>
      <c r="C14" s="654"/>
      <c r="D14" s="561">
        <v>14710.295999999998</v>
      </c>
      <c r="E14" s="562">
        <v>1972.914</v>
      </c>
      <c r="F14" s="562">
        <v>2790.7079999999996</v>
      </c>
      <c r="G14" s="562">
        <v>7697.0759999999991</v>
      </c>
      <c r="H14" s="562">
        <v>381.54300000000001</v>
      </c>
      <c r="I14" s="562">
        <v>144.495</v>
      </c>
      <c r="J14" s="562">
        <v>17.363000000000003</v>
      </c>
      <c r="K14" s="562">
        <v>0.12000000000000001</v>
      </c>
      <c r="L14" s="562">
        <v>119.19300000000003</v>
      </c>
      <c r="M14" s="562">
        <v>1568.5350000000001</v>
      </c>
      <c r="N14" s="562">
        <v>264.88799999999998</v>
      </c>
      <c r="O14" s="562">
        <v>83.692000000000007</v>
      </c>
      <c r="P14" s="562">
        <v>9.5760000000000005</v>
      </c>
      <c r="Q14" s="562">
        <v>72.01100000000001</v>
      </c>
      <c r="R14" s="562">
        <v>3501.8029999999999</v>
      </c>
      <c r="S14" s="562">
        <v>154405.94700000001</v>
      </c>
      <c r="T14" s="562">
        <v>1165.9199999999998</v>
      </c>
      <c r="U14" s="562">
        <v>451.25200000000007</v>
      </c>
      <c r="V14" s="562">
        <v>0.85000000000000009</v>
      </c>
      <c r="W14" s="562">
        <v>155.53399999999999</v>
      </c>
      <c r="X14" s="562">
        <v>0.2</v>
      </c>
      <c r="Y14" s="563">
        <v>0</v>
      </c>
      <c r="Z14" s="564">
        <f t="shared" si="0"/>
        <v>189513.91600000006</v>
      </c>
    </row>
    <row r="15" spans="2:26" s="381" customFormat="1" ht="12.75" customHeight="1">
      <c r="B15" s="653">
        <v>2009</v>
      </c>
      <c r="C15" s="654"/>
      <c r="D15" s="561">
        <v>20522.333000000002</v>
      </c>
      <c r="E15" s="562">
        <v>2356.8779999999992</v>
      </c>
      <c r="F15" s="562">
        <v>3124.1039999999998</v>
      </c>
      <c r="G15" s="562">
        <v>5760.4709999999995</v>
      </c>
      <c r="H15" s="562">
        <v>125.25900000000001</v>
      </c>
      <c r="I15" s="562">
        <v>144.292</v>
      </c>
      <c r="J15" s="562">
        <v>158.17000000000002</v>
      </c>
      <c r="K15" s="562">
        <v>0.74</v>
      </c>
      <c r="L15" s="562">
        <v>98.698000000000008</v>
      </c>
      <c r="M15" s="562">
        <v>117.15700000000001</v>
      </c>
      <c r="N15" s="562">
        <v>514.08600000000013</v>
      </c>
      <c r="O15" s="562">
        <v>74.403999999999996</v>
      </c>
      <c r="P15" s="562">
        <v>58.821999999999996</v>
      </c>
      <c r="Q15" s="562">
        <v>84.608000000000018</v>
      </c>
      <c r="R15" s="562">
        <v>1337.1229999999998</v>
      </c>
      <c r="S15" s="562">
        <v>87159.053000000014</v>
      </c>
      <c r="T15" s="562">
        <v>2013.5030000000002</v>
      </c>
      <c r="U15" s="562">
        <v>8.4890000000000008</v>
      </c>
      <c r="V15" s="562">
        <v>0.10500000000000001</v>
      </c>
      <c r="W15" s="562">
        <v>34.22999999999999</v>
      </c>
      <c r="X15" s="562">
        <v>1.3160000000000001</v>
      </c>
      <c r="Y15" s="563">
        <v>0</v>
      </c>
      <c r="Z15" s="564">
        <f t="shared" si="0"/>
        <v>123693.84100000001</v>
      </c>
    </row>
    <row r="16" spans="2:26" s="381" customFormat="1" ht="12.75" customHeight="1">
      <c r="B16" s="653">
        <v>2010</v>
      </c>
      <c r="C16" s="654"/>
      <c r="D16" s="561">
        <v>16286.592999999999</v>
      </c>
      <c r="E16" s="562">
        <v>2595.8509999999997</v>
      </c>
      <c r="F16" s="562">
        <v>5942.746000000001</v>
      </c>
      <c r="G16" s="562">
        <v>7012.9689999999991</v>
      </c>
      <c r="H16" s="562">
        <v>5.4139999999999997</v>
      </c>
      <c r="I16" s="562">
        <v>85.234000000000009</v>
      </c>
      <c r="J16" s="562">
        <v>42.372</v>
      </c>
      <c r="K16" s="562">
        <v>0.94400000000000006</v>
      </c>
      <c r="L16" s="562">
        <v>99.605999999999995</v>
      </c>
      <c r="M16" s="562">
        <v>65.275999999999996</v>
      </c>
      <c r="N16" s="562">
        <v>652.7879999999999</v>
      </c>
      <c r="O16" s="562">
        <v>272.24700000000001</v>
      </c>
      <c r="P16" s="562">
        <v>0.40400000000000003</v>
      </c>
      <c r="Q16" s="562">
        <v>25.414999999999999</v>
      </c>
      <c r="R16" s="562">
        <v>1240.2450000000001</v>
      </c>
      <c r="S16" s="562">
        <v>116382.35799999999</v>
      </c>
      <c r="T16" s="562">
        <v>435.05</v>
      </c>
      <c r="U16" s="562">
        <v>166.096</v>
      </c>
      <c r="V16" s="562">
        <v>0.2</v>
      </c>
      <c r="W16" s="562">
        <v>37.968000000000004</v>
      </c>
      <c r="X16" s="562">
        <v>0</v>
      </c>
      <c r="Y16" s="563">
        <v>0</v>
      </c>
      <c r="Z16" s="564">
        <f t="shared" si="0"/>
        <v>151349.77599999998</v>
      </c>
    </row>
    <row r="17" spans="2:27" s="144" customFormat="1" ht="12.75" customHeight="1">
      <c r="B17" s="645">
        <v>2011</v>
      </c>
      <c r="C17" s="646"/>
      <c r="D17" s="145">
        <v>18471.944000000003</v>
      </c>
      <c r="E17" s="146">
        <v>2516.288</v>
      </c>
      <c r="F17" s="146">
        <v>8435.0020000000004</v>
      </c>
      <c r="G17" s="146">
        <v>10279.047</v>
      </c>
      <c r="H17" s="146">
        <v>113.29799999999999</v>
      </c>
      <c r="I17" s="146">
        <v>353.08299999999991</v>
      </c>
      <c r="J17" s="146">
        <v>370.20799999999997</v>
      </c>
      <c r="K17" s="146">
        <v>1.2430000000000001</v>
      </c>
      <c r="L17" s="146">
        <v>94.412999999999997</v>
      </c>
      <c r="M17" s="146">
        <v>43.951000000000001</v>
      </c>
      <c r="N17" s="146">
        <v>505.70400000000006</v>
      </c>
      <c r="O17" s="146">
        <v>429.96</v>
      </c>
      <c r="P17" s="146">
        <v>3.4219999999999997</v>
      </c>
      <c r="Q17" s="146">
        <v>0.433</v>
      </c>
      <c r="R17" s="146">
        <v>4337.0120000000006</v>
      </c>
      <c r="S17" s="146">
        <v>76669.187000000005</v>
      </c>
      <c r="T17" s="146">
        <v>2402.6130000000003</v>
      </c>
      <c r="U17" s="146">
        <v>106.02800000000001</v>
      </c>
      <c r="V17" s="146">
        <v>0.254</v>
      </c>
      <c r="W17" s="146">
        <v>542.17299999999989</v>
      </c>
      <c r="X17" s="146">
        <v>0</v>
      </c>
      <c r="Y17" s="376">
        <v>0</v>
      </c>
      <c r="Z17" s="392">
        <f t="shared" si="0"/>
        <v>125675.26300000001</v>
      </c>
    </row>
    <row r="18" spans="2:27" s="144" customFormat="1" ht="12.75" customHeight="1">
      <c r="B18" s="645">
        <v>2012</v>
      </c>
      <c r="C18" s="646"/>
      <c r="D18" s="147">
        <v>18189.330999999998</v>
      </c>
      <c r="E18" s="102">
        <v>2510.9809999999998</v>
      </c>
      <c r="F18" s="102">
        <v>8829.3469999999979</v>
      </c>
      <c r="G18" s="102">
        <v>15999.823999999999</v>
      </c>
      <c r="H18" s="102">
        <v>21.270999999999997</v>
      </c>
      <c r="I18" s="102">
        <v>397.24599999999998</v>
      </c>
      <c r="J18" s="102">
        <v>192.56799999999998</v>
      </c>
      <c r="K18" s="102">
        <v>91.210999999999999</v>
      </c>
      <c r="L18" s="102">
        <v>66.373999999999995</v>
      </c>
      <c r="M18" s="102">
        <v>13.179000000000002</v>
      </c>
      <c r="N18" s="102">
        <v>346.05899999999997</v>
      </c>
      <c r="O18" s="102">
        <v>459.33199999999999</v>
      </c>
      <c r="P18" s="102">
        <v>11.506</v>
      </c>
      <c r="Q18" s="102">
        <v>2044.3879999999999</v>
      </c>
      <c r="R18" s="102">
        <v>2177.2819999999997</v>
      </c>
      <c r="S18" s="102">
        <v>84068.328000000009</v>
      </c>
      <c r="T18" s="102">
        <v>417.51400000000001</v>
      </c>
      <c r="U18" s="102">
        <v>19.631</v>
      </c>
      <c r="V18" s="102">
        <v>1.92</v>
      </c>
      <c r="W18" s="102">
        <v>28.583000000000002</v>
      </c>
      <c r="X18" s="102">
        <v>0.2</v>
      </c>
      <c r="Y18" s="555">
        <v>0</v>
      </c>
      <c r="Z18" s="392">
        <f t="shared" si="0"/>
        <v>135886.07500000004</v>
      </c>
    </row>
    <row r="19" spans="2:27" s="144" customFormat="1" ht="12.75" customHeight="1">
      <c r="B19" s="645">
        <v>2013</v>
      </c>
      <c r="C19" s="646"/>
      <c r="D19" s="148">
        <v>11441.825999999999</v>
      </c>
      <c r="E19" s="554">
        <v>3836.3269999999998</v>
      </c>
      <c r="F19" s="554">
        <v>1485.557</v>
      </c>
      <c r="G19" s="554">
        <v>19083.296999999999</v>
      </c>
      <c r="H19" s="554">
        <v>942.02299999999991</v>
      </c>
      <c r="I19" s="554">
        <v>906.36400000000003</v>
      </c>
      <c r="J19" s="554">
        <v>453.75799999999998</v>
      </c>
      <c r="K19" s="554">
        <v>5.0920000000000005</v>
      </c>
      <c r="L19" s="554">
        <v>111.63799999999999</v>
      </c>
      <c r="M19" s="554">
        <v>367.61400000000003</v>
      </c>
      <c r="N19" s="554">
        <v>663.62100000000009</v>
      </c>
      <c r="O19" s="554">
        <v>491.30500000000001</v>
      </c>
      <c r="P19" s="554">
        <v>17.106999999999999</v>
      </c>
      <c r="Q19" s="554">
        <v>114.42400000000001</v>
      </c>
      <c r="R19" s="554">
        <v>1775.501</v>
      </c>
      <c r="S19" s="554">
        <v>66269.71100000001</v>
      </c>
      <c r="T19" s="554">
        <v>984.67300000000012</v>
      </c>
      <c r="U19" s="554">
        <v>457.6350000000001</v>
      </c>
      <c r="V19" s="554">
        <v>0</v>
      </c>
      <c r="W19" s="554">
        <v>171.68900000000002</v>
      </c>
      <c r="X19" s="554">
        <v>0.46900000000000003</v>
      </c>
      <c r="Y19" s="556">
        <v>0</v>
      </c>
      <c r="Z19" s="392">
        <f t="shared" si="0"/>
        <v>109579.63099999999</v>
      </c>
    </row>
    <row r="20" spans="2:27" s="144" customFormat="1" ht="12.75" customHeight="1">
      <c r="B20" s="645">
        <v>2014</v>
      </c>
      <c r="C20" s="646"/>
      <c r="D20" s="143">
        <v>5842.0720000000001</v>
      </c>
      <c r="E20" s="553">
        <v>4357.4740000000002</v>
      </c>
      <c r="F20" s="553">
        <v>4016.5549999999998</v>
      </c>
      <c r="G20" s="553">
        <v>12410.429000000002</v>
      </c>
      <c r="H20" s="553">
        <v>31.164999999999996</v>
      </c>
      <c r="I20" s="553">
        <v>129.97099999999998</v>
      </c>
      <c r="J20" s="553">
        <v>152.71199999999999</v>
      </c>
      <c r="K20" s="553">
        <v>0.41799999999999998</v>
      </c>
      <c r="L20" s="553">
        <v>179.15500000000006</v>
      </c>
      <c r="M20" s="553">
        <v>48.52600000000001</v>
      </c>
      <c r="N20" s="553">
        <v>219.31199999999998</v>
      </c>
      <c r="O20" s="553">
        <v>430.48099999999999</v>
      </c>
      <c r="P20" s="553">
        <v>1.175</v>
      </c>
      <c r="Q20" s="553">
        <v>4.4859999999999998</v>
      </c>
      <c r="R20" s="553">
        <v>1238.135</v>
      </c>
      <c r="S20" s="553">
        <v>46081.576999999997</v>
      </c>
      <c r="T20" s="553">
        <v>1903.99</v>
      </c>
      <c r="U20" s="553">
        <v>652.15099999999995</v>
      </c>
      <c r="V20" s="553">
        <v>0</v>
      </c>
      <c r="W20" s="553">
        <v>297.92899999999997</v>
      </c>
      <c r="X20" s="553">
        <v>0.1</v>
      </c>
      <c r="Y20" s="396">
        <v>0</v>
      </c>
      <c r="Z20" s="392">
        <f t="shared" si="0"/>
        <v>77997.813000000024</v>
      </c>
    </row>
    <row r="21" spans="2:27" s="144" customFormat="1" ht="12.75" customHeight="1">
      <c r="B21" s="645">
        <v>2015</v>
      </c>
      <c r="C21" s="646"/>
      <c r="D21" s="143">
        <v>31183.092000000004</v>
      </c>
      <c r="E21" s="553">
        <v>8761.1130000000012</v>
      </c>
      <c r="F21" s="553">
        <v>2794.4140000000002</v>
      </c>
      <c r="G21" s="553">
        <v>16293.940999999999</v>
      </c>
      <c r="H21" s="553">
        <v>17.628999999999998</v>
      </c>
      <c r="I21" s="553">
        <v>233.43599999999998</v>
      </c>
      <c r="J21" s="553">
        <v>485.18499999999995</v>
      </c>
      <c r="K21" s="553">
        <v>31.783000000000001</v>
      </c>
      <c r="L21" s="553">
        <v>271.37599999999992</v>
      </c>
      <c r="M21" s="553">
        <v>230.536</v>
      </c>
      <c r="N21" s="553">
        <v>121.797</v>
      </c>
      <c r="O21" s="553">
        <v>259.77700000000004</v>
      </c>
      <c r="P21" s="553">
        <v>7.5329999999999995</v>
      </c>
      <c r="Q21" s="553">
        <v>671.85299999999995</v>
      </c>
      <c r="R21" s="553">
        <v>824.59100000000001</v>
      </c>
      <c r="S21" s="553">
        <v>38482.07699999999</v>
      </c>
      <c r="T21" s="553">
        <v>385.154</v>
      </c>
      <c r="U21" s="553">
        <v>417.86900000000009</v>
      </c>
      <c r="V21" s="553">
        <v>0</v>
      </c>
      <c r="W21" s="553">
        <v>163.18899999999999</v>
      </c>
      <c r="X21" s="553">
        <v>2.9</v>
      </c>
      <c r="Y21" s="396">
        <v>0</v>
      </c>
      <c r="Z21" s="392">
        <f t="shared" si="0"/>
        <v>101639.245</v>
      </c>
    </row>
    <row r="22" spans="2:27" s="144" customFormat="1" ht="12.75" customHeight="1">
      <c r="B22" s="645">
        <v>2016</v>
      </c>
      <c r="C22" s="646"/>
      <c r="D22" s="143">
        <v>43578.295999999995</v>
      </c>
      <c r="E22" s="553">
        <v>8312.9259999999995</v>
      </c>
      <c r="F22" s="553">
        <v>2254.4669999999996</v>
      </c>
      <c r="G22" s="553">
        <v>14590.383</v>
      </c>
      <c r="H22" s="553">
        <v>31152.125999999997</v>
      </c>
      <c r="I22" s="553">
        <v>156.39299999999997</v>
      </c>
      <c r="J22" s="553">
        <v>278.64099999999996</v>
      </c>
      <c r="K22" s="553">
        <v>8.2089999999999996</v>
      </c>
      <c r="L22" s="553">
        <v>268.05399999999997</v>
      </c>
      <c r="M22" s="553">
        <v>140.48500000000001</v>
      </c>
      <c r="N22" s="553">
        <v>180.57500000000002</v>
      </c>
      <c r="O22" s="553">
        <v>270.97799999999995</v>
      </c>
      <c r="P22" s="553">
        <v>57.182000000000002</v>
      </c>
      <c r="Q22" s="553">
        <v>462.69399999999996</v>
      </c>
      <c r="R22" s="553">
        <v>810.44800000000009</v>
      </c>
      <c r="S22" s="553">
        <v>40187.436000000002</v>
      </c>
      <c r="T22" s="553">
        <v>375.89699999999999</v>
      </c>
      <c r="U22" s="553">
        <v>293.88499999999993</v>
      </c>
      <c r="V22" s="553">
        <v>0</v>
      </c>
      <c r="W22" s="553">
        <v>332.96099999999996</v>
      </c>
      <c r="X22" s="553">
        <v>43.13</v>
      </c>
      <c r="Y22" s="396">
        <v>0</v>
      </c>
      <c r="Z22" s="392">
        <f t="shared" si="0"/>
        <v>143755.16600000003</v>
      </c>
    </row>
    <row r="23" spans="2:27" s="144" customFormat="1" ht="12.75" customHeight="1">
      <c r="B23" s="645">
        <v>2017</v>
      </c>
      <c r="C23" s="646"/>
      <c r="D23" s="143">
        <v>34283.618999999999</v>
      </c>
      <c r="E23" s="553">
        <v>13252.400000000001</v>
      </c>
      <c r="F23" s="553">
        <v>2189.6540000000005</v>
      </c>
      <c r="G23" s="553">
        <v>13422.111999999997</v>
      </c>
      <c r="H23" s="553">
        <v>32923.747000000003</v>
      </c>
      <c r="I23" s="553">
        <v>646.22900000000004</v>
      </c>
      <c r="J23" s="553">
        <v>1192.941</v>
      </c>
      <c r="K23" s="553">
        <v>7.7880000000000011</v>
      </c>
      <c r="L23" s="553">
        <v>255.41300000000001</v>
      </c>
      <c r="M23" s="553">
        <v>150.45100000000002</v>
      </c>
      <c r="N23" s="553">
        <v>372.85499999999996</v>
      </c>
      <c r="O23" s="553">
        <v>347.471</v>
      </c>
      <c r="P23" s="553">
        <v>145.47099999999998</v>
      </c>
      <c r="Q23" s="553">
        <v>658.5569999999999</v>
      </c>
      <c r="R23" s="553">
        <v>2655.1290000000008</v>
      </c>
      <c r="S23" s="553">
        <v>9347.7509999999984</v>
      </c>
      <c r="T23" s="553">
        <v>140.89000000000001</v>
      </c>
      <c r="U23" s="553">
        <v>9.4500000000000011</v>
      </c>
      <c r="V23" s="553">
        <v>0</v>
      </c>
      <c r="W23" s="553">
        <v>210.09100000000001</v>
      </c>
      <c r="X23" s="553">
        <v>3.3200000000000003</v>
      </c>
      <c r="Y23" s="396">
        <v>0</v>
      </c>
      <c r="Z23" s="392">
        <f t="shared" si="0"/>
        <v>112215.33900000004</v>
      </c>
    </row>
    <row r="24" spans="2:27" s="144" customFormat="1" ht="12.75" customHeight="1">
      <c r="B24" s="645">
        <v>2018</v>
      </c>
      <c r="C24" s="646"/>
      <c r="D24" s="143">
        <v>39160.761999999995</v>
      </c>
      <c r="E24" s="553">
        <v>10110.786</v>
      </c>
      <c r="F24" s="553">
        <v>2267.6860000000001</v>
      </c>
      <c r="G24" s="553">
        <v>22620.415000000001</v>
      </c>
      <c r="H24" s="553">
        <v>30954.233</v>
      </c>
      <c r="I24" s="553">
        <v>983.83199999999999</v>
      </c>
      <c r="J24" s="553">
        <v>3678.6530000000002</v>
      </c>
      <c r="K24" s="553">
        <v>20.768999999999998</v>
      </c>
      <c r="L24" s="553">
        <v>493.97199999999998</v>
      </c>
      <c r="M24" s="553">
        <v>159.86500000000001</v>
      </c>
      <c r="N24" s="553">
        <v>511.32</v>
      </c>
      <c r="O24" s="553">
        <v>466.90999999999997</v>
      </c>
      <c r="P24" s="553">
        <v>65.424999999999997</v>
      </c>
      <c r="Q24" s="553">
        <v>941.68499999999995</v>
      </c>
      <c r="R24" s="553">
        <v>1742.183</v>
      </c>
      <c r="S24" s="553">
        <v>3777.7450000000003</v>
      </c>
      <c r="T24" s="553">
        <v>434.89</v>
      </c>
      <c r="U24" s="553">
        <v>23.611000000000001</v>
      </c>
      <c r="V24" s="553">
        <v>2.5000000000000001E-2</v>
      </c>
      <c r="W24" s="553">
        <v>789.44100000000003</v>
      </c>
      <c r="X24" s="553">
        <v>0.248</v>
      </c>
      <c r="Y24" s="396">
        <v>0</v>
      </c>
      <c r="Z24" s="392">
        <f t="shared" si="0"/>
        <v>119204.45600000003</v>
      </c>
    </row>
    <row r="25" spans="2:27" s="144" customFormat="1" ht="12.75" customHeight="1">
      <c r="B25" s="645">
        <v>2019</v>
      </c>
      <c r="C25" s="646"/>
      <c r="D25" s="143">
        <v>47312.20364</v>
      </c>
      <c r="E25" s="553">
        <v>11429.459620000001</v>
      </c>
      <c r="F25" s="553">
        <v>4740.237000000001</v>
      </c>
      <c r="G25" s="553">
        <v>21224.557460000004</v>
      </c>
      <c r="H25" s="553">
        <v>32490.130104</v>
      </c>
      <c r="I25" s="553">
        <v>1940.6002200000003</v>
      </c>
      <c r="J25" s="553">
        <v>1009.34605</v>
      </c>
      <c r="K25" s="553">
        <v>49.842709999999997</v>
      </c>
      <c r="L25" s="553">
        <v>426.05990000000003</v>
      </c>
      <c r="M25" s="553">
        <v>85.127999999999986</v>
      </c>
      <c r="N25" s="553">
        <v>676.46508999999992</v>
      </c>
      <c r="O25" s="553">
        <v>218.09200000000001</v>
      </c>
      <c r="P25" s="553">
        <v>58.49349999999999</v>
      </c>
      <c r="Q25" s="553">
        <v>236.83300000000003</v>
      </c>
      <c r="R25" s="553">
        <v>1093.05259</v>
      </c>
      <c r="S25" s="553">
        <v>5687.1170600000005</v>
      </c>
      <c r="T25" s="553">
        <v>694.82410999999991</v>
      </c>
      <c r="U25" s="553">
        <v>32.332979999999999</v>
      </c>
      <c r="V25" s="553">
        <v>0</v>
      </c>
      <c r="W25" s="553">
        <v>688.65063999999995</v>
      </c>
      <c r="X25" s="553">
        <v>4.0299999999999994</v>
      </c>
      <c r="Y25" s="396">
        <v>0</v>
      </c>
      <c r="Z25" s="392">
        <f t="shared" si="0"/>
        <v>130097.45567400001</v>
      </c>
    </row>
    <row r="26" spans="2:27" s="144" customFormat="1" ht="12.75" customHeight="1">
      <c r="B26" s="647">
        <v>2020</v>
      </c>
      <c r="C26" s="648"/>
      <c r="D26" s="143">
        <v>34097.162270000001</v>
      </c>
      <c r="E26" s="553">
        <v>12280.596899999999</v>
      </c>
      <c r="F26" s="553">
        <v>3023.3908900000006</v>
      </c>
      <c r="G26" s="553">
        <v>13121.301899999999</v>
      </c>
      <c r="H26" s="553">
        <v>14615.531230399998</v>
      </c>
      <c r="I26" s="553">
        <v>6714.8344099999995</v>
      </c>
      <c r="J26" s="553">
        <v>1180.61446</v>
      </c>
      <c r="K26" s="553">
        <v>1.64534</v>
      </c>
      <c r="L26" s="553">
        <v>858.43589000000009</v>
      </c>
      <c r="M26" s="553">
        <v>130.49601000000001</v>
      </c>
      <c r="N26" s="553">
        <v>202.61029000000002</v>
      </c>
      <c r="O26" s="553">
        <v>316.23946000000001</v>
      </c>
      <c r="P26" s="553">
        <v>263.58824000000004</v>
      </c>
      <c r="Q26" s="553">
        <v>74.002079999999992</v>
      </c>
      <c r="R26" s="553">
        <v>1480.8460600000003</v>
      </c>
      <c r="S26" s="553">
        <v>9031.5259600000009</v>
      </c>
      <c r="T26" s="553">
        <v>606.10907999999984</v>
      </c>
      <c r="U26" s="553">
        <v>10.46879</v>
      </c>
      <c r="V26" s="553">
        <v>0</v>
      </c>
      <c r="W26" s="553">
        <v>1327.88366</v>
      </c>
      <c r="X26" s="553">
        <v>0.9</v>
      </c>
      <c r="Y26" s="396">
        <v>0</v>
      </c>
      <c r="Z26" s="392">
        <f t="shared" si="0"/>
        <v>99338.182920399981</v>
      </c>
      <c r="AA26" s="391"/>
    </row>
    <row r="27" spans="2:27" s="144" customFormat="1" ht="12.75" customHeight="1">
      <c r="B27" s="647">
        <v>2021</v>
      </c>
      <c r="C27" s="648"/>
      <c r="D27" s="143">
        <v>13322.863889999999</v>
      </c>
      <c r="E27" s="553">
        <v>11652.215749999999</v>
      </c>
      <c r="F27" s="553">
        <v>11376.57913</v>
      </c>
      <c r="G27" s="553">
        <v>15077.979870000001</v>
      </c>
      <c r="H27" s="553">
        <v>8215.3546060000008</v>
      </c>
      <c r="I27" s="553">
        <v>617.29764</v>
      </c>
      <c r="J27" s="553">
        <v>342.75582000000003</v>
      </c>
      <c r="K27" s="553">
        <v>12.674559999999998</v>
      </c>
      <c r="L27" s="553">
        <v>851.59233000000006</v>
      </c>
      <c r="M27" s="553">
        <v>281.61534</v>
      </c>
      <c r="N27" s="553">
        <v>563.81918000000007</v>
      </c>
      <c r="O27" s="553">
        <v>207.52874999999997</v>
      </c>
      <c r="P27" s="553">
        <v>83.162319999999994</v>
      </c>
      <c r="Q27" s="553">
        <v>268.07998999999995</v>
      </c>
      <c r="R27" s="553">
        <v>1612.0025299999998</v>
      </c>
      <c r="S27" s="553">
        <v>7777.8696799999998</v>
      </c>
      <c r="T27" s="553">
        <v>807.20738999999992</v>
      </c>
      <c r="U27" s="553">
        <v>17.34938</v>
      </c>
      <c r="V27" s="553">
        <v>1E-3</v>
      </c>
      <c r="W27" s="553">
        <v>683.86787000000004</v>
      </c>
      <c r="X27" s="553">
        <v>1.17452</v>
      </c>
      <c r="Y27" s="396">
        <v>0</v>
      </c>
      <c r="Z27" s="392">
        <f t="shared" si="0"/>
        <v>73772.99154599999</v>
      </c>
      <c r="AA27" s="391"/>
    </row>
    <row r="28" spans="2:27" s="144" customFormat="1" ht="12.75" customHeight="1">
      <c r="B28" s="647">
        <v>2022</v>
      </c>
      <c r="C28" s="648"/>
      <c r="D28" s="143">
        <v>24305.298180000005</v>
      </c>
      <c r="E28" s="553">
        <v>8488.5685000000012</v>
      </c>
      <c r="F28" s="553">
        <v>16745.779429999999</v>
      </c>
      <c r="G28" s="553">
        <v>13850.347330000001</v>
      </c>
      <c r="H28" s="553">
        <v>29327.703535400004</v>
      </c>
      <c r="I28" s="553">
        <v>949.78964999999994</v>
      </c>
      <c r="J28" s="553">
        <v>385.64708999999999</v>
      </c>
      <c r="K28" s="553">
        <v>104.85636</v>
      </c>
      <c r="L28" s="553">
        <v>1513.5819399999998</v>
      </c>
      <c r="M28" s="553">
        <v>257.57111999999995</v>
      </c>
      <c r="N28" s="553">
        <v>911.68739000000005</v>
      </c>
      <c r="O28" s="553">
        <v>379.88534000000004</v>
      </c>
      <c r="P28" s="553">
        <v>711.07911000000001</v>
      </c>
      <c r="Q28" s="553">
        <v>259.84699000000001</v>
      </c>
      <c r="R28" s="553">
        <v>2582.3300099999997</v>
      </c>
      <c r="S28" s="553">
        <v>10380.226320000002</v>
      </c>
      <c r="T28" s="553">
        <v>376.96764000000002</v>
      </c>
      <c r="U28" s="553">
        <v>8.606539999999999</v>
      </c>
      <c r="V28" s="553">
        <v>0</v>
      </c>
      <c r="W28" s="553">
        <v>690.68741</v>
      </c>
      <c r="X28" s="553">
        <v>0.62</v>
      </c>
      <c r="Y28" s="396">
        <v>0</v>
      </c>
      <c r="Z28" s="392">
        <f t="shared" si="0"/>
        <v>112231.07988540002</v>
      </c>
      <c r="AA28" s="391"/>
    </row>
    <row r="29" spans="2:27" s="144" customFormat="1" ht="12.75" customHeight="1">
      <c r="B29" s="647">
        <v>2023</v>
      </c>
      <c r="C29" s="648"/>
      <c r="D29" s="145">
        <v>21450.826550000005</v>
      </c>
      <c r="E29" s="146">
        <v>8316.2730300000003</v>
      </c>
      <c r="F29" s="146">
        <v>10310.40494</v>
      </c>
      <c r="G29" s="146">
        <v>7238.0123700000004</v>
      </c>
      <c r="H29" s="146">
        <v>49134.106019999999</v>
      </c>
      <c r="I29" s="146">
        <v>854.88324999999998</v>
      </c>
      <c r="J29" s="146">
        <v>79.943419999999989</v>
      </c>
      <c r="K29" s="146">
        <v>9.6268499999999992</v>
      </c>
      <c r="L29" s="146">
        <v>247.40356000000003</v>
      </c>
      <c r="M29" s="146">
        <v>247.76329000000001</v>
      </c>
      <c r="N29" s="146">
        <v>762.99209000000008</v>
      </c>
      <c r="O29" s="146">
        <v>288.68306000000007</v>
      </c>
      <c r="P29" s="146">
        <v>324.90890000000002</v>
      </c>
      <c r="Q29" s="146">
        <v>106.57799999999999</v>
      </c>
      <c r="R29" s="146">
        <v>3307.3943300000005</v>
      </c>
      <c r="S29" s="146">
        <v>11873.407069999999</v>
      </c>
      <c r="T29" s="146">
        <v>316.31009999999998</v>
      </c>
      <c r="U29" s="146">
        <v>66.137500000000003</v>
      </c>
      <c r="V29" s="146">
        <v>0</v>
      </c>
      <c r="W29" s="146">
        <v>1462.53043</v>
      </c>
      <c r="X29" s="146">
        <v>3.38</v>
      </c>
      <c r="Y29" s="376">
        <v>0</v>
      </c>
      <c r="Z29" s="375">
        <f t="shared" si="0"/>
        <v>116401.56475999999</v>
      </c>
      <c r="AA29" s="391"/>
    </row>
    <row r="30" spans="2:27" s="144" customFormat="1" ht="12.75" customHeight="1">
      <c r="B30" s="647">
        <v>2024</v>
      </c>
      <c r="C30" s="648"/>
      <c r="D30" s="145">
        <v>6153.4609300000002</v>
      </c>
      <c r="E30" s="146">
        <v>6744.7983700000013</v>
      </c>
      <c r="F30" s="146">
        <v>9742.6403799999989</v>
      </c>
      <c r="G30" s="146">
        <v>8059.1461799999988</v>
      </c>
      <c r="H30" s="146">
        <v>38465.351849999999</v>
      </c>
      <c r="I30" s="146">
        <v>690.9511</v>
      </c>
      <c r="J30" s="146">
        <v>166.32049000000001</v>
      </c>
      <c r="K30" s="146">
        <v>10.7963</v>
      </c>
      <c r="L30" s="146">
        <v>703.37572999999998</v>
      </c>
      <c r="M30" s="146">
        <v>122.47462000000002</v>
      </c>
      <c r="N30" s="146">
        <v>156.95161999999999</v>
      </c>
      <c r="O30" s="146">
        <v>159.98328000000001</v>
      </c>
      <c r="P30" s="146">
        <v>146.01645999999997</v>
      </c>
      <c r="Q30" s="146">
        <v>119.63194</v>
      </c>
      <c r="R30" s="146">
        <v>2263.9438599999999</v>
      </c>
      <c r="S30" s="146">
        <v>35558.529390000003</v>
      </c>
      <c r="T30" s="146">
        <v>162.88246999999998</v>
      </c>
      <c r="U30" s="146">
        <v>5043.2377799999995</v>
      </c>
      <c r="V30" s="146">
        <v>0</v>
      </c>
      <c r="W30" s="146">
        <v>525.83751999999993</v>
      </c>
      <c r="X30" s="146">
        <v>0.36200000000000004</v>
      </c>
      <c r="Y30" s="376">
        <v>0</v>
      </c>
      <c r="Z30" s="375">
        <f>SUM(D30:Y30)</f>
        <v>114996.69227000001</v>
      </c>
      <c r="AA30" s="391"/>
    </row>
    <row r="31" spans="2:27" s="144" customFormat="1" ht="15" customHeight="1">
      <c r="B31" s="651">
        <v>2025</v>
      </c>
      <c r="C31" s="652"/>
      <c r="D31" s="557">
        <f>SUM(D125:D128)</f>
        <v>2173.7259100000001</v>
      </c>
      <c r="E31" s="558">
        <f t="shared" ref="E31:Y31" si="1">SUM(E125:E128)</f>
        <v>4236.4829799999998</v>
      </c>
      <c r="F31" s="558">
        <f t="shared" si="1"/>
        <v>5275.9370199999994</v>
      </c>
      <c r="G31" s="558">
        <f t="shared" si="1"/>
        <v>7428.3753900000002</v>
      </c>
      <c r="H31" s="558">
        <f t="shared" si="1"/>
        <v>41049.607860000004</v>
      </c>
      <c r="I31" s="558">
        <f t="shared" si="1"/>
        <v>470.10447999999997</v>
      </c>
      <c r="J31" s="558">
        <f t="shared" si="1"/>
        <v>190.26070000000001</v>
      </c>
      <c r="K31" s="558">
        <f t="shared" si="1"/>
        <v>18.877019999999998</v>
      </c>
      <c r="L31" s="558">
        <f t="shared" si="1"/>
        <v>225.67642000000001</v>
      </c>
      <c r="M31" s="558">
        <f t="shared" si="1"/>
        <v>125.50682000000002</v>
      </c>
      <c r="N31" s="558">
        <f t="shared" si="1"/>
        <v>246.53379999999999</v>
      </c>
      <c r="O31" s="558">
        <f t="shared" si="1"/>
        <v>269.00497999999999</v>
      </c>
      <c r="P31" s="558">
        <f t="shared" si="1"/>
        <v>29.416370000000004</v>
      </c>
      <c r="Q31" s="558">
        <f t="shared" si="1"/>
        <v>2.0116000000000001</v>
      </c>
      <c r="R31" s="558">
        <f t="shared" si="1"/>
        <v>1349.0078000000001</v>
      </c>
      <c r="S31" s="558">
        <f t="shared" si="1"/>
        <v>7622.8078699999996</v>
      </c>
      <c r="T31" s="558">
        <f t="shared" si="1"/>
        <v>196.15375</v>
      </c>
      <c r="U31" s="558">
        <f t="shared" si="1"/>
        <v>530.39639999999997</v>
      </c>
      <c r="V31" s="558">
        <f t="shared" si="1"/>
        <v>0</v>
      </c>
      <c r="W31" s="558">
        <f t="shared" si="1"/>
        <v>319.24847</v>
      </c>
      <c r="X31" s="558">
        <f t="shared" si="1"/>
        <v>0.2195</v>
      </c>
      <c r="Y31" s="559">
        <f t="shared" si="1"/>
        <v>0</v>
      </c>
      <c r="Z31" s="375">
        <f>SUM(D31:Y31)</f>
        <v>71759.355140000014</v>
      </c>
      <c r="AA31" s="391"/>
    </row>
    <row r="32" spans="2:27" s="144" customFormat="1" ht="23.25" customHeight="1">
      <c r="B32" s="649" t="s">
        <v>346</v>
      </c>
      <c r="C32" s="650"/>
      <c r="D32" s="557"/>
      <c r="E32" s="558"/>
      <c r="F32" s="558"/>
      <c r="G32" s="558"/>
      <c r="H32" s="558"/>
      <c r="I32" s="558"/>
      <c r="J32" s="558"/>
      <c r="K32" s="558"/>
      <c r="L32" s="558"/>
      <c r="M32" s="558"/>
      <c r="N32" s="558"/>
      <c r="O32" s="558"/>
      <c r="P32" s="558"/>
      <c r="Q32" s="558"/>
      <c r="R32" s="558"/>
      <c r="S32" s="558"/>
      <c r="T32" s="558"/>
      <c r="U32" s="558"/>
      <c r="V32" s="558"/>
      <c r="W32" s="558"/>
      <c r="X32" s="558"/>
      <c r="Y32" s="558"/>
      <c r="Z32" s="560"/>
    </row>
    <row r="33" spans="2:26" s="144" customFormat="1" ht="13.5" customHeight="1">
      <c r="B33" s="383">
        <v>2002</v>
      </c>
      <c r="C33" s="384" t="s">
        <v>16</v>
      </c>
      <c r="D33" s="146">
        <v>5055.34</v>
      </c>
      <c r="E33" s="146">
        <v>715.10000000000014</v>
      </c>
      <c r="F33" s="146">
        <v>786.202</v>
      </c>
      <c r="G33" s="146">
        <v>1708.0510000000002</v>
      </c>
      <c r="H33" s="146">
        <v>671.39399999999989</v>
      </c>
      <c r="I33" s="146">
        <v>79.42</v>
      </c>
      <c r="J33" s="146">
        <v>17.491999999999997</v>
      </c>
      <c r="K33" s="146">
        <v>0</v>
      </c>
      <c r="L33" s="146">
        <v>172.94800000000001</v>
      </c>
      <c r="M33" s="146">
        <v>22.492000000000001</v>
      </c>
      <c r="N33" s="146">
        <v>440.66800000000001</v>
      </c>
      <c r="O33" s="146">
        <v>2.117</v>
      </c>
      <c r="P33" s="146">
        <v>1.252</v>
      </c>
      <c r="Q33" s="146">
        <v>0.51400000000000001</v>
      </c>
      <c r="R33" s="146">
        <v>7702.2420000000002</v>
      </c>
      <c r="S33" s="146">
        <v>22876.587</v>
      </c>
      <c r="T33" s="146">
        <v>7235.9629999999997</v>
      </c>
      <c r="U33" s="146">
        <v>1.8169999999999999</v>
      </c>
      <c r="V33" s="146">
        <v>0.186</v>
      </c>
      <c r="W33" s="146">
        <v>166.34299999999999</v>
      </c>
      <c r="X33" s="146">
        <v>0</v>
      </c>
      <c r="Y33" s="146">
        <v>0</v>
      </c>
      <c r="Z33" s="197">
        <f t="shared" si="0"/>
        <v>47656.128000000012</v>
      </c>
    </row>
    <row r="34" spans="2:26" s="144" customFormat="1" ht="13.5" customHeight="1">
      <c r="B34" s="385"/>
      <c r="C34" s="387" t="s">
        <v>14</v>
      </c>
      <c r="D34" s="146">
        <v>13964.666000000001</v>
      </c>
      <c r="E34" s="146">
        <v>1333.5129999999999</v>
      </c>
      <c r="F34" s="146">
        <v>900.42</v>
      </c>
      <c r="G34" s="146">
        <v>1886.3290000000002</v>
      </c>
      <c r="H34" s="146">
        <v>597.64200000000005</v>
      </c>
      <c r="I34" s="146">
        <v>131.88900000000001</v>
      </c>
      <c r="J34" s="146">
        <v>33.413000000000004</v>
      </c>
      <c r="K34" s="146">
        <v>0</v>
      </c>
      <c r="L34" s="146">
        <v>234.42899999999997</v>
      </c>
      <c r="M34" s="146">
        <v>17.283000000000001</v>
      </c>
      <c r="N34" s="146">
        <v>1495.114</v>
      </c>
      <c r="O34" s="146">
        <v>8.1769999999999996</v>
      </c>
      <c r="P34" s="146">
        <v>35.117999999999995</v>
      </c>
      <c r="Q34" s="146">
        <v>7.1999999999999995E-2</v>
      </c>
      <c r="R34" s="146">
        <v>514.42399999999998</v>
      </c>
      <c r="S34" s="146">
        <v>41275.240000000005</v>
      </c>
      <c r="T34" s="146">
        <v>81.03</v>
      </c>
      <c r="U34" s="146">
        <v>27.035999999999998</v>
      </c>
      <c r="V34" s="146">
        <v>0</v>
      </c>
      <c r="W34" s="146">
        <v>16.792000000000002</v>
      </c>
      <c r="X34" s="146">
        <v>0.2</v>
      </c>
      <c r="Y34" s="146">
        <v>0</v>
      </c>
      <c r="Z34" s="197">
        <f t="shared" si="0"/>
        <v>62552.787000000004</v>
      </c>
    </row>
    <row r="35" spans="2:26" s="144" customFormat="1" ht="13.5" customHeight="1">
      <c r="B35" s="385"/>
      <c r="C35" s="387" t="s">
        <v>10</v>
      </c>
      <c r="D35" s="146">
        <v>14854.626</v>
      </c>
      <c r="E35" s="146">
        <v>1500.8</v>
      </c>
      <c r="F35" s="146">
        <v>874.91</v>
      </c>
      <c r="G35" s="146">
        <v>2137.5119999999997</v>
      </c>
      <c r="H35" s="146">
        <v>530.52700000000004</v>
      </c>
      <c r="I35" s="146">
        <v>115.21000000000001</v>
      </c>
      <c r="J35" s="146">
        <v>35.963999999999999</v>
      </c>
      <c r="K35" s="146">
        <v>0</v>
      </c>
      <c r="L35" s="146">
        <v>60.247</v>
      </c>
      <c r="M35" s="146">
        <v>29.276000000000003</v>
      </c>
      <c r="N35" s="146">
        <v>2739.3090000000002</v>
      </c>
      <c r="O35" s="146">
        <v>3.8250000000000002</v>
      </c>
      <c r="P35" s="146">
        <v>34.552</v>
      </c>
      <c r="Q35" s="146">
        <v>3.3960000000000004</v>
      </c>
      <c r="R35" s="146">
        <v>1232.8140000000001</v>
      </c>
      <c r="S35" s="146">
        <v>42950.661999999997</v>
      </c>
      <c r="T35" s="146">
        <v>215.62099999999998</v>
      </c>
      <c r="U35" s="146">
        <v>16.812000000000001</v>
      </c>
      <c r="V35" s="146">
        <v>0</v>
      </c>
      <c r="W35" s="146">
        <v>18.958000000000002</v>
      </c>
      <c r="X35" s="146">
        <v>0</v>
      </c>
      <c r="Y35" s="146">
        <v>0</v>
      </c>
      <c r="Z35" s="197">
        <f t="shared" si="0"/>
        <v>67355.021000000008</v>
      </c>
    </row>
    <row r="36" spans="2:26" s="144" customFormat="1" ht="13.5" customHeight="1">
      <c r="B36" s="385"/>
      <c r="C36" s="388" t="s">
        <v>12</v>
      </c>
      <c r="D36" s="146">
        <v>9922.7720000000008</v>
      </c>
      <c r="E36" s="146">
        <v>1830.7170000000001</v>
      </c>
      <c r="F36" s="146">
        <v>1116.24</v>
      </c>
      <c r="G36" s="146">
        <v>2131.0810000000001</v>
      </c>
      <c r="H36" s="146">
        <v>50.744</v>
      </c>
      <c r="I36" s="146">
        <v>173.178</v>
      </c>
      <c r="J36" s="146">
        <v>6.6879999999999997</v>
      </c>
      <c r="K36" s="146">
        <v>5</v>
      </c>
      <c r="L36" s="146">
        <v>76.366</v>
      </c>
      <c r="M36" s="146">
        <v>25.551000000000002</v>
      </c>
      <c r="N36" s="146">
        <v>272.20100000000002</v>
      </c>
      <c r="O36" s="146">
        <v>32.149000000000001</v>
      </c>
      <c r="P36" s="146">
        <v>0.87500000000000011</v>
      </c>
      <c r="Q36" s="146">
        <v>0.67900000000000005</v>
      </c>
      <c r="R36" s="146">
        <v>2497.973</v>
      </c>
      <c r="S36" s="146">
        <v>44249.343999999997</v>
      </c>
      <c r="T36" s="146">
        <v>111.35399999999998</v>
      </c>
      <c r="U36" s="146">
        <v>24.748999999999999</v>
      </c>
      <c r="V36" s="146">
        <v>0</v>
      </c>
      <c r="W36" s="146">
        <v>36.968000000000004</v>
      </c>
      <c r="X36" s="146">
        <v>0</v>
      </c>
      <c r="Y36" s="146">
        <v>0</v>
      </c>
      <c r="Z36" s="197">
        <f t="shared" si="0"/>
        <v>62564.629000000001</v>
      </c>
    </row>
    <row r="37" spans="2:26" s="144" customFormat="1" ht="13.5" customHeight="1">
      <c r="B37" s="385">
        <v>2003</v>
      </c>
      <c r="C37" s="387" t="s">
        <v>16</v>
      </c>
      <c r="D37" s="146">
        <v>4557.05</v>
      </c>
      <c r="E37" s="146">
        <v>1273.501</v>
      </c>
      <c r="F37" s="146">
        <v>3230.7669999999998</v>
      </c>
      <c r="G37" s="146">
        <v>1851.3599999999997</v>
      </c>
      <c r="H37" s="146">
        <v>269.13200000000001</v>
      </c>
      <c r="I37" s="146">
        <v>162.68</v>
      </c>
      <c r="J37" s="146">
        <v>50.826999999999998</v>
      </c>
      <c r="K37" s="146">
        <v>0</v>
      </c>
      <c r="L37" s="146">
        <v>50.677999999999997</v>
      </c>
      <c r="M37" s="146">
        <v>23.071999999999999</v>
      </c>
      <c r="N37" s="146">
        <v>776.88799999999992</v>
      </c>
      <c r="O37" s="146">
        <v>0.45400000000000001</v>
      </c>
      <c r="P37" s="146">
        <v>15.070999999999998</v>
      </c>
      <c r="Q37" s="146">
        <v>0.64300000000000002</v>
      </c>
      <c r="R37" s="146">
        <v>1588.3210000000001</v>
      </c>
      <c r="S37" s="146">
        <v>36158.156000000003</v>
      </c>
      <c r="T37" s="146">
        <v>144.76399999999998</v>
      </c>
      <c r="U37" s="146">
        <v>2.4980000000000002</v>
      </c>
      <c r="V37" s="146">
        <v>0</v>
      </c>
      <c r="W37" s="146">
        <v>6.7449999999999992</v>
      </c>
      <c r="X37" s="146">
        <v>0</v>
      </c>
      <c r="Y37" s="146">
        <v>0</v>
      </c>
      <c r="Z37" s="197">
        <f t="shared" si="0"/>
        <v>50162.607000000004</v>
      </c>
    </row>
    <row r="38" spans="2:26" s="144" customFormat="1" ht="13.5" customHeight="1">
      <c r="B38" s="385"/>
      <c r="C38" s="387" t="s">
        <v>14</v>
      </c>
      <c r="D38" s="146">
        <v>5135.3280000000004</v>
      </c>
      <c r="E38" s="146">
        <v>949.49699999999984</v>
      </c>
      <c r="F38" s="146">
        <v>927.67399999999998</v>
      </c>
      <c r="G38" s="146">
        <v>2267.6580000000004</v>
      </c>
      <c r="H38" s="146">
        <v>752.2829999999999</v>
      </c>
      <c r="I38" s="146">
        <v>168.94100000000003</v>
      </c>
      <c r="J38" s="146">
        <v>27.240000000000002</v>
      </c>
      <c r="K38" s="146">
        <v>0</v>
      </c>
      <c r="L38" s="146">
        <v>48.1</v>
      </c>
      <c r="M38" s="146">
        <v>60.144999999999996</v>
      </c>
      <c r="N38" s="146">
        <v>2561.009</v>
      </c>
      <c r="O38" s="146">
        <v>31.933</v>
      </c>
      <c r="P38" s="146">
        <v>15.192</v>
      </c>
      <c r="Q38" s="146">
        <v>0.33700000000000002</v>
      </c>
      <c r="R38" s="146">
        <v>714.18500000000006</v>
      </c>
      <c r="S38" s="146">
        <v>46831.892</v>
      </c>
      <c r="T38" s="146">
        <v>216.09100000000001</v>
      </c>
      <c r="U38" s="146">
        <v>263.05899999999997</v>
      </c>
      <c r="V38" s="146">
        <v>0</v>
      </c>
      <c r="W38" s="146">
        <v>22.808</v>
      </c>
      <c r="X38" s="146">
        <v>0.12</v>
      </c>
      <c r="Y38" s="146">
        <v>0</v>
      </c>
      <c r="Z38" s="197">
        <f t="shared" si="0"/>
        <v>60993.492000000006</v>
      </c>
    </row>
    <row r="39" spans="2:26" s="144" customFormat="1" ht="13.5" customHeight="1">
      <c r="B39" s="385"/>
      <c r="C39" s="387" t="s">
        <v>10</v>
      </c>
      <c r="D39" s="146">
        <v>4987.0940000000001</v>
      </c>
      <c r="E39" s="146">
        <v>1100.7639999999999</v>
      </c>
      <c r="F39" s="146">
        <v>945.85399999999993</v>
      </c>
      <c r="G39" s="146">
        <v>4304.6760000000004</v>
      </c>
      <c r="H39" s="146">
        <v>134.51400000000001</v>
      </c>
      <c r="I39" s="146">
        <v>68.126999999999995</v>
      </c>
      <c r="J39" s="146">
        <v>125.041</v>
      </c>
      <c r="K39" s="146">
        <v>3.0000000000000002E-2</v>
      </c>
      <c r="L39" s="146">
        <v>30.021000000000001</v>
      </c>
      <c r="M39" s="146">
        <v>59.471000000000004</v>
      </c>
      <c r="N39" s="146">
        <v>16557.174999999999</v>
      </c>
      <c r="O39" s="146">
        <v>0.88300000000000001</v>
      </c>
      <c r="P39" s="146">
        <v>22.438000000000002</v>
      </c>
      <c r="Q39" s="146">
        <v>0.08</v>
      </c>
      <c r="R39" s="146">
        <v>1902.893</v>
      </c>
      <c r="S39" s="146">
        <v>53768.885999999999</v>
      </c>
      <c r="T39" s="146">
        <v>168.22199999999998</v>
      </c>
      <c r="U39" s="146">
        <v>146.24299999999999</v>
      </c>
      <c r="V39" s="146">
        <v>0</v>
      </c>
      <c r="W39" s="146">
        <v>12.084999999999999</v>
      </c>
      <c r="X39" s="146">
        <v>0.28399999999999997</v>
      </c>
      <c r="Y39" s="146">
        <v>0</v>
      </c>
      <c r="Z39" s="197">
        <f t="shared" si="0"/>
        <v>84334.781000000003</v>
      </c>
    </row>
    <row r="40" spans="2:26" s="144" customFormat="1" ht="13.5" customHeight="1">
      <c r="B40" s="385"/>
      <c r="C40" s="388" t="s">
        <v>12</v>
      </c>
      <c r="D40" s="146">
        <v>7163.8680000000004</v>
      </c>
      <c r="E40" s="146">
        <v>1418.3339999999998</v>
      </c>
      <c r="F40" s="146">
        <v>843.32299999999998</v>
      </c>
      <c r="G40" s="146">
        <v>4051.2559999999999</v>
      </c>
      <c r="H40" s="146">
        <v>145.08500000000001</v>
      </c>
      <c r="I40" s="146">
        <v>75.212000000000003</v>
      </c>
      <c r="J40" s="146">
        <v>18.679000000000002</v>
      </c>
      <c r="K40" s="146">
        <v>2.3459999999999996</v>
      </c>
      <c r="L40" s="146">
        <v>73.56</v>
      </c>
      <c r="M40" s="146">
        <v>53.316000000000003</v>
      </c>
      <c r="N40" s="146">
        <v>871.63499999999999</v>
      </c>
      <c r="O40" s="146">
        <v>53.11</v>
      </c>
      <c r="P40" s="146">
        <v>4.9269999999999996</v>
      </c>
      <c r="Q40" s="146">
        <v>0.88200000000000001</v>
      </c>
      <c r="R40" s="146">
        <v>1300.7050000000002</v>
      </c>
      <c r="S40" s="146">
        <v>48511.851000000002</v>
      </c>
      <c r="T40" s="146">
        <v>123.16800000000001</v>
      </c>
      <c r="U40" s="146">
        <v>37.602999999999994</v>
      </c>
      <c r="V40" s="146">
        <v>0</v>
      </c>
      <c r="W40" s="146">
        <v>39.893000000000001</v>
      </c>
      <c r="X40" s="146">
        <v>0.45600000000000002</v>
      </c>
      <c r="Y40" s="146">
        <v>0</v>
      </c>
      <c r="Z40" s="197">
        <f t="shared" si="0"/>
        <v>64789.208999999995</v>
      </c>
    </row>
    <row r="41" spans="2:26" s="144" customFormat="1" ht="12" customHeight="1">
      <c r="B41" s="385">
        <v>2004</v>
      </c>
      <c r="C41" s="387" t="s">
        <v>16</v>
      </c>
      <c r="D41" s="146">
        <v>2418.63</v>
      </c>
      <c r="E41" s="146">
        <v>1077.1999999999998</v>
      </c>
      <c r="F41" s="146">
        <v>1602.6220000000003</v>
      </c>
      <c r="G41" s="146">
        <v>3045.9350000000004</v>
      </c>
      <c r="H41" s="146">
        <v>151.69200000000001</v>
      </c>
      <c r="I41" s="146">
        <v>187.43599999999998</v>
      </c>
      <c r="J41" s="146">
        <v>21.917999999999999</v>
      </c>
      <c r="K41" s="146">
        <v>0</v>
      </c>
      <c r="L41" s="146">
        <v>41.011000000000003</v>
      </c>
      <c r="M41" s="146">
        <v>45.126000000000005</v>
      </c>
      <c r="N41" s="146">
        <v>241.185</v>
      </c>
      <c r="O41" s="146">
        <v>0</v>
      </c>
      <c r="P41" s="146">
        <v>2.7</v>
      </c>
      <c r="Q41" s="146">
        <v>2.6930000000000001</v>
      </c>
      <c r="R41" s="146">
        <v>1329.5570000000002</v>
      </c>
      <c r="S41" s="146">
        <v>47259.028999999995</v>
      </c>
      <c r="T41" s="146">
        <v>82.183999999999997</v>
      </c>
      <c r="U41" s="146">
        <v>16.25</v>
      </c>
      <c r="V41" s="146">
        <v>0</v>
      </c>
      <c r="W41" s="146">
        <v>22.777000000000001</v>
      </c>
      <c r="X41" s="146">
        <v>1.133</v>
      </c>
      <c r="Y41" s="146">
        <v>0</v>
      </c>
      <c r="Z41" s="197">
        <f t="shared" si="0"/>
        <v>57549.078000000001</v>
      </c>
    </row>
    <row r="42" spans="2:26" s="144" customFormat="1" ht="12" customHeight="1">
      <c r="B42" s="385"/>
      <c r="C42" s="387" t="s">
        <v>14</v>
      </c>
      <c r="D42" s="146">
        <v>8940.8780000000006</v>
      </c>
      <c r="E42" s="146">
        <v>1730.585</v>
      </c>
      <c r="F42" s="146">
        <v>913.91200000000003</v>
      </c>
      <c r="G42" s="146">
        <v>3408.3200000000006</v>
      </c>
      <c r="H42" s="146">
        <v>133.059</v>
      </c>
      <c r="I42" s="146">
        <v>180.40899999999999</v>
      </c>
      <c r="J42" s="146">
        <v>44.686</v>
      </c>
      <c r="K42" s="146">
        <v>0</v>
      </c>
      <c r="L42" s="146">
        <v>84.466999999999999</v>
      </c>
      <c r="M42" s="146">
        <v>66.932999999999993</v>
      </c>
      <c r="N42" s="146">
        <v>243.80499999999998</v>
      </c>
      <c r="O42" s="146">
        <v>28.77</v>
      </c>
      <c r="P42" s="146">
        <v>104.19999999999999</v>
      </c>
      <c r="Q42" s="146">
        <v>0.39600000000000002</v>
      </c>
      <c r="R42" s="146">
        <v>1719.181</v>
      </c>
      <c r="S42" s="146">
        <v>34854.468999999997</v>
      </c>
      <c r="T42" s="146">
        <v>339.77100000000002</v>
      </c>
      <c r="U42" s="146">
        <v>26.091000000000001</v>
      </c>
      <c r="V42" s="146">
        <v>0</v>
      </c>
      <c r="W42" s="146">
        <v>68.032000000000011</v>
      </c>
      <c r="X42" s="146">
        <v>1.234</v>
      </c>
      <c r="Y42" s="146">
        <v>0</v>
      </c>
      <c r="Z42" s="197">
        <f t="shared" si="0"/>
        <v>52889.197999999997</v>
      </c>
    </row>
    <row r="43" spans="2:26" s="144" customFormat="1" ht="12" customHeight="1">
      <c r="B43" s="385"/>
      <c r="C43" s="387" t="s">
        <v>10</v>
      </c>
      <c r="D43" s="146">
        <v>9382.4830000000002</v>
      </c>
      <c r="E43" s="146">
        <v>1008.18</v>
      </c>
      <c r="F43" s="146">
        <v>669.19</v>
      </c>
      <c r="G43" s="146">
        <v>3589.241</v>
      </c>
      <c r="H43" s="146">
        <v>436.113</v>
      </c>
      <c r="I43" s="146">
        <v>95.858000000000004</v>
      </c>
      <c r="J43" s="146">
        <v>105.57299999999999</v>
      </c>
      <c r="K43" s="146">
        <v>0.188</v>
      </c>
      <c r="L43" s="146">
        <v>90.63000000000001</v>
      </c>
      <c r="M43" s="146">
        <v>77.907000000000011</v>
      </c>
      <c r="N43" s="146">
        <v>1931.4069999999999</v>
      </c>
      <c r="O43" s="146">
        <v>0</v>
      </c>
      <c r="P43" s="146">
        <v>2.46</v>
      </c>
      <c r="Q43" s="146">
        <v>0</v>
      </c>
      <c r="R43" s="146">
        <v>2030.5839999999998</v>
      </c>
      <c r="S43" s="146">
        <v>39316.169000000002</v>
      </c>
      <c r="T43" s="146">
        <v>294.80399999999997</v>
      </c>
      <c r="U43" s="146">
        <v>14.916999999999998</v>
      </c>
      <c r="V43" s="146">
        <v>0</v>
      </c>
      <c r="W43" s="146">
        <v>149.94400000000002</v>
      </c>
      <c r="X43" s="146">
        <v>0.40799999999999997</v>
      </c>
      <c r="Y43" s="146">
        <v>0</v>
      </c>
      <c r="Z43" s="197">
        <f t="shared" si="0"/>
        <v>59196.056000000004</v>
      </c>
    </row>
    <row r="44" spans="2:26" s="144" customFormat="1" ht="12" customHeight="1">
      <c r="B44" s="385"/>
      <c r="C44" s="388" t="s">
        <v>12</v>
      </c>
      <c r="D44" s="146">
        <v>9393.7540000000008</v>
      </c>
      <c r="E44" s="146">
        <v>1091.5630000000001</v>
      </c>
      <c r="F44" s="146">
        <v>684.23800000000006</v>
      </c>
      <c r="G44" s="146">
        <v>4451.8589999999995</v>
      </c>
      <c r="H44" s="146">
        <v>266.51900000000001</v>
      </c>
      <c r="I44" s="146">
        <v>156.684</v>
      </c>
      <c r="J44" s="146">
        <v>34.595999999999997</v>
      </c>
      <c r="K44" s="146">
        <v>0</v>
      </c>
      <c r="L44" s="146">
        <v>46.474000000000004</v>
      </c>
      <c r="M44" s="146">
        <v>52.168000000000006</v>
      </c>
      <c r="N44" s="146">
        <v>1558.739</v>
      </c>
      <c r="O44" s="146">
        <v>102.771</v>
      </c>
      <c r="P44" s="146">
        <v>2.7249999999999996</v>
      </c>
      <c r="Q44" s="146">
        <v>0</v>
      </c>
      <c r="R44" s="146">
        <v>1145.9580000000001</v>
      </c>
      <c r="S44" s="146">
        <v>48374.604999999996</v>
      </c>
      <c r="T44" s="146">
        <v>121.20699999999999</v>
      </c>
      <c r="U44" s="146">
        <v>23.616999999999997</v>
      </c>
      <c r="V44" s="146">
        <v>0</v>
      </c>
      <c r="W44" s="146">
        <v>25.901</v>
      </c>
      <c r="X44" s="146">
        <v>0.47</v>
      </c>
      <c r="Y44" s="146">
        <v>0</v>
      </c>
      <c r="Z44" s="197">
        <f t="shared" si="0"/>
        <v>67533.847999999984</v>
      </c>
    </row>
    <row r="45" spans="2:26" s="144" customFormat="1" ht="12" customHeight="1">
      <c r="B45" s="385">
        <v>2005</v>
      </c>
      <c r="C45" s="387" t="s">
        <v>16</v>
      </c>
      <c r="D45" s="146">
        <v>3051.8599999999997</v>
      </c>
      <c r="E45" s="146">
        <v>990.3069999999999</v>
      </c>
      <c r="F45" s="146">
        <v>2329.42</v>
      </c>
      <c r="G45" s="146">
        <v>3492.8199999999997</v>
      </c>
      <c r="H45" s="146">
        <v>206.792</v>
      </c>
      <c r="I45" s="146">
        <v>75.765999999999991</v>
      </c>
      <c r="J45" s="146">
        <v>201.96800000000002</v>
      </c>
      <c r="K45" s="146">
        <v>0</v>
      </c>
      <c r="L45" s="146">
        <v>76.960999999999999</v>
      </c>
      <c r="M45" s="146">
        <v>35.698999999999998</v>
      </c>
      <c r="N45" s="146">
        <v>434.98300000000006</v>
      </c>
      <c r="O45" s="146">
        <v>27.545000000000002</v>
      </c>
      <c r="P45" s="146">
        <v>2.081</v>
      </c>
      <c r="Q45" s="146">
        <v>0</v>
      </c>
      <c r="R45" s="146">
        <v>614.78199999999993</v>
      </c>
      <c r="S45" s="146">
        <v>36625.017999999996</v>
      </c>
      <c r="T45" s="146">
        <v>837.72699999999998</v>
      </c>
      <c r="U45" s="146">
        <v>1.992</v>
      </c>
      <c r="V45" s="146">
        <v>0</v>
      </c>
      <c r="W45" s="146">
        <v>15.145999999999999</v>
      </c>
      <c r="X45" s="146">
        <v>0.06</v>
      </c>
      <c r="Y45" s="146">
        <v>0</v>
      </c>
      <c r="Z45" s="197">
        <f t="shared" si="0"/>
        <v>49020.926999999989</v>
      </c>
    </row>
    <row r="46" spans="2:26" s="144" customFormat="1" ht="12" customHeight="1">
      <c r="B46" s="385"/>
      <c r="C46" s="387" t="s">
        <v>14</v>
      </c>
      <c r="D46" s="146">
        <v>9821.7160000000003</v>
      </c>
      <c r="E46" s="146">
        <v>1153.079</v>
      </c>
      <c r="F46" s="146">
        <v>905.39700000000005</v>
      </c>
      <c r="G46" s="146">
        <v>4945.0720000000001</v>
      </c>
      <c r="H46" s="146">
        <v>221.76999999999998</v>
      </c>
      <c r="I46" s="146">
        <v>260.26799999999997</v>
      </c>
      <c r="J46" s="146">
        <v>40.719000000000001</v>
      </c>
      <c r="K46" s="146">
        <v>0.1</v>
      </c>
      <c r="L46" s="146">
        <v>37.713999999999999</v>
      </c>
      <c r="M46" s="146">
        <v>200.327</v>
      </c>
      <c r="N46" s="146">
        <v>629.05899999999997</v>
      </c>
      <c r="O46" s="146">
        <v>0</v>
      </c>
      <c r="P46" s="146">
        <v>17.885000000000002</v>
      </c>
      <c r="Q46" s="146">
        <v>0</v>
      </c>
      <c r="R46" s="146">
        <v>224.09899999999999</v>
      </c>
      <c r="S46" s="146">
        <v>43166.52900000001</v>
      </c>
      <c r="T46" s="146">
        <v>53.891999999999996</v>
      </c>
      <c r="U46" s="146">
        <v>16.867000000000001</v>
      </c>
      <c r="V46" s="146">
        <v>0</v>
      </c>
      <c r="W46" s="146">
        <v>19.858000000000001</v>
      </c>
      <c r="X46" s="146">
        <v>0.1</v>
      </c>
      <c r="Y46" s="146">
        <v>0</v>
      </c>
      <c r="Z46" s="197">
        <f t="shared" si="0"/>
        <v>61714.451000000008</v>
      </c>
    </row>
    <row r="47" spans="2:26" s="144" customFormat="1" ht="14.25" customHeight="1">
      <c r="B47" s="385"/>
      <c r="C47" s="387" t="s">
        <v>10</v>
      </c>
      <c r="D47" s="146">
        <v>5676.5110000000004</v>
      </c>
      <c r="E47" s="146">
        <v>602.92500000000007</v>
      </c>
      <c r="F47" s="146">
        <v>386.89100000000002</v>
      </c>
      <c r="G47" s="146">
        <v>4141.0240000000003</v>
      </c>
      <c r="H47" s="146">
        <v>415.98500000000001</v>
      </c>
      <c r="I47" s="146">
        <v>245.90799999999996</v>
      </c>
      <c r="J47" s="146">
        <v>33.606999999999999</v>
      </c>
      <c r="K47" s="146">
        <v>0</v>
      </c>
      <c r="L47" s="146">
        <v>108.506</v>
      </c>
      <c r="M47" s="146">
        <v>25.772000000000002</v>
      </c>
      <c r="N47" s="146">
        <v>364.41300000000001</v>
      </c>
      <c r="O47" s="146">
        <v>0.05</v>
      </c>
      <c r="P47" s="146">
        <v>40.512000000000008</v>
      </c>
      <c r="Q47" s="146">
        <v>0</v>
      </c>
      <c r="R47" s="146">
        <v>785.73099999999999</v>
      </c>
      <c r="S47" s="146">
        <v>46633.442000000003</v>
      </c>
      <c r="T47" s="146">
        <v>153.93700000000001</v>
      </c>
      <c r="U47" s="146">
        <v>274.97699999999998</v>
      </c>
      <c r="V47" s="146">
        <v>0</v>
      </c>
      <c r="W47" s="146">
        <v>36.811</v>
      </c>
      <c r="X47" s="146">
        <v>0.27</v>
      </c>
      <c r="Y47" s="146">
        <v>0</v>
      </c>
      <c r="Z47" s="197">
        <f t="shared" si="0"/>
        <v>59927.271999999997</v>
      </c>
    </row>
    <row r="48" spans="2:26" s="144" customFormat="1" ht="14.25" customHeight="1">
      <c r="B48" s="385"/>
      <c r="C48" s="388" t="s">
        <v>12</v>
      </c>
      <c r="D48" s="146">
        <v>7777.5739999999996</v>
      </c>
      <c r="E48" s="146">
        <v>434.50299999999999</v>
      </c>
      <c r="F48" s="146">
        <v>725.19999999999993</v>
      </c>
      <c r="G48" s="146">
        <v>5921.2829999999994</v>
      </c>
      <c r="H48" s="146">
        <v>363.74399999999997</v>
      </c>
      <c r="I48" s="146">
        <v>142.386</v>
      </c>
      <c r="J48" s="146">
        <v>32.033999999999999</v>
      </c>
      <c r="K48" s="146">
        <v>1.99</v>
      </c>
      <c r="L48" s="146">
        <v>84.911000000000016</v>
      </c>
      <c r="M48" s="146">
        <v>35.819999999999993</v>
      </c>
      <c r="N48" s="146">
        <v>535.27500000000009</v>
      </c>
      <c r="O48" s="146">
        <v>3.56</v>
      </c>
      <c r="P48" s="146">
        <v>35.76</v>
      </c>
      <c r="Q48" s="146">
        <v>0.1</v>
      </c>
      <c r="R48" s="146">
        <v>548.33600000000001</v>
      </c>
      <c r="S48" s="146">
        <v>48869.33</v>
      </c>
      <c r="T48" s="146">
        <v>124.04499999999999</v>
      </c>
      <c r="U48" s="146">
        <v>7.766</v>
      </c>
      <c r="V48" s="146">
        <v>0</v>
      </c>
      <c r="W48" s="146">
        <v>20.027000000000001</v>
      </c>
      <c r="X48" s="146">
        <v>3.504</v>
      </c>
      <c r="Y48" s="146">
        <v>0</v>
      </c>
      <c r="Z48" s="197">
        <f t="shared" si="0"/>
        <v>65667.148000000001</v>
      </c>
    </row>
    <row r="49" spans="2:26" s="144" customFormat="1" ht="15" customHeight="1">
      <c r="B49" s="385">
        <v>2006</v>
      </c>
      <c r="C49" s="387" t="s">
        <v>16</v>
      </c>
      <c r="D49" s="146">
        <v>2901.384</v>
      </c>
      <c r="E49" s="146">
        <v>493.95700000000011</v>
      </c>
      <c r="F49" s="146">
        <v>749.38200000000006</v>
      </c>
      <c r="G49" s="146">
        <v>3284.2789999999995</v>
      </c>
      <c r="H49" s="146">
        <v>264.57400000000001</v>
      </c>
      <c r="I49" s="146">
        <v>130.29300000000001</v>
      </c>
      <c r="J49" s="146">
        <v>33.682000000000002</v>
      </c>
      <c r="K49" s="146">
        <v>0.11299999999999999</v>
      </c>
      <c r="L49" s="146">
        <v>25.350999999999999</v>
      </c>
      <c r="M49" s="146">
        <v>17.670999999999999</v>
      </c>
      <c r="N49" s="146">
        <v>364.53399999999999</v>
      </c>
      <c r="O49" s="146">
        <v>0.19700000000000001</v>
      </c>
      <c r="P49" s="146">
        <v>41.873000000000005</v>
      </c>
      <c r="Q49" s="146">
        <v>0</v>
      </c>
      <c r="R49" s="146">
        <v>329.90800000000002</v>
      </c>
      <c r="S49" s="146">
        <v>35101.148000000001</v>
      </c>
      <c r="T49" s="146">
        <v>256.7</v>
      </c>
      <c r="U49" s="146">
        <v>9.7639999999999993</v>
      </c>
      <c r="V49" s="146">
        <v>0</v>
      </c>
      <c r="W49" s="146">
        <v>98.026999999999987</v>
      </c>
      <c r="X49" s="146">
        <v>0</v>
      </c>
      <c r="Y49" s="146">
        <v>0</v>
      </c>
      <c r="Z49" s="197">
        <f t="shared" si="0"/>
        <v>44102.837</v>
      </c>
    </row>
    <row r="50" spans="2:26" s="144" customFormat="1" ht="15" customHeight="1">
      <c r="B50" s="385"/>
      <c r="C50" s="387" t="s">
        <v>14</v>
      </c>
      <c r="D50" s="146">
        <v>9821.7160000000003</v>
      </c>
      <c r="E50" s="146">
        <v>1153.079</v>
      </c>
      <c r="F50" s="146">
        <v>905.39700000000005</v>
      </c>
      <c r="G50" s="146">
        <v>4945.0720000000001</v>
      </c>
      <c r="H50" s="146">
        <v>221.76999999999998</v>
      </c>
      <c r="I50" s="146">
        <v>260.26799999999997</v>
      </c>
      <c r="J50" s="146">
        <v>40.719000000000001</v>
      </c>
      <c r="K50" s="146">
        <v>0.1</v>
      </c>
      <c r="L50" s="146">
        <v>37.713999999999999</v>
      </c>
      <c r="M50" s="146">
        <v>200.327</v>
      </c>
      <c r="N50" s="146">
        <v>629.05899999999997</v>
      </c>
      <c r="O50" s="146">
        <v>0</v>
      </c>
      <c r="P50" s="146">
        <v>17.885000000000002</v>
      </c>
      <c r="Q50" s="146">
        <v>0</v>
      </c>
      <c r="R50" s="146">
        <v>224.09899999999999</v>
      </c>
      <c r="S50" s="146">
        <v>43166.52900000001</v>
      </c>
      <c r="T50" s="146">
        <v>53.891999999999996</v>
      </c>
      <c r="U50" s="146">
        <v>16.867000000000001</v>
      </c>
      <c r="V50" s="146">
        <v>0</v>
      </c>
      <c r="W50" s="146">
        <v>19.858000000000001</v>
      </c>
      <c r="X50" s="146">
        <v>0.1</v>
      </c>
      <c r="Y50" s="146">
        <v>0</v>
      </c>
      <c r="Z50" s="197">
        <f t="shared" si="0"/>
        <v>61714.451000000008</v>
      </c>
    </row>
    <row r="51" spans="2:26" s="144" customFormat="1" ht="15" customHeight="1">
      <c r="B51" s="385"/>
      <c r="C51" s="387" t="s">
        <v>10</v>
      </c>
      <c r="D51" s="146">
        <v>5676.5110000000004</v>
      </c>
      <c r="E51" s="146">
        <v>602.92500000000007</v>
      </c>
      <c r="F51" s="146">
        <v>386.89100000000002</v>
      </c>
      <c r="G51" s="146">
        <v>4141.0240000000003</v>
      </c>
      <c r="H51" s="146">
        <v>415.98500000000001</v>
      </c>
      <c r="I51" s="146">
        <v>245.90799999999996</v>
      </c>
      <c r="J51" s="146">
        <v>33.606999999999999</v>
      </c>
      <c r="K51" s="146">
        <v>0</v>
      </c>
      <c r="L51" s="146">
        <v>108.506</v>
      </c>
      <c r="M51" s="146">
        <v>25.772000000000002</v>
      </c>
      <c r="N51" s="146">
        <v>364.41300000000001</v>
      </c>
      <c r="O51" s="146">
        <v>0.05</v>
      </c>
      <c r="P51" s="146">
        <v>40.512000000000008</v>
      </c>
      <c r="Q51" s="146">
        <v>0</v>
      </c>
      <c r="R51" s="146">
        <v>785.73099999999999</v>
      </c>
      <c r="S51" s="146">
        <v>46633.442000000003</v>
      </c>
      <c r="T51" s="146">
        <v>153.93700000000001</v>
      </c>
      <c r="U51" s="146">
        <v>274.97699999999998</v>
      </c>
      <c r="V51" s="146">
        <v>0</v>
      </c>
      <c r="W51" s="146">
        <v>36.811</v>
      </c>
      <c r="X51" s="146">
        <v>0.27</v>
      </c>
      <c r="Y51" s="146">
        <v>0</v>
      </c>
      <c r="Z51" s="197">
        <f t="shared" si="0"/>
        <v>59927.271999999997</v>
      </c>
    </row>
    <row r="52" spans="2:26" s="144" customFormat="1" ht="15" customHeight="1">
      <c r="B52" s="385"/>
      <c r="C52" s="388" t="s">
        <v>12</v>
      </c>
      <c r="D52" s="146">
        <v>7777.5739999999996</v>
      </c>
      <c r="E52" s="146">
        <v>434.50299999999999</v>
      </c>
      <c r="F52" s="146">
        <v>725.19999999999993</v>
      </c>
      <c r="G52" s="146">
        <v>5921.2829999999994</v>
      </c>
      <c r="H52" s="146">
        <v>363.74399999999997</v>
      </c>
      <c r="I52" s="146">
        <v>142.386</v>
      </c>
      <c r="J52" s="146">
        <v>32.033999999999999</v>
      </c>
      <c r="K52" s="146">
        <v>1.99</v>
      </c>
      <c r="L52" s="146">
        <v>84.911000000000016</v>
      </c>
      <c r="M52" s="146">
        <v>35.819999999999993</v>
      </c>
      <c r="N52" s="146">
        <v>535.27500000000009</v>
      </c>
      <c r="O52" s="146">
        <v>3.56</v>
      </c>
      <c r="P52" s="146">
        <v>35.76</v>
      </c>
      <c r="Q52" s="146">
        <v>0.1</v>
      </c>
      <c r="R52" s="146">
        <v>548.33600000000001</v>
      </c>
      <c r="S52" s="146">
        <v>48869.33</v>
      </c>
      <c r="T52" s="146">
        <v>124.04499999999999</v>
      </c>
      <c r="U52" s="146">
        <v>7.766</v>
      </c>
      <c r="V52" s="146">
        <v>0</v>
      </c>
      <c r="W52" s="146">
        <v>20.027000000000001</v>
      </c>
      <c r="X52" s="146">
        <v>3.504</v>
      </c>
      <c r="Y52" s="146">
        <v>0</v>
      </c>
      <c r="Z52" s="197">
        <f t="shared" si="0"/>
        <v>65667.148000000001</v>
      </c>
    </row>
    <row r="53" spans="2:26" s="381" customFormat="1" ht="12" customHeight="1">
      <c r="B53" s="386">
        <v>2007</v>
      </c>
      <c r="C53" s="603" t="s">
        <v>16</v>
      </c>
      <c r="D53" s="199">
        <v>2284.0010000000002</v>
      </c>
      <c r="E53" s="199">
        <v>661.07799999999997</v>
      </c>
      <c r="F53" s="199">
        <v>524.0440000000001</v>
      </c>
      <c r="G53" s="199">
        <v>2081.9300000000003</v>
      </c>
      <c r="H53" s="199">
        <v>223.63800000000001</v>
      </c>
      <c r="I53" s="199">
        <v>129.84800000000001</v>
      </c>
      <c r="J53" s="199">
        <v>1.8</v>
      </c>
      <c r="K53" s="199">
        <v>0</v>
      </c>
      <c r="L53" s="199">
        <v>105.684</v>
      </c>
      <c r="M53" s="199">
        <v>70.080000000000013</v>
      </c>
      <c r="N53" s="199">
        <v>223.44199999999998</v>
      </c>
      <c r="O53" s="199">
        <v>3.21</v>
      </c>
      <c r="P53" s="199">
        <v>21.890999999999998</v>
      </c>
      <c r="Q53" s="199">
        <v>19.302</v>
      </c>
      <c r="R53" s="199">
        <v>7022.7830000000004</v>
      </c>
      <c r="S53" s="199">
        <v>38847.615000000005</v>
      </c>
      <c r="T53" s="199">
        <v>48.404000000000003</v>
      </c>
      <c r="U53" s="199">
        <v>35.886000000000003</v>
      </c>
      <c r="V53" s="199">
        <v>0</v>
      </c>
      <c r="W53" s="199">
        <v>19.405000000000001</v>
      </c>
      <c r="X53" s="199">
        <v>0</v>
      </c>
      <c r="Y53" s="199">
        <v>0</v>
      </c>
      <c r="Z53" s="565">
        <f>SUM(D53:Y53)</f>
        <v>52324.041000000005</v>
      </c>
    </row>
    <row r="54" spans="2:26" s="381" customFormat="1" ht="12" customHeight="1">
      <c r="B54" s="386"/>
      <c r="C54" s="603" t="s">
        <v>14</v>
      </c>
      <c r="D54" s="199">
        <v>6358.1750000000011</v>
      </c>
      <c r="E54" s="199">
        <v>501.346</v>
      </c>
      <c r="F54" s="199">
        <v>820.32100000000003</v>
      </c>
      <c r="G54" s="199">
        <v>2588.1170000000002</v>
      </c>
      <c r="H54" s="199">
        <v>90.25200000000001</v>
      </c>
      <c r="I54" s="199">
        <v>98.907000000000011</v>
      </c>
      <c r="J54" s="199">
        <v>68.298000000000002</v>
      </c>
      <c r="K54" s="199">
        <v>0.02</v>
      </c>
      <c r="L54" s="199">
        <v>99.727000000000004</v>
      </c>
      <c r="M54" s="199">
        <v>21.704999999999998</v>
      </c>
      <c r="N54" s="199">
        <v>132.21100000000001</v>
      </c>
      <c r="O54" s="199">
        <v>3.2519999999999998</v>
      </c>
      <c r="P54" s="199">
        <v>0.40100000000000002</v>
      </c>
      <c r="Q54" s="199">
        <v>31.497</v>
      </c>
      <c r="R54" s="199">
        <v>530.20600000000002</v>
      </c>
      <c r="S54" s="199">
        <v>45595.751000000004</v>
      </c>
      <c r="T54" s="199">
        <v>263.92099999999999</v>
      </c>
      <c r="U54" s="199">
        <v>9.0549999999999997</v>
      </c>
      <c r="V54" s="199">
        <v>0</v>
      </c>
      <c r="W54" s="199">
        <v>129.887</v>
      </c>
      <c r="X54" s="199">
        <v>0.05</v>
      </c>
      <c r="Y54" s="199">
        <v>0</v>
      </c>
      <c r="Z54" s="565">
        <f>SUM(D54:Y54)</f>
        <v>57343.099000000009</v>
      </c>
    </row>
    <row r="55" spans="2:26" s="381" customFormat="1" ht="12" customHeight="1">
      <c r="B55" s="386"/>
      <c r="C55" s="603" t="s">
        <v>10</v>
      </c>
      <c r="D55" s="199">
        <v>8707.5779999999995</v>
      </c>
      <c r="E55" s="199">
        <v>528.68100000000004</v>
      </c>
      <c r="F55" s="199">
        <v>667.58100000000002</v>
      </c>
      <c r="G55" s="199">
        <v>2536.9749999999999</v>
      </c>
      <c r="H55" s="199">
        <v>335.71199999999999</v>
      </c>
      <c r="I55" s="199">
        <v>27.821999999999999</v>
      </c>
      <c r="J55" s="199">
        <v>10.173999999999999</v>
      </c>
      <c r="K55" s="199">
        <v>0</v>
      </c>
      <c r="L55" s="199">
        <v>123.88900000000001</v>
      </c>
      <c r="M55" s="199">
        <v>16.66</v>
      </c>
      <c r="N55" s="199">
        <v>196.25800000000001</v>
      </c>
      <c r="O55" s="199">
        <v>7.0540000000000003</v>
      </c>
      <c r="P55" s="199">
        <v>13.544</v>
      </c>
      <c r="Q55" s="199">
        <v>0</v>
      </c>
      <c r="R55" s="199">
        <v>513.19999999999993</v>
      </c>
      <c r="S55" s="199">
        <v>64050.875</v>
      </c>
      <c r="T55" s="199">
        <v>120.21600000000001</v>
      </c>
      <c r="U55" s="199">
        <v>7.79</v>
      </c>
      <c r="V55" s="199">
        <v>0</v>
      </c>
      <c r="W55" s="199">
        <v>70.463999999999999</v>
      </c>
      <c r="X55" s="199">
        <v>0.5</v>
      </c>
      <c r="Y55" s="199">
        <v>0</v>
      </c>
      <c r="Z55" s="565">
        <f>SUM(D55:Y55)</f>
        <v>77934.972999999998</v>
      </c>
    </row>
    <row r="56" spans="2:26" s="381" customFormat="1" ht="12" customHeight="1">
      <c r="B56" s="386"/>
      <c r="C56" s="604" t="s">
        <v>12</v>
      </c>
      <c r="D56" s="199">
        <v>5786.6570000000002</v>
      </c>
      <c r="E56" s="199">
        <v>578.23199999999997</v>
      </c>
      <c r="F56" s="199">
        <v>729.952</v>
      </c>
      <c r="G56" s="199">
        <v>3321.5889999999999</v>
      </c>
      <c r="H56" s="199">
        <v>413.29999999999995</v>
      </c>
      <c r="I56" s="199">
        <v>46.958000000000006</v>
      </c>
      <c r="J56" s="199">
        <v>19.574000000000002</v>
      </c>
      <c r="K56" s="199">
        <v>0</v>
      </c>
      <c r="L56" s="199">
        <v>98.501999999999995</v>
      </c>
      <c r="M56" s="199">
        <v>18.693999999999999</v>
      </c>
      <c r="N56" s="199">
        <v>481.96199999999999</v>
      </c>
      <c r="O56" s="199">
        <v>1</v>
      </c>
      <c r="P56" s="199">
        <v>9.7439999999999998</v>
      </c>
      <c r="Q56" s="199">
        <v>22.896000000000001</v>
      </c>
      <c r="R56" s="199">
        <v>379.70099999999996</v>
      </c>
      <c r="S56" s="199">
        <v>54039.103999999999</v>
      </c>
      <c r="T56" s="199">
        <v>150.33499999999998</v>
      </c>
      <c r="U56" s="199">
        <v>44.856999999999999</v>
      </c>
      <c r="V56" s="199">
        <v>0</v>
      </c>
      <c r="W56" s="199">
        <v>90.269000000000005</v>
      </c>
      <c r="X56" s="199">
        <v>0</v>
      </c>
      <c r="Y56" s="199">
        <v>0</v>
      </c>
      <c r="Z56" s="565">
        <f>SUM(D56:Y56)</f>
        <v>66233.326000000015</v>
      </c>
    </row>
    <row r="57" spans="2:26" s="381" customFormat="1" ht="15.75" customHeight="1">
      <c r="B57" s="386">
        <v>2008</v>
      </c>
      <c r="C57" s="603" t="s">
        <v>16</v>
      </c>
      <c r="D57" s="199">
        <v>1331.6350000000002</v>
      </c>
      <c r="E57" s="199">
        <v>410.28399999999999</v>
      </c>
      <c r="F57" s="199">
        <v>713.72900000000004</v>
      </c>
      <c r="G57" s="199">
        <v>1851.3899999999999</v>
      </c>
      <c r="H57" s="199">
        <v>377.53199999999998</v>
      </c>
      <c r="I57" s="199">
        <v>51.012000000000008</v>
      </c>
      <c r="J57" s="199">
        <v>8.0850000000000009</v>
      </c>
      <c r="K57" s="199">
        <v>0</v>
      </c>
      <c r="L57" s="199">
        <v>22.594999999999999</v>
      </c>
      <c r="M57" s="199">
        <v>51.561000000000007</v>
      </c>
      <c r="N57" s="199">
        <v>26.811999999999998</v>
      </c>
      <c r="O57" s="199">
        <v>21.362000000000002</v>
      </c>
      <c r="P57" s="199">
        <v>3.548</v>
      </c>
      <c r="Q57" s="199">
        <v>63.372999999999998</v>
      </c>
      <c r="R57" s="199">
        <v>366.59300000000002</v>
      </c>
      <c r="S57" s="199">
        <v>34409.557000000001</v>
      </c>
      <c r="T57" s="199">
        <v>116.42599999999999</v>
      </c>
      <c r="U57" s="199">
        <v>264.88600000000002</v>
      </c>
      <c r="V57" s="199">
        <v>0.85000000000000009</v>
      </c>
      <c r="W57" s="199">
        <v>69.314999999999998</v>
      </c>
      <c r="X57" s="199">
        <v>0</v>
      </c>
      <c r="Y57" s="199">
        <v>0</v>
      </c>
      <c r="Z57" s="565">
        <f>SUM(D57:Y57)</f>
        <v>40160.544999999998</v>
      </c>
    </row>
    <row r="58" spans="2:26" s="381" customFormat="1" ht="15.75" customHeight="1">
      <c r="B58" s="386"/>
      <c r="C58" s="603" t="s">
        <v>14</v>
      </c>
      <c r="D58" s="199">
        <v>3529.4659999999999</v>
      </c>
      <c r="E58" s="199">
        <v>500.76500000000004</v>
      </c>
      <c r="F58" s="199">
        <v>772.76599999999996</v>
      </c>
      <c r="G58" s="199">
        <v>2458.9929999999999</v>
      </c>
      <c r="H58" s="199">
        <v>0</v>
      </c>
      <c r="I58" s="199">
        <v>8.0069999999999997</v>
      </c>
      <c r="J58" s="199">
        <v>6.3</v>
      </c>
      <c r="K58" s="199">
        <v>0.05</v>
      </c>
      <c r="L58" s="199">
        <v>24.286000000000001</v>
      </c>
      <c r="M58" s="199">
        <v>850.35400000000004</v>
      </c>
      <c r="N58" s="199">
        <v>93.966000000000008</v>
      </c>
      <c r="O58" s="199">
        <v>26.750999999999998</v>
      </c>
      <c r="P58" s="199">
        <v>2.8220000000000001</v>
      </c>
      <c r="Q58" s="199">
        <v>7.8380000000000001</v>
      </c>
      <c r="R58" s="199">
        <v>838.16100000000006</v>
      </c>
      <c r="S58" s="199">
        <v>46961.104999999996</v>
      </c>
      <c r="T58" s="199">
        <v>820.36699999999996</v>
      </c>
      <c r="U58" s="199">
        <v>107.41</v>
      </c>
      <c r="V58" s="199">
        <v>0</v>
      </c>
      <c r="W58" s="199">
        <v>78.085999999999999</v>
      </c>
      <c r="X58" s="199">
        <v>0</v>
      </c>
      <c r="Y58" s="199">
        <v>0</v>
      </c>
      <c r="Z58" s="565">
        <f t="shared" si="0"/>
        <v>57087.493000000002</v>
      </c>
    </row>
    <row r="59" spans="2:26" s="381" customFormat="1" ht="15.75" customHeight="1">
      <c r="B59" s="386"/>
      <c r="C59" s="603" t="s">
        <v>10</v>
      </c>
      <c r="D59" s="199">
        <v>5639.3490000000002</v>
      </c>
      <c r="E59" s="199">
        <v>428.666</v>
      </c>
      <c r="F59" s="199">
        <v>644.80199999999991</v>
      </c>
      <c r="G59" s="199">
        <v>1557.4869999999999</v>
      </c>
      <c r="H59" s="199">
        <v>0</v>
      </c>
      <c r="I59" s="199">
        <v>28.853000000000002</v>
      </c>
      <c r="J59" s="199">
        <v>1.673</v>
      </c>
      <c r="K59" s="199">
        <v>0.05</v>
      </c>
      <c r="L59" s="199">
        <v>50.956000000000003</v>
      </c>
      <c r="M59" s="199">
        <v>517.00600000000009</v>
      </c>
      <c r="N59" s="199">
        <v>109.017</v>
      </c>
      <c r="O59" s="199">
        <v>15.911</v>
      </c>
      <c r="P59" s="199">
        <v>0.88600000000000001</v>
      </c>
      <c r="Q59" s="199">
        <v>0</v>
      </c>
      <c r="R59" s="199">
        <v>1276.9180000000001</v>
      </c>
      <c r="S59" s="199">
        <v>45526.030999999995</v>
      </c>
      <c r="T59" s="199">
        <v>128.18799999999999</v>
      </c>
      <c r="U59" s="199">
        <v>3.2330000000000001</v>
      </c>
      <c r="V59" s="199">
        <v>0</v>
      </c>
      <c r="W59" s="199">
        <v>6.0520000000000005</v>
      </c>
      <c r="X59" s="199">
        <v>0.2</v>
      </c>
      <c r="Y59" s="199">
        <v>0</v>
      </c>
      <c r="Z59" s="565">
        <f>SUM(D59:Y59)</f>
        <v>55935.277999999998</v>
      </c>
    </row>
    <row r="60" spans="2:26" s="381" customFormat="1" ht="15.75" customHeight="1">
      <c r="B60" s="386"/>
      <c r="C60" s="604" t="s">
        <v>12</v>
      </c>
      <c r="D60" s="199">
        <v>4209.8459999999995</v>
      </c>
      <c r="E60" s="199">
        <v>633.19900000000007</v>
      </c>
      <c r="F60" s="199">
        <v>659.41100000000006</v>
      </c>
      <c r="G60" s="199">
        <v>1829.2059999999999</v>
      </c>
      <c r="H60" s="199">
        <v>4.0110000000000001</v>
      </c>
      <c r="I60" s="199">
        <v>56.623000000000005</v>
      </c>
      <c r="J60" s="199">
        <v>1.3049999999999999</v>
      </c>
      <c r="K60" s="199">
        <v>0.02</v>
      </c>
      <c r="L60" s="199">
        <v>21.356000000000002</v>
      </c>
      <c r="M60" s="199">
        <v>149.614</v>
      </c>
      <c r="N60" s="199">
        <v>35.092999999999996</v>
      </c>
      <c r="O60" s="199">
        <v>19.667999999999999</v>
      </c>
      <c r="P60" s="199">
        <v>2.3199999999999998</v>
      </c>
      <c r="Q60" s="199">
        <v>0.8</v>
      </c>
      <c r="R60" s="199">
        <v>1020.131</v>
      </c>
      <c r="S60" s="199">
        <v>27509.254000000001</v>
      </c>
      <c r="T60" s="199">
        <v>100.93899999999999</v>
      </c>
      <c r="U60" s="199">
        <v>75.722999999999999</v>
      </c>
      <c r="V60" s="199">
        <v>0</v>
      </c>
      <c r="W60" s="199">
        <v>2.081</v>
      </c>
      <c r="X60" s="199">
        <v>0</v>
      </c>
      <c r="Y60" s="199">
        <v>0</v>
      </c>
      <c r="Z60" s="565">
        <f>SUM(D60:Y60)</f>
        <v>36330.6</v>
      </c>
    </row>
    <row r="61" spans="2:26" s="381" customFormat="1" ht="14.25" customHeight="1">
      <c r="B61" s="386">
        <v>2009</v>
      </c>
      <c r="C61" s="603" t="s">
        <v>16</v>
      </c>
      <c r="D61" s="199">
        <v>3321.2740000000003</v>
      </c>
      <c r="E61" s="199">
        <v>642.28300000000002</v>
      </c>
      <c r="F61" s="199">
        <v>734.51099999999997</v>
      </c>
      <c r="G61" s="199">
        <v>1896.1979999999999</v>
      </c>
      <c r="H61" s="199">
        <v>97.772999999999996</v>
      </c>
      <c r="I61" s="199">
        <v>102.16199999999999</v>
      </c>
      <c r="J61" s="199">
        <v>16.768999999999998</v>
      </c>
      <c r="K61" s="199">
        <v>0</v>
      </c>
      <c r="L61" s="199">
        <v>19.86</v>
      </c>
      <c r="M61" s="199">
        <v>93.728000000000009</v>
      </c>
      <c r="N61" s="199">
        <v>159.69900000000001</v>
      </c>
      <c r="O61" s="199">
        <v>5.47</v>
      </c>
      <c r="P61" s="199">
        <v>1.117</v>
      </c>
      <c r="Q61" s="199">
        <v>81.919000000000011</v>
      </c>
      <c r="R61" s="199">
        <v>359.541</v>
      </c>
      <c r="S61" s="199">
        <v>9240.3909999999996</v>
      </c>
      <c r="T61" s="199">
        <v>412.173</v>
      </c>
      <c r="U61" s="199">
        <v>3.8639999999999999</v>
      </c>
      <c r="V61" s="199">
        <v>5.0000000000000001E-3</v>
      </c>
      <c r="W61" s="199">
        <v>19.434999999999999</v>
      </c>
      <c r="X61" s="199">
        <v>0</v>
      </c>
      <c r="Y61" s="199">
        <v>0</v>
      </c>
      <c r="Z61" s="565">
        <f>SUM(D61:Y61)</f>
        <v>17208.172000000002</v>
      </c>
    </row>
    <row r="62" spans="2:26" s="381" customFormat="1" ht="14.25" customHeight="1">
      <c r="B62" s="386"/>
      <c r="C62" s="603" t="s">
        <v>14</v>
      </c>
      <c r="D62" s="199">
        <v>6194.0329999999994</v>
      </c>
      <c r="E62" s="199">
        <v>556.89099999999996</v>
      </c>
      <c r="F62" s="199">
        <v>422.25299999999999</v>
      </c>
      <c r="G62" s="199">
        <v>1415.8939999999998</v>
      </c>
      <c r="H62" s="199">
        <v>26.875999999999998</v>
      </c>
      <c r="I62" s="199">
        <v>9.8229999999999986</v>
      </c>
      <c r="J62" s="199">
        <v>28.838999999999999</v>
      </c>
      <c r="K62" s="199">
        <v>0</v>
      </c>
      <c r="L62" s="199">
        <v>28.577999999999999</v>
      </c>
      <c r="M62" s="199">
        <v>7.7570000000000006</v>
      </c>
      <c r="N62" s="199">
        <v>287.46300000000002</v>
      </c>
      <c r="O62" s="199">
        <v>0.1</v>
      </c>
      <c r="P62" s="199">
        <v>48.505000000000003</v>
      </c>
      <c r="Q62" s="199">
        <v>0.125</v>
      </c>
      <c r="R62" s="199">
        <v>454.57299999999998</v>
      </c>
      <c r="S62" s="199">
        <v>21355.173999999999</v>
      </c>
      <c r="T62" s="199">
        <v>77.168999999999997</v>
      </c>
      <c r="U62" s="199">
        <v>2.024</v>
      </c>
      <c r="V62" s="199">
        <v>0.1</v>
      </c>
      <c r="W62" s="199">
        <v>3.28</v>
      </c>
      <c r="X62" s="199">
        <v>0</v>
      </c>
      <c r="Y62" s="199">
        <v>0</v>
      </c>
      <c r="Z62" s="565">
        <f>SUM(D62:Y62)</f>
        <v>30919.456999999999</v>
      </c>
    </row>
    <row r="63" spans="2:26" s="381" customFormat="1" ht="14.25" customHeight="1">
      <c r="B63" s="386"/>
      <c r="C63" s="603" t="s">
        <v>10</v>
      </c>
      <c r="D63" s="199">
        <v>6104.68</v>
      </c>
      <c r="E63" s="199">
        <v>521.82399999999996</v>
      </c>
      <c r="F63" s="199">
        <v>943.70399999999995</v>
      </c>
      <c r="G63" s="199">
        <v>1030.491</v>
      </c>
      <c r="H63" s="199">
        <v>0.38500000000000001</v>
      </c>
      <c r="I63" s="199">
        <v>15.457000000000001</v>
      </c>
      <c r="J63" s="199">
        <v>33.283000000000001</v>
      </c>
      <c r="K63" s="199">
        <v>0</v>
      </c>
      <c r="L63" s="199">
        <v>28.006</v>
      </c>
      <c r="M63" s="199">
        <v>3.379</v>
      </c>
      <c r="N63" s="199">
        <v>59.363000000000007</v>
      </c>
      <c r="O63" s="199">
        <v>8.3469999999999995</v>
      </c>
      <c r="P63" s="199">
        <v>0.59799999999999998</v>
      </c>
      <c r="Q63" s="199">
        <v>0.38999999999999996</v>
      </c>
      <c r="R63" s="199">
        <v>247.05500000000001</v>
      </c>
      <c r="S63" s="199">
        <v>19633.591</v>
      </c>
      <c r="T63" s="199">
        <v>1181.885</v>
      </c>
      <c r="U63" s="199">
        <v>0.83599999999999997</v>
      </c>
      <c r="V63" s="199">
        <v>0</v>
      </c>
      <c r="W63" s="199">
        <v>4.8220000000000001</v>
      </c>
      <c r="X63" s="199">
        <v>0</v>
      </c>
      <c r="Y63" s="199">
        <v>0</v>
      </c>
      <c r="Z63" s="565">
        <f>SUM(D63:Y63)</f>
        <v>29818.095999999998</v>
      </c>
    </row>
    <row r="64" spans="2:26" s="381" customFormat="1" ht="14.25" customHeight="1">
      <c r="B64" s="386"/>
      <c r="C64" s="604" t="s">
        <v>12</v>
      </c>
      <c r="D64" s="199">
        <v>4902.3460000000005</v>
      </c>
      <c r="E64" s="199">
        <v>635.87999999999988</v>
      </c>
      <c r="F64" s="199">
        <v>1023.636</v>
      </c>
      <c r="G64" s="199">
        <v>1417.8879999999999</v>
      </c>
      <c r="H64" s="199">
        <v>0.22500000000000001</v>
      </c>
      <c r="I64" s="199">
        <v>16.849999999999998</v>
      </c>
      <c r="J64" s="199">
        <v>79.278999999999996</v>
      </c>
      <c r="K64" s="199">
        <v>0.74</v>
      </c>
      <c r="L64" s="199">
        <v>22.254000000000001</v>
      </c>
      <c r="M64" s="199">
        <v>12.292999999999999</v>
      </c>
      <c r="N64" s="199">
        <v>7.5609999999999999</v>
      </c>
      <c r="O64" s="199">
        <v>60.487000000000002</v>
      </c>
      <c r="P64" s="199">
        <v>8.6020000000000003</v>
      </c>
      <c r="Q64" s="199">
        <v>2.1739999999999999</v>
      </c>
      <c r="R64" s="199">
        <v>275.95400000000001</v>
      </c>
      <c r="S64" s="199">
        <v>36929.896999999997</v>
      </c>
      <c r="T64" s="199">
        <v>342.27599999999995</v>
      </c>
      <c r="U64" s="199">
        <v>1.7649999999999999</v>
      </c>
      <c r="V64" s="199">
        <v>0</v>
      </c>
      <c r="W64" s="199">
        <v>6.6929999999999996</v>
      </c>
      <c r="X64" s="199">
        <v>1.3160000000000001</v>
      </c>
      <c r="Y64" s="199">
        <v>0</v>
      </c>
      <c r="Z64" s="565">
        <v>45748.115999999995</v>
      </c>
    </row>
    <row r="65" spans="2:26" s="381" customFormat="1" ht="15" customHeight="1">
      <c r="B65" s="386">
        <v>2010</v>
      </c>
      <c r="C65" s="603" t="s">
        <v>16</v>
      </c>
      <c r="D65" s="219">
        <v>1659.3220000000001</v>
      </c>
      <c r="E65" s="219">
        <v>657.85500000000002</v>
      </c>
      <c r="F65" s="219">
        <v>1661.547</v>
      </c>
      <c r="G65" s="219">
        <v>1001.2429999999999</v>
      </c>
      <c r="H65" s="219">
        <v>3.1880000000000002</v>
      </c>
      <c r="I65" s="219">
        <v>51.714999999999996</v>
      </c>
      <c r="J65" s="219">
        <v>6.3719999999999999</v>
      </c>
      <c r="K65" s="219">
        <v>0</v>
      </c>
      <c r="L65" s="219">
        <v>28.155000000000001</v>
      </c>
      <c r="M65" s="219">
        <v>25.990000000000002</v>
      </c>
      <c r="N65" s="219">
        <v>27.802</v>
      </c>
      <c r="O65" s="219">
        <v>79.909000000000006</v>
      </c>
      <c r="P65" s="219">
        <v>9.9000000000000005E-2</v>
      </c>
      <c r="Q65" s="219">
        <v>0</v>
      </c>
      <c r="R65" s="219">
        <v>200.12799999999999</v>
      </c>
      <c r="S65" s="219">
        <v>30521.338</v>
      </c>
      <c r="T65" s="219">
        <v>130.32300000000001</v>
      </c>
      <c r="U65" s="219">
        <v>106.68499999999999</v>
      </c>
      <c r="V65" s="219">
        <v>0</v>
      </c>
      <c r="W65" s="219">
        <v>4.6049999999999995</v>
      </c>
      <c r="X65" s="219">
        <v>0</v>
      </c>
      <c r="Y65" s="219">
        <v>0</v>
      </c>
      <c r="Z65" s="380">
        <f t="shared" si="0"/>
        <v>36166.275999999998</v>
      </c>
    </row>
    <row r="66" spans="2:26" s="381" customFormat="1" ht="15" customHeight="1">
      <c r="B66" s="386"/>
      <c r="C66" s="603" t="s">
        <v>14</v>
      </c>
      <c r="D66" s="219">
        <v>4687.4949999999999</v>
      </c>
      <c r="E66" s="219">
        <v>676.97900000000004</v>
      </c>
      <c r="F66" s="219">
        <v>1296.9639999999999</v>
      </c>
      <c r="G66" s="219">
        <v>2949.067</v>
      </c>
      <c r="H66" s="219">
        <v>0</v>
      </c>
      <c r="I66" s="219">
        <v>0.221</v>
      </c>
      <c r="J66" s="219">
        <v>2.044</v>
      </c>
      <c r="K66" s="219">
        <v>0.25</v>
      </c>
      <c r="L66" s="219">
        <v>18.631</v>
      </c>
      <c r="M66" s="219">
        <v>1.1910000000000001</v>
      </c>
      <c r="N66" s="219">
        <v>230.50500000000002</v>
      </c>
      <c r="O66" s="219">
        <v>96.278000000000006</v>
      </c>
      <c r="P66" s="219">
        <v>0.05</v>
      </c>
      <c r="Q66" s="219">
        <v>0</v>
      </c>
      <c r="R66" s="219">
        <v>288.30899999999997</v>
      </c>
      <c r="S66" s="219">
        <v>26953.992000000002</v>
      </c>
      <c r="T66" s="219">
        <v>67.560999999999993</v>
      </c>
      <c r="U66" s="219">
        <v>0.92699999999999994</v>
      </c>
      <c r="V66" s="219">
        <v>0.2</v>
      </c>
      <c r="W66" s="219">
        <v>4.8479999999999999</v>
      </c>
      <c r="X66" s="219">
        <v>0</v>
      </c>
      <c r="Y66" s="219">
        <v>0</v>
      </c>
      <c r="Z66" s="380">
        <f t="shared" si="0"/>
        <v>37275.512000000002</v>
      </c>
    </row>
    <row r="67" spans="2:26" s="381" customFormat="1" ht="15" customHeight="1">
      <c r="B67" s="386"/>
      <c r="C67" s="603" t="s">
        <v>10</v>
      </c>
      <c r="D67" s="219">
        <v>6475.5290000000005</v>
      </c>
      <c r="E67" s="219">
        <v>635.596</v>
      </c>
      <c r="F67" s="219">
        <v>1470.335</v>
      </c>
      <c r="G67" s="219">
        <v>1615.0140000000001</v>
      </c>
      <c r="H67" s="219">
        <v>0.92599999999999993</v>
      </c>
      <c r="I67" s="219">
        <v>3.9330000000000007</v>
      </c>
      <c r="J67" s="219">
        <v>10.402000000000001</v>
      </c>
      <c r="K67" s="219">
        <v>0.45500000000000002</v>
      </c>
      <c r="L67" s="219">
        <v>20.927</v>
      </c>
      <c r="M67" s="219">
        <v>12.062999999999999</v>
      </c>
      <c r="N67" s="219">
        <v>107.12700000000001</v>
      </c>
      <c r="O67" s="219">
        <v>3.0339999999999998</v>
      </c>
      <c r="P67" s="219">
        <v>0.255</v>
      </c>
      <c r="Q67" s="219">
        <v>0</v>
      </c>
      <c r="R67" s="219">
        <v>430.59699999999998</v>
      </c>
      <c r="S67" s="219">
        <v>24394.769</v>
      </c>
      <c r="T67" s="219">
        <v>184.536</v>
      </c>
      <c r="U67" s="219">
        <v>46.540999999999997</v>
      </c>
      <c r="V67" s="219">
        <v>0</v>
      </c>
      <c r="W67" s="219">
        <v>2.84</v>
      </c>
      <c r="X67" s="219">
        <v>0</v>
      </c>
      <c r="Y67" s="219">
        <v>0</v>
      </c>
      <c r="Z67" s="380">
        <f t="shared" si="0"/>
        <v>35414.878999999994</v>
      </c>
    </row>
    <row r="68" spans="2:26" s="144" customFormat="1" ht="15" customHeight="1">
      <c r="B68" s="385"/>
      <c r="C68" s="388" t="s">
        <v>12</v>
      </c>
      <c r="D68" s="146">
        <v>3464.2470000000003</v>
      </c>
      <c r="E68" s="146">
        <v>625.42100000000005</v>
      </c>
      <c r="F68" s="146">
        <v>1513.9</v>
      </c>
      <c r="G68" s="146">
        <v>1447.645</v>
      </c>
      <c r="H68" s="146">
        <v>1.3</v>
      </c>
      <c r="I68" s="146">
        <v>29.365000000000002</v>
      </c>
      <c r="J68" s="146">
        <v>23.554000000000002</v>
      </c>
      <c r="K68" s="146">
        <v>0.23899999999999999</v>
      </c>
      <c r="L68" s="146">
        <v>31.893000000000001</v>
      </c>
      <c r="M68" s="146">
        <v>26.032000000000004</v>
      </c>
      <c r="N68" s="146">
        <v>287.35399999999998</v>
      </c>
      <c r="O68" s="146">
        <v>93.02600000000001</v>
      </c>
      <c r="P68" s="146">
        <v>0</v>
      </c>
      <c r="Q68" s="146">
        <v>25.414999999999999</v>
      </c>
      <c r="R68" s="146">
        <v>321.21100000000001</v>
      </c>
      <c r="S68" s="146">
        <v>34512.259000000005</v>
      </c>
      <c r="T68" s="146">
        <v>52.63</v>
      </c>
      <c r="U68" s="146">
        <v>11.943</v>
      </c>
      <c r="V68" s="146">
        <v>0</v>
      </c>
      <c r="W68" s="146">
        <v>25.675000000000001</v>
      </c>
      <c r="X68" s="146">
        <v>0</v>
      </c>
      <c r="Y68" s="146">
        <v>0</v>
      </c>
      <c r="Z68" s="197">
        <f t="shared" si="0"/>
        <v>42493.109000000004</v>
      </c>
    </row>
    <row r="69" spans="2:26" s="144" customFormat="1" ht="15" customHeight="1">
      <c r="B69" s="385">
        <v>2011</v>
      </c>
      <c r="C69" s="387" t="s">
        <v>16</v>
      </c>
      <c r="D69" s="146">
        <v>1119.0680000000002</v>
      </c>
      <c r="E69" s="146">
        <v>537.07500000000005</v>
      </c>
      <c r="F69" s="146">
        <v>955.79</v>
      </c>
      <c r="G69" s="146">
        <v>2839.8259999999996</v>
      </c>
      <c r="H69" s="146">
        <v>62.010000000000005</v>
      </c>
      <c r="I69" s="146">
        <v>270.20099999999991</v>
      </c>
      <c r="J69" s="146">
        <v>64.677000000000007</v>
      </c>
      <c r="K69" s="146">
        <v>0</v>
      </c>
      <c r="L69" s="146">
        <v>13.628</v>
      </c>
      <c r="M69" s="146">
        <v>1.7849999999999999</v>
      </c>
      <c r="N69" s="146">
        <v>93.935999999999993</v>
      </c>
      <c r="O69" s="146">
        <v>89.74799999999999</v>
      </c>
      <c r="P69" s="146">
        <v>1.339</v>
      </c>
      <c r="Q69" s="146">
        <v>0.36399999999999999</v>
      </c>
      <c r="R69" s="146">
        <v>1431.0679999999998</v>
      </c>
      <c r="S69" s="146">
        <v>15599.192000000003</v>
      </c>
      <c r="T69" s="146">
        <v>159.286</v>
      </c>
      <c r="U69" s="146">
        <v>41.837000000000003</v>
      </c>
      <c r="V69" s="146">
        <v>0.254</v>
      </c>
      <c r="W69" s="146">
        <v>3.3819999999999997</v>
      </c>
      <c r="X69" s="146">
        <v>0</v>
      </c>
      <c r="Y69" s="146">
        <v>0</v>
      </c>
      <c r="Z69" s="197">
        <f t="shared" si="0"/>
        <v>23284.466000000004</v>
      </c>
    </row>
    <row r="70" spans="2:26" s="144" customFormat="1" ht="15" customHeight="1">
      <c r="B70" s="385"/>
      <c r="C70" s="387" t="s">
        <v>14</v>
      </c>
      <c r="D70" s="146">
        <v>5783.8940000000002</v>
      </c>
      <c r="E70" s="146">
        <v>807.19099999999992</v>
      </c>
      <c r="F70" s="146">
        <v>1794.9029999999998</v>
      </c>
      <c r="G70" s="146">
        <v>2541.4939999999997</v>
      </c>
      <c r="H70" s="146">
        <v>0.9</v>
      </c>
      <c r="I70" s="146">
        <v>2.1360000000000001</v>
      </c>
      <c r="J70" s="146">
        <v>155.97</v>
      </c>
      <c r="K70" s="146">
        <v>0</v>
      </c>
      <c r="L70" s="146">
        <v>13.454999999999998</v>
      </c>
      <c r="M70" s="146">
        <v>39.983000000000004</v>
      </c>
      <c r="N70" s="146">
        <v>207.547</v>
      </c>
      <c r="O70" s="146">
        <v>179.88</v>
      </c>
      <c r="P70" s="146">
        <v>0.4</v>
      </c>
      <c r="Q70" s="146">
        <v>2.5000000000000001E-2</v>
      </c>
      <c r="R70" s="146">
        <v>1657.7719999999999</v>
      </c>
      <c r="S70" s="146">
        <v>18477.677</v>
      </c>
      <c r="T70" s="146">
        <v>302.99900000000002</v>
      </c>
      <c r="U70" s="146">
        <v>13.712</v>
      </c>
      <c r="V70" s="146">
        <v>0</v>
      </c>
      <c r="W70" s="146">
        <v>2.1280000000000001</v>
      </c>
      <c r="X70" s="146">
        <v>0</v>
      </c>
      <c r="Y70" s="146">
        <v>0</v>
      </c>
      <c r="Z70" s="197">
        <f t="shared" si="0"/>
        <v>31982.065999999999</v>
      </c>
    </row>
    <row r="71" spans="2:26" s="144" customFormat="1" ht="15" customHeight="1">
      <c r="B71" s="385"/>
      <c r="C71" s="387" t="s">
        <v>10</v>
      </c>
      <c r="D71" s="146">
        <v>5506.424</v>
      </c>
      <c r="E71" s="146">
        <v>541.14600000000007</v>
      </c>
      <c r="F71" s="146">
        <v>2889.9049999999997</v>
      </c>
      <c r="G71" s="146">
        <v>1456.5719999999999</v>
      </c>
      <c r="H71" s="146">
        <v>45.075000000000003</v>
      </c>
      <c r="I71" s="146">
        <v>40.026999999999994</v>
      </c>
      <c r="J71" s="146">
        <v>27.863</v>
      </c>
      <c r="K71" s="146">
        <v>1.2430000000000001</v>
      </c>
      <c r="L71" s="146">
        <v>53.07</v>
      </c>
      <c r="M71" s="146">
        <v>1.0329999999999999</v>
      </c>
      <c r="N71" s="146">
        <v>116.75100000000002</v>
      </c>
      <c r="O71" s="146">
        <v>54.961999999999996</v>
      </c>
      <c r="P71" s="146">
        <v>0.16999999999999998</v>
      </c>
      <c r="Q71" s="146">
        <v>4.3999999999999997E-2</v>
      </c>
      <c r="R71" s="146">
        <v>567.15100000000007</v>
      </c>
      <c r="S71" s="146">
        <v>20397.843000000001</v>
      </c>
      <c r="T71" s="146">
        <v>17.884</v>
      </c>
      <c r="U71" s="146">
        <v>31.300000000000004</v>
      </c>
      <c r="V71" s="146">
        <v>0</v>
      </c>
      <c r="W71" s="146">
        <v>522.274</v>
      </c>
      <c r="X71" s="146">
        <v>0</v>
      </c>
      <c r="Y71" s="146">
        <v>0</v>
      </c>
      <c r="Z71" s="197">
        <f t="shared" si="0"/>
        <v>32270.736999999997</v>
      </c>
    </row>
    <row r="72" spans="2:26" s="144" customFormat="1" ht="15" customHeight="1">
      <c r="B72" s="385"/>
      <c r="C72" s="388" t="s">
        <v>12</v>
      </c>
      <c r="D72" s="146">
        <v>6062.558</v>
      </c>
      <c r="E72" s="146">
        <v>630.87599999999998</v>
      </c>
      <c r="F72" s="146">
        <v>2794.404</v>
      </c>
      <c r="G72" s="146">
        <v>3441.1550000000002</v>
      </c>
      <c r="H72" s="146">
        <v>5.3129999999999997</v>
      </c>
      <c r="I72" s="146">
        <v>40.719000000000008</v>
      </c>
      <c r="J72" s="146">
        <v>121.69800000000001</v>
      </c>
      <c r="K72" s="146">
        <v>0</v>
      </c>
      <c r="L72" s="146">
        <v>14.26</v>
      </c>
      <c r="M72" s="146">
        <v>1.1499999999999999</v>
      </c>
      <c r="N72" s="146">
        <v>87.47</v>
      </c>
      <c r="O72" s="146">
        <v>105.37</v>
      </c>
      <c r="P72" s="146">
        <v>1.5129999999999999</v>
      </c>
      <c r="Q72" s="146">
        <v>0</v>
      </c>
      <c r="R72" s="146">
        <v>681.02099999999996</v>
      </c>
      <c r="S72" s="146">
        <v>22194.474999999999</v>
      </c>
      <c r="T72" s="146">
        <v>1922.444</v>
      </c>
      <c r="U72" s="146">
        <v>19.179000000000002</v>
      </c>
      <c r="V72" s="146">
        <v>0</v>
      </c>
      <c r="W72" s="146">
        <v>14.389000000000001</v>
      </c>
      <c r="X72" s="146">
        <v>0</v>
      </c>
      <c r="Y72" s="146">
        <v>0</v>
      </c>
      <c r="Z72" s="197">
        <f t="shared" si="0"/>
        <v>38137.994000000006</v>
      </c>
    </row>
    <row r="73" spans="2:26" s="144" customFormat="1" ht="15" customHeight="1">
      <c r="B73" s="385">
        <v>2012</v>
      </c>
      <c r="C73" s="387" t="s">
        <v>16</v>
      </c>
      <c r="D73" s="146">
        <v>4936.91</v>
      </c>
      <c r="E73" s="146">
        <v>865.05200000000002</v>
      </c>
      <c r="F73" s="146">
        <v>3291.3249999999998</v>
      </c>
      <c r="G73" s="146">
        <v>8096.9509999999991</v>
      </c>
      <c r="H73" s="146">
        <v>4.2170000000000005</v>
      </c>
      <c r="I73" s="146">
        <v>0.81099999999999994</v>
      </c>
      <c r="J73" s="146">
        <v>51.908000000000001</v>
      </c>
      <c r="K73" s="146">
        <v>0</v>
      </c>
      <c r="L73" s="146">
        <v>18.838999999999999</v>
      </c>
      <c r="M73" s="146">
        <v>1.4410000000000001</v>
      </c>
      <c r="N73" s="146">
        <v>65.060999999999993</v>
      </c>
      <c r="O73" s="146">
        <v>47.64</v>
      </c>
      <c r="P73" s="146">
        <v>1.5</v>
      </c>
      <c r="Q73" s="146">
        <v>40.5</v>
      </c>
      <c r="R73" s="146">
        <v>756.94999999999993</v>
      </c>
      <c r="S73" s="146">
        <v>19906.769</v>
      </c>
      <c r="T73" s="146">
        <v>10.46</v>
      </c>
      <c r="U73" s="146">
        <v>3.7480000000000002</v>
      </c>
      <c r="V73" s="146">
        <v>1.92</v>
      </c>
      <c r="W73" s="146">
        <v>3.42</v>
      </c>
      <c r="X73" s="146">
        <v>0</v>
      </c>
      <c r="Y73" s="146">
        <v>0</v>
      </c>
      <c r="Z73" s="197">
        <f t="shared" si="0"/>
        <v>38105.421999999991</v>
      </c>
    </row>
    <row r="74" spans="2:26" s="144" customFormat="1" ht="15" customHeight="1">
      <c r="B74" s="385"/>
      <c r="C74" s="387" t="s">
        <v>14</v>
      </c>
      <c r="D74" s="146">
        <v>3617.8740000000003</v>
      </c>
      <c r="E74" s="146">
        <v>558.93600000000004</v>
      </c>
      <c r="F74" s="146">
        <v>2341.39</v>
      </c>
      <c r="G74" s="146">
        <v>3098.2919999999999</v>
      </c>
      <c r="H74" s="146">
        <v>10.014999999999999</v>
      </c>
      <c r="I74" s="146">
        <v>16.826000000000001</v>
      </c>
      <c r="J74" s="146">
        <v>113.35799999999999</v>
      </c>
      <c r="K74" s="146">
        <v>0</v>
      </c>
      <c r="L74" s="146">
        <v>13.055</v>
      </c>
      <c r="M74" s="146">
        <v>4.9930000000000003</v>
      </c>
      <c r="N74" s="146">
        <v>79.05</v>
      </c>
      <c r="O74" s="146">
        <v>102.02200000000001</v>
      </c>
      <c r="P74" s="146">
        <v>9.7639999999999993</v>
      </c>
      <c r="Q74" s="146">
        <v>0</v>
      </c>
      <c r="R74" s="146">
        <v>621.11500000000001</v>
      </c>
      <c r="S74" s="146">
        <v>19394.530999999999</v>
      </c>
      <c r="T74" s="146">
        <v>347.464</v>
      </c>
      <c r="U74" s="146">
        <v>6.2950000000000008</v>
      </c>
      <c r="V74" s="146">
        <v>0</v>
      </c>
      <c r="W74" s="146">
        <v>1.5350000000000001</v>
      </c>
      <c r="X74" s="146">
        <v>0</v>
      </c>
      <c r="Y74" s="146">
        <v>0</v>
      </c>
      <c r="Z74" s="197">
        <f t="shared" si="0"/>
        <v>30336.514999999996</v>
      </c>
    </row>
    <row r="75" spans="2:26" s="144" customFormat="1" ht="15" customHeight="1">
      <c r="B75" s="385"/>
      <c r="C75" s="387" t="s">
        <v>10</v>
      </c>
      <c r="D75" s="146">
        <v>6153.1610000000001</v>
      </c>
      <c r="E75" s="146">
        <v>495.70299999999997</v>
      </c>
      <c r="F75" s="146">
        <v>2010.884</v>
      </c>
      <c r="G75" s="146">
        <v>3038.7679999999996</v>
      </c>
      <c r="H75" s="146">
        <v>4.4390000000000001</v>
      </c>
      <c r="I75" s="146">
        <v>283.52300000000002</v>
      </c>
      <c r="J75" s="146">
        <v>27.296999999999997</v>
      </c>
      <c r="K75" s="146">
        <v>0</v>
      </c>
      <c r="L75" s="146">
        <v>16.785</v>
      </c>
      <c r="M75" s="146">
        <v>2.1119999999999997</v>
      </c>
      <c r="N75" s="146">
        <v>170.935</v>
      </c>
      <c r="O75" s="146">
        <v>195.66499999999999</v>
      </c>
      <c r="P75" s="146">
        <v>0.15</v>
      </c>
      <c r="Q75" s="146">
        <v>0</v>
      </c>
      <c r="R75" s="146">
        <v>350.26599999999996</v>
      </c>
      <c r="S75" s="146">
        <v>28082.37</v>
      </c>
      <c r="T75" s="146">
        <v>44.162999999999997</v>
      </c>
      <c r="U75" s="146">
        <v>2.4059999999999997</v>
      </c>
      <c r="V75" s="146">
        <v>0</v>
      </c>
      <c r="W75" s="146">
        <v>21.404</v>
      </c>
      <c r="X75" s="146">
        <v>0</v>
      </c>
      <c r="Y75" s="146">
        <v>0</v>
      </c>
      <c r="Z75" s="197">
        <f t="shared" si="0"/>
        <v>40900.031000000003</v>
      </c>
    </row>
    <row r="76" spans="2:26" s="144" customFormat="1" ht="15" customHeight="1">
      <c r="B76" s="385"/>
      <c r="C76" s="388" t="s">
        <v>12</v>
      </c>
      <c r="D76" s="146">
        <v>3481.386</v>
      </c>
      <c r="E76" s="146">
        <v>591.29000000000008</v>
      </c>
      <c r="F76" s="146">
        <v>1185.748</v>
      </c>
      <c r="G76" s="146">
        <v>1765.8129999999999</v>
      </c>
      <c r="H76" s="146">
        <v>2.6</v>
      </c>
      <c r="I76" s="146">
        <v>96.086000000000013</v>
      </c>
      <c r="J76" s="146">
        <v>5.0000000000000001E-3</v>
      </c>
      <c r="K76" s="146">
        <v>91.210999999999999</v>
      </c>
      <c r="L76" s="146">
        <v>17.695</v>
      </c>
      <c r="M76" s="146">
        <v>4.633</v>
      </c>
      <c r="N76" s="146">
        <v>31.012999999999998</v>
      </c>
      <c r="O76" s="146">
        <v>114.005</v>
      </c>
      <c r="P76" s="146">
        <v>9.1999999999999998E-2</v>
      </c>
      <c r="Q76" s="146">
        <v>2003.8879999999999</v>
      </c>
      <c r="R76" s="146">
        <v>448.95100000000002</v>
      </c>
      <c r="S76" s="146">
        <v>16684.658000000003</v>
      </c>
      <c r="T76" s="146">
        <v>15.427</v>
      </c>
      <c r="U76" s="146">
        <v>7.1820000000000004</v>
      </c>
      <c r="V76" s="146">
        <v>0</v>
      </c>
      <c r="W76" s="146">
        <v>2.2239999999999998</v>
      </c>
      <c r="X76" s="146">
        <v>0.2</v>
      </c>
      <c r="Y76" s="146">
        <v>0</v>
      </c>
      <c r="Z76" s="197">
        <f t="shared" si="0"/>
        <v>26544.107000000004</v>
      </c>
    </row>
    <row r="77" spans="2:26" s="144" customFormat="1" ht="15" customHeight="1">
      <c r="B77" s="385">
        <v>2013</v>
      </c>
      <c r="C77" s="387" t="s">
        <v>16</v>
      </c>
      <c r="D77" s="146">
        <v>998.62199999999996</v>
      </c>
      <c r="E77" s="146">
        <v>746.61599999999999</v>
      </c>
      <c r="F77" s="146">
        <v>555.28599999999994</v>
      </c>
      <c r="G77" s="146">
        <v>3260.384</v>
      </c>
      <c r="H77" s="146">
        <v>2.0999999999999996</v>
      </c>
      <c r="I77" s="146">
        <v>9.5309999999999988</v>
      </c>
      <c r="J77" s="146">
        <v>40.835999999999999</v>
      </c>
      <c r="K77" s="146">
        <v>0</v>
      </c>
      <c r="L77" s="146">
        <v>17.295999999999999</v>
      </c>
      <c r="M77" s="146">
        <v>1.036</v>
      </c>
      <c r="N77" s="146">
        <v>37.228000000000002</v>
      </c>
      <c r="O77" s="146">
        <v>6</v>
      </c>
      <c r="P77" s="146">
        <v>1</v>
      </c>
      <c r="Q77" s="146">
        <v>0</v>
      </c>
      <c r="R77" s="146">
        <v>346.26400000000001</v>
      </c>
      <c r="S77" s="146">
        <v>15120.339</v>
      </c>
      <c r="T77" s="146">
        <v>234.97899999999998</v>
      </c>
      <c r="U77" s="146">
        <v>7.3920000000000003</v>
      </c>
      <c r="V77" s="146">
        <v>0</v>
      </c>
      <c r="W77" s="146">
        <v>1.7900000000000003</v>
      </c>
      <c r="X77" s="146">
        <v>0</v>
      </c>
      <c r="Y77" s="146">
        <v>0</v>
      </c>
      <c r="Z77" s="197">
        <f t="shared" si="0"/>
        <v>21386.699000000001</v>
      </c>
    </row>
    <row r="78" spans="2:26" s="144" customFormat="1" ht="15" customHeight="1">
      <c r="B78" s="389"/>
      <c r="C78" s="387" t="s">
        <v>14</v>
      </c>
      <c r="D78" s="146">
        <v>3280.645</v>
      </c>
      <c r="E78" s="146">
        <v>307.851</v>
      </c>
      <c r="F78" s="146">
        <v>590.63599999999997</v>
      </c>
      <c r="G78" s="146">
        <v>3069.5029999999997</v>
      </c>
      <c r="H78" s="146">
        <v>3.0910000000000002</v>
      </c>
      <c r="I78" s="146">
        <v>13.634</v>
      </c>
      <c r="J78" s="146">
        <v>221.346</v>
      </c>
      <c r="K78" s="146">
        <v>5.07</v>
      </c>
      <c r="L78" s="146">
        <v>14.271999999999998</v>
      </c>
      <c r="M78" s="146">
        <v>4.0600000000000005</v>
      </c>
      <c r="N78" s="146">
        <v>31.503999999999998</v>
      </c>
      <c r="O78" s="146">
        <v>301.89600000000002</v>
      </c>
      <c r="P78" s="146">
        <v>6.2430000000000003</v>
      </c>
      <c r="Q78" s="146">
        <v>0</v>
      </c>
      <c r="R78" s="146">
        <v>239.40699999999998</v>
      </c>
      <c r="S78" s="146">
        <v>12273.169000000002</v>
      </c>
      <c r="T78" s="146">
        <v>221.84400000000002</v>
      </c>
      <c r="U78" s="146">
        <v>120.235</v>
      </c>
      <c r="V78" s="146">
        <v>0</v>
      </c>
      <c r="W78" s="146">
        <v>52.003</v>
      </c>
      <c r="X78" s="146">
        <v>1.9E-2</v>
      </c>
      <c r="Y78" s="146">
        <v>0</v>
      </c>
      <c r="Z78" s="197">
        <f t="shared" si="0"/>
        <v>20756.428000000004</v>
      </c>
    </row>
    <row r="79" spans="2:26" s="144" customFormat="1" ht="15" customHeight="1">
      <c r="B79" s="389"/>
      <c r="C79" s="387" t="s">
        <v>10</v>
      </c>
      <c r="D79" s="146">
        <v>5070.6750000000002</v>
      </c>
      <c r="E79" s="146">
        <v>1385.4749999999999</v>
      </c>
      <c r="F79" s="146">
        <v>250.78799999999998</v>
      </c>
      <c r="G79" s="146">
        <v>3969.99</v>
      </c>
      <c r="H79" s="146">
        <v>861.30200000000002</v>
      </c>
      <c r="I79" s="146">
        <v>774.64700000000005</v>
      </c>
      <c r="J79" s="146">
        <v>103.22499999999999</v>
      </c>
      <c r="K79" s="146">
        <v>2.1999999999999999E-2</v>
      </c>
      <c r="L79" s="146">
        <v>62.002999999999993</v>
      </c>
      <c r="M79" s="146">
        <v>326.18800000000005</v>
      </c>
      <c r="N79" s="146">
        <v>411.45400000000001</v>
      </c>
      <c r="O79" s="146">
        <v>107.794</v>
      </c>
      <c r="P79" s="146">
        <v>6.3090000000000002</v>
      </c>
      <c r="Q79" s="146">
        <v>72.515000000000001</v>
      </c>
      <c r="R79" s="146">
        <v>576.54999999999995</v>
      </c>
      <c r="S79" s="146">
        <v>24464.595999999998</v>
      </c>
      <c r="T79" s="146">
        <v>351.00800000000004</v>
      </c>
      <c r="U79" s="146">
        <v>280.89800000000002</v>
      </c>
      <c r="V79" s="146">
        <v>0</v>
      </c>
      <c r="W79" s="146">
        <v>61.210999999999999</v>
      </c>
      <c r="X79" s="146">
        <v>0.45</v>
      </c>
      <c r="Y79" s="146">
        <v>0</v>
      </c>
      <c r="Z79" s="197">
        <f t="shared" si="0"/>
        <v>39137.1</v>
      </c>
    </row>
    <row r="80" spans="2:26" s="144" customFormat="1" ht="15" customHeight="1">
      <c r="B80" s="389"/>
      <c r="C80" s="388" t="s">
        <v>12</v>
      </c>
      <c r="D80" s="146">
        <v>2091.884</v>
      </c>
      <c r="E80" s="146">
        <v>1396.3850000000002</v>
      </c>
      <c r="F80" s="146">
        <v>88.846999999999994</v>
      </c>
      <c r="G80" s="146">
        <v>8783.42</v>
      </c>
      <c r="H80" s="146">
        <v>75.529999999999987</v>
      </c>
      <c r="I80" s="146">
        <v>108.55199999999999</v>
      </c>
      <c r="J80" s="146">
        <v>88.351000000000013</v>
      </c>
      <c r="K80" s="146">
        <v>0</v>
      </c>
      <c r="L80" s="146">
        <v>18.067</v>
      </c>
      <c r="M80" s="146">
        <v>36.33</v>
      </c>
      <c r="N80" s="146">
        <v>183.43500000000003</v>
      </c>
      <c r="O80" s="146">
        <v>75.614999999999995</v>
      </c>
      <c r="P80" s="146">
        <v>3.5549999999999997</v>
      </c>
      <c r="Q80" s="146">
        <v>41.908999999999999</v>
      </c>
      <c r="R80" s="146">
        <v>613.27999999999986</v>
      </c>
      <c r="S80" s="146">
        <v>14411.607000000002</v>
      </c>
      <c r="T80" s="146">
        <v>176.84200000000001</v>
      </c>
      <c r="U80" s="146">
        <v>49.11</v>
      </c>
      <c r="V80" s="146">
        <v>0</v>
      </c>
      <c r="W80" s="146">
        <v>56.685000000000009</v>
      </c>
      <c r="X80" s="146">
        <v>0</v>
      </c>
      <c r="Y80" s="146">
        <v>0</v>
      </c>
      <c r="Z80" s="197">
        <f t="shared" si="0"/>
        <v>28299.404000000002</v>
      </c>
    </row>
    <row r="81" spans="2:26" s="144" customFormat="1" ht="15" customHeight="1">
      <c r="B81" s="385">
        <v>2014</v>
      </c>
      <c r="C81" s="387" t="s">
        <v>16</v>
      </c>
      <c r="D81" s="146">
        <v>230.84500000000003</v>
      </c>
      <c r="E81" s="146">
        <v>683.08900000000017</v>
      </c>
      <c r="F81" s="146">
        <v>725.13</v>
      </c>
      <c r="G81" s="146">
        <v>2363.3090000000002</v>
      </c>
      <c r="H81" s="146">
        <v>2.4049999999999998</v>
      </c>
      <c r="I81" s="146">
        <v>8.5530000000000008</v>
      </c>
      <c r="J81" s="146">
        <v>43.983000000000004</v>
      </c>
      <c r="K81" s="146">
        <v>0</v>
      </c>
      <c r="L81" s="146">
        <v>84.61999999999999</v>
      </c>
      <c r="M81" s="146">
        <v>19.664999999999999</v>
      </c>
      <c r="N81" s="146">
        <v>150.99599999999998</v>
      </c>
      <c r="O81" s="146">
        <v>7.35</v>
      </c>
      <c r="P81" s="146">
        <v>3.0000000000000002E-2</v>
      </c>
      <c r="Q81" s="146">
        <v>0.34599999999999997</v>
      </c>
      <c r="R81" s="146">
        <v>398.089</v>
      </c>
      <c r="S81" s="146">
        <v>8612.3209999999999</v>
      </c>
      <c r="T81" s="146">
        <v>1799.7190000000001</v>
      </c>
      <c r="U81" s="146">
        <v>12.19</v>
      </c>
      <c r="V81" s="146">
        <v>0</v>
      </c>
      <c r="W81" s="146">
        <v>4.9850000000000003</v>
      </c>
      <c r="X81" s="146">
        <v>0</v>
      </c>
      <c r="Y81" s="146">
        <v>0</v>
      </c>
      <c r="Z81" s="197">
        <f t="shared" si="0"/>
        <v>15147.625000000002</v>
      </c>
    </row>
    <row r="82" spans="2:26" s="144" customFormat="1" ht="15" customHeight="1">
      <c r="B82" s="385"/>
      <c r="C82" s="387" t="s">
        <v>14</v>
      </c>
      <c r="D82" s="146">
        <v>833.26099999999997</v>
      </c>
      <c r="E82" s="146">
        <v>627.27499999999998</v>
      </c>
      <c r="F82" s="146">
        <v>1031.3440000000001</v>
      </c>
      <c r="G82" s="146">
        <v>2945.0509999999999</v>
      </c>
      <c r="H82" s="146">
        <v>3.23</v>
      </c>
      <c r="I82" s="146">
        <v>73.627999999999986</v>
      </c>
      <c r="J82" s="146">
        <v>0.86499999999999999</v>
      </c>
      <c r="K82" s="146">
        <v>0</v>
      </c>
      <c r="L82" s="146">
        <v>44.707999999999998</v>
      </c>
      <c r="M82" s="146">
        <v>6.403999999999999</v>
      </c>
      <c r="N82" s="146">
        <v>37.381</v>
      </c>
      <c r="O82" s="146">
        <v>124.833</v>
      </c>
      <c r="P82" s="146">
        <v>0.433</v>
      </c>
      <c r="Q82" s="146">
        <v>0</v>
      </c>
      <c r="R82" s="146">
        <v>162.15800000000002</v>
      </c>
      <c r="S82" s="146">
        <v>9328.9330000000009</v>
      </c>
      <c r="T82" s="146">
        <v>8.74</v>
      </c>
      <c r="U82" s="146">
        <v>357.43899999999996</v>
      </c>
      <c r="V82" s="146">
        <v>0</v>
      </c>
      <c r="W82" s="146">
        <v>1.6</v>
      </c>
      <c r="X82" s="146">
        <v>0</v>
      </c>
      <c r="Y82" s="146">
        <v>0</v>
      </c>
      <c r="Z82" s="197">
        <f t="shared" si="0"/>
        <v>15587.283000000001</v>
      </c>
    </row>
    <row r="83" spans="2:26" s="144" customFormat="1" ht="15" customHeight="1">
      <c r="B83" s="385"/>
      <c r="C83" s="387" t="s">
        <v>10</v>
      </c>
      <c r="D83" s="146">
        <v>2040.87</v>
      </c>
      <c r="E83" s="146">
        <v>1360.7559999999999</v>
      </c>
      <c r="F83" s="146">
        <v>863.46499999999992</v>
      </c>
      <c r="G83" s="146">
        <v>2992.7449999999999</v>
      </c>
      <c r="H83" s="146">
        <v>22.23</v>
      </c>
      <c r="I83" s="146">
        <v>11.588000000000001</v>
      </c>
      <c r="J83" s="146">
        <v>9.5889999999999986</v>
      </c>
      <c r="K83" s="146">
        <v>0</v>
      </c>
      <c r="L83" s="146">
        <v>19.178999999999998</v>
      </c>
      <c r="M83" s="146">
        <v>7.3930000000000007</v>
      </c>
      <c r="N83" s="146">
        <v>16.751000000000001</v>
      </c>
      <c r="O83" s="146">
        <v>252.38300000000001</v>
      </c>
      <c r="P83" s="146">
        <v>0.214</v>
      </c>
      <c r="Q83" s="146">
        <v>0</v>
      </c>
      <c r="R83" s="146">
        <v>228.87299999999999</v>
      </c>
      <c r="S83" s="146">
        <v>18531.268000000004</v>
      </c>
      <c r="T83" s="146">
        <v>12.734999999999999</v>
      </c>
      <c r="U83" s="146">
        <v>93.852999999999994</v>
      </c>
      <c r="V83" s="146">
        <v>0</v>
      </c>
      <c r="W83" s="146">
        <v>263.40199999999999</v>
      </c>
      <c r="X83" s="146">
        <v>0</v>
      </c>
      <c r="Y83" s="146">
        <v>0</v>
      </c>
      <c r="Z83" s="197">
        <f t="shared" si="0"/>
        <v>26727.294000000002</v>
      </c>
    </row>
    <row r="84" spans="2:26" s="144" customFormat="1" ht="15" customHeight="1">
      <c r="B84" s="385"/>
      <c r="C84" s="388" t="s">
        <v>12</v>
      </c>
      <c r="D84" s="146">
        <v>8588.9600000000009</v>
      </c>
      <c r="E84" s="146">
        <v>2821.29</v>
      </c>
      <c r="F84" s="146">
        <v>14.965999999999999</v>
      </c>
      <c r="G84" s="146">
        <v>4856.0109999999995</v>
      </c>
      <c r="H84" s="146">
        <v>3.2</v>
      </c>
      <c r="I84" s="146">
        <v>45.885999999999996</v>
      </c>
      <c r="J84" s="146">
        <v>247.79900000000001</v>
      </c>
      <c r="K84" s="146">
        <v>21.547000000000001</v>
      </c>
      <c r="L84" s="146">
        <v>223.23199999999997</v>
      </c>
      <c r="M84" s="146">
        <v>204.333</v>
      </c>
      <c r="N84" s="146">
        <v>41.911999999999999</v>
      </c>
      <c r="O84" s="146">
        <v>0.85</v>
      </c>
      <c r="P84" s="146">
        <v>4.0719999999999992</v>
      </c>
      <c r="Q84" s="146">
        <v>125.651</v>
      </c>
      <c r="R84" s="146">
        <v>234.35200000000003</v>
      </c>
      <c r="S84" s="146">
        <v>12921.599999999999</v>
      </c>
      <c r="T84" s="146">
        <v>86.515999999999991</v>
      </c>
      <c r="U84" s="146">
        <v>32.033999999999999</v>
      </c>
      <c r="V84" s="146">
        <v>0</v>
      </c>
      <c r="W84" s="146">
        <v>104.295</v>
      </c>
      <c r="X84" s="146">
        <v>1.4</v>
      </c>
      <c r="Y84" s="146">
        <v>0</v>
      </c>
      <c r="Z84" s="197">
        <f t="shared" si="0"/>
        <v>30579.905999999995</v>
      </c>
    </row>
    <row r="85" spans="2:26" s="144" customFormat="1" ht="15" customHeight="1">
      <c r="B85" s="386">
        <v>2015</v>
      </c>
      <c r="C85" s="603" t="s">
        <v>16</v>
      </c>
      <c r="D85" s="146">
        <v>1630.6999999999998</v>
      </c>
      <c r="E85" s="146">
        <v>1554.425</v>
      </c>
      <c r="F85" s="146">
        <v>1097.066</v>
      </c>
      <c r="G85" s="146">
        <v>2508.1109999999999</v>
      </c>
      <c r="H85" s="146">
        <v>1.4</v>
      </c>
      <c r="I85" s="146">
        <v>42.222000000000001</v>
      </c>
      <c r="J85" s="146">
        <v>111.51</v>
      </c>
      <c r="K85" s="146">
        <v>0</v>
      </c>
      <c r="L85" s="146">
        <v>12.949</v>
      </c>
      <c r="M85" s="146">
        <v>8.5530000000000008</v>
      </c>
      <c r="N85" s="146">
        <v>37.338999999999999</v>
      </c>
      <c r="O85" s="146">
        <v>8.125</v>
      </c>
      <c r="P85" s="146">
        <v>0.629</v>
      </c>
      <c r="Q85" s="146">
        <v>112.928</v>
      </c>
      <c r="R85" s="146">
        <v>126.67599999999999</v>
      </c>
      <c r="S85" s="146">
        <v>8985.271999999999</v>
      </c>
      <c r="T85" s="146">
        <v>49.315000000000005</v>
      </c>
      <c r="U85" s="146">
        <v>1.8889999999999998</v>
      </c>
      <c r="V85" s="146">
        <v>0</v>
      </c>
      <c r="W85" s="146">
        <v>19.45</v>
      </c>
      <c r="X85" s="146">
        <v>0</v>
      </c>
      <c r="Y85" s="146">
        <v>0</v>
      </c>
      <c r="Z85" s="197">
        <f t="shared" si="0"/>
        <v>16308.558999999999</v>
      </c>
    </row>
    <row r="86" spans="2:26" s="144" customFormat="1" ht="15" customHeight="1">
      <c r="B86" s="386"/>
      <c r="C86" s="603" t="s">
        <v>14</v>
      </c>
      <c r="D86" s="146">
        <v>6613.6890000000003</v>
      </c>
      <c r="E86" s="146">
        <v>1261.348</v>
      </c>
      <c r="F86" s="146">
        <v>1091.828</v>
      </c>
      <c r="G86" s="146">
        <v>2653.58</v>
      </c>
      <c r="H86" s="146">
        <v>0.27700000000000002</v>
      </c>
      <c r="I86" s="146">
        <v>96.649999999999991</v>
      </c>
      <c r="J86" s="146">
        <v>112.02</v>
      </c>
      <c r="K86" s="146">
        <v>0.30299999999999999</v>
      </c>
      <c r="L86" s="146">
        <v>14.34</v>
      </c>
      <c r="M86" s="146">
        <v>4.9660000000000002</v>
      </c>
      <c r="N86" s="146">
        <v>3.0829999999999997</v>
      </c>
      <c r="O86" s="146">
        <v>111.12</v>
      </c>
      <c r="P86" s="146">
        <v>0.215</v>
      </c>
      <c r="Q86" s="146">
        <v>232.596</v>
      </c>
      <c r="R86" s="146">
        <v>328.41599999999994</v>
      </c>
      <c r="S86" s="146">
        <v>7761.0609999999997</v>
      </c>
      <c r="T86" s="146">
        <v>186.529</v>
      </c>
      <c r="U86" s="146">
        <v>31.824999999999999</v>
      </c>
      <c r="V86" s="146">
        <v>0</v>
      </c>
      <c r="W86" s="146">
        <v>1.645</v>
      </c>
      <c r="X86" s="146">
        <v>0</v>
      </c>
      <c r="Y86" s="146">
        <v>0</v>
      </c>
      <c r="Z86" s="197">
        <f t="shared" si="0"/>
        <v>20505.490999999998</v>
      </c>
    </row>
    <row r="87" spans="2:26" s="144" customFormat="1" ht="15" customHeight="1">
      <c r="B87" s="386"/>
      <c r="C87" s="603" t="s">
        <v>10</v>
      </c>
      <c r="D87" s="146">
        <v>14349.743000000002</v>
      </c>
      <c r="E87" s="146">
        <v>3124.05</v>
      </c>
      <c r="F87" s="146">
        <v>590.55399999999997</v>
      </c>
      <c r="G87" s="146">
        <v>6276.2389999999996</v>
      </c>
      <c r="H87" s="146">
        <v>12.751999999999999</v>
      </c>
      <c r="I87" s="146">
        <v>48.67799999999999</v>
      </c>
      <c r="J87" s="146">
        <v>13.856</v>
      </c>
      <c r="K87" s="146">
        <v>9.9329999999999998</v>
      </c>
      <c r="L87" s="146">
        <v>20.855</v>
      </c>
      <c r="M87" s="146">
        <v>12.683999999999999</v>
      </c>
      <c r="N87" s="146">
        <v>39.463000000000008</v>
      </c>
      <c r="O87" s="146">
        <v>139.68200000000002</v>
      </c>
      <c r="P87" s="146">
        <v>2.617</v>
      </c>
      <c r="Q87" s="146">
        <v>200.678</v>
      </c>
      <c r="R87" s="146">
        <v>135.14699999999999</v>
      </c>
      <c r="S87" s="146">
        <v>8814.1440000000002</v>
      </c>
      <c r="T87" s="146">
        <v>62.793999999999997</v>
      </c>
      <c r="U87" s="146">
        <v>352.12100000000004</v>
      </c>
      <c r="V87" s="146">
        <v>0</v>
      </c>
      <c r="W87" s="146">
        <v>37.798999999999999</v>
      </c>
      <c r="X87" s="146">
        <v>1.5</v>
      </c>
      <c r="Y87" s="146">
        <v>0</v>
      </c>
      <c r="Z87" s="197">
        <f t="shared" si="0"/>
        <v>34245.289000000004</v>
      </c>
    </row>
    <row r="88" spans="2:26" s="144" customFormat="1" ht="15" customHeight="1">
      <c r="B88" s="386"/>
      <c r="C88" s="604" t="s">
        <v>12</v>
      </c>
      <c r="D88" s="146">
        <v>8588.9600000000009</v>
      </c>
      <c r="E88" s="146">
        <v>2821.29</v>
      </c>
      <c r="F88" s="146">
        <v>14.965999999999999</v>
      </c>
      <c r="G88" s="146">
        <v>4856.0109999999995</v>
      </c>
      <c r="H88" s="146">
        <v>3.2</v>
      </c>
      <c r="I88" s="146">
        <v>45.885999999999996</v>
      </c>
      <c r="J88" s="146">
        <v>247.79900000000001</v>
      </c>
      <c r="K88" s="146">
        <v>21.547000000000001</v>
      </c>
      <c r="L88" s="146">
        <v>223.23199999999997</v>
      </c>
      <c r="M88" s="146">
        <v>204.333</v>
      </c>
      <c r="N88" s="146">
        <v>41.911999999999999</v>
      </c>
      <c r="O88" s="146">
        <v>0.85</v>
      </c>
      <c r="P88" s="146">
        <v>4.0719999999999992</v>
      </c>
      <c r="Q88" s="146">
        <v>125.651</v>
      </c>
      <c r="R88" s="146">
        <v>234.35200000000003</v>
      </c>
      <c r="S88" s="146">
        <v>12921.599999999999</v>
      </c>
      <c r="T88" s="146">
        <v>86.515999999999991</v>
      </c>
      <c r="U88" s="146">
        <v>32.033999999999999</v>
      </c>
      <c r="V88" s="146">
        <v>0</v>
      </c>
      <c r="W88" s="146">
        <v>104.295</v>
      </c>
      <c r="X88" s="146">
        <v>1.4</v>
      </c>
      <c r="Y88" s="146">
        <v>0</v>
      </c>
      <c r="Z88" s="197">
        <f t="shared" si="0"/>
        <v>30579.905999999995</v>
      </c>
    </row>
    <row r="89" spans="2:26" s="144" customFormat="1" ht="15" customHeight="1">
      <c r="B89" s="385">
        <v>2016</v>
      </c>
      <c r="C89" s="387" t="s">
        <v>16</v>
      </c>
      <c r="D89" s="146">
        <v>8696.5429999999997</v>
      </c>
      <c r="E89" s="146">
        <v>2504.0430000000001</v>
      </c>
      <c r="F89" s="146">
        <v>163.36599999999999</v>
      </c>
      <c r="G89" s="146">
        <v>3079.2629999999999</v>
      </c>
      <c r="H89" s="146">
        <v>5798.8459999999995</v>
      </c>
      <c r="I89" s="146">
        <v>41.611999999999995</v>
      </c>
      <c r="J89" s="146">
        <v>222.245</v>
      </c>
      <c r="K89" s="146">
        <v>6.9429999999999996</v>
      </c>
      <c r="L89" s="146">
        <v>37.238</v>
      </c>
      <c r="M89" s="146">
        <v>59.536000000000001</v>
      </c>
      <c r="N89" s="146">
        <v>43.254000000000005</v>
      </c>
      <c r="O89" s="146">
        <v>127.03999999999999</v>
      </c>
      <c r="P89" s="146">
        <v>1.8420000000000001</v>
      </c>
      <c r="Q89" s="146">
        <v>76.120999999999995</v>
      </c>
      <c r="R89" s="146">
        <v>227.63899999999998</v>
      </c>
      <c r="S89" s="146">
        <v>7023.3339999999998</v>
      </c>
      <c r="T89" s="146">
        <v>21.44</v>
      </c>
      <c r="U89" s="146">
        <v>10.302</v>
      </c>
      <c r="V89" s="146">
        <v>0</v>
      </c>
      <c r="W89" s="146">
        <v>114.84099999999999</v>
      </c>
      <c r="X89" s="146">
        <v>0.115</v>
      </c>
      <c r="Y89" s="146">
        <v>0</v>
      </c>
      <c r="Z89" s="197">
        <f t="shared" si="0"/>
        <v>28255.563000000002</v>
      </c>
    </row>
    <row r="90" spans="2:26" s="144" customFormat="1" ht="15" customHeight="1">
      <c r="B90" s="385"/>
      <c r="C90" s="387" t="s">
        <v>14</v>
      </c>
      <c r="D90" s="146">
        <v>10153.219999999999</v>
      </c>
      <c r="E90" s="146">
        <v>1366.088</v>
      </c>
      <c r="F90" s="146">
        <v>1100.7450000000001</v>
      </c>
      <c r="G90" s="146">
        <v>3683.491</v>
      </c>
      <c r="H90" s="146">
        <v>7864.8389999999999</v>
      </c>
      <c r="I90" s="146">
        <v>17.454000000000001</v>
      </c>
      <c r="J90" s="146">
        <v>11.855</v>
      </c>
      <c r="K90" s="146">
        <v>0.1</v>
      </c>
      <c r="L90" s="146">
        <v>125.434</v>
      </c>
      <c r="M90" s="146">
        <v>15.872999999999999</v>
      </c>
      <c r="N90" s="146">
        <v>24.196000000000002</v>
      </c>
      <c r="O90" s="146">
        <v>6.1319999999999997</v>
      </c>
      <c r="P90" s="146">
        <v>24.997999999999998</v>
      </c>
      <c r="Q90" s="146">
        <v>252.184</v>
      </c>
      <c r="R90" s="146">
        <v>90.588999999999999</v>
      </c>
      <c r="S90" s="146">
        <v>10070.844999999999</v>
      </c>
      <c r="T90" s="146">
        <v>130.654</v>
      </c>
      <c r="U90" s="146">
        <v>134.41299999999998</v>
      </c>
      <c r="V90" s="146">
        <v>0</v>
      </c>
      <c r="W90" s="146">
        <v>24.991</v>
      </c>
      <c r="X90" s="146">
        <v>0</v>
      </c>
      <c r="Y90" s="146">
        <v>0</v>
      </c>
      <c r="Z90" s="197">
        <f t="shared" si="0"/>
        <v>35098.10100000001</v>
      </c>
    </row>
    <row r="91" spans="2:26" s="144" customFormat="1" ht="15" customHeight="1">
      <c r="B91" s="385"/>
      <c r="C91" s="387" t="s">
        <v>10</v>
      </c>
      <c r="D91" s="146">
        <v>15042.323</v>
      </c>
      <c r="E91" s="146">
        <v>1789.6169999999997</v>
      </c>
      <c r="F91" s="146">
        <v>531.47900000000004</v>
      </c>
      <c r="G91" s="146">
        <v>3627.2780000000002</v>
      </c>
      <c r="H91" s="146">
        <v>9440.494999999999</v>
      </c>
      <c r="I91" s="146">
        <v>78.117000000000004</v>
      </c>
      <c r="J91" s="146">
        <v>28.986000000000001</v>
      </c>
      <c r="K91" s="146">
        <v>1.091</v>
      </c>
      <c r="L91" s="146">
        <v>37.569999999999993</v>
      </c>
      <c r="M91" s="146">
        <v>51.632000000000005</v>
      </c>
      <c r="N91" s="146">
        <v>68.519000000000005</v>
      </c>
      <c r="O91" s="146">
        <v>122.672</v>
      </c>
      <c r="P91" s="146">
        <v>27.521999999999998</v>
      </c>
      <c r="Q91" s="146">
        <v>77.463999999999999</v>
      </c>
      <c r="R91" s="146">
        <v>214.94499999999999</v>
      </c>
      <c r="S91" s="146">
        <v>13401.441000000001</v>
      </c>
      <c r="T91" s="146">
        <v>178.11499999999998</v>
      </c>
      <c r="U91" s="146">
        <v>9.7070000000000007</v>
      </c>
      <c r="V91" s="146">
        <v>0</v>
      </c>
      <c r="W91" s="146">
        <v>164.726</v>
      </c>
      <c r="X91" s="146">
        <v>42.125</v>
      </c>
      <c r="Y91" s="146">
        <v>0</v>
      </c>
      <c r="Z91" s="197">
        <f t="shared" si="0"/>
        <v>44935.824000000001</v>
      </c>
    </row>
    <row r="92" spans="2:26" s="144" customFormat="1" ht="15" customHeight="1">
      <c r="B92" s="385"/>
      <c r="C92" s="388" t="s">
        <v>12</v>
      </c>
      <c r="D92" s="146">
        <v>9686.2099999999991</v>
      </c>
      <c r="E92" s="146">
        <v>2653.1779999999999</v>
      </c>
      <c r="F92" s="146">
        <v>458.87699999999995</v>
      </c>
      <c r="G92" s="146">
        <v>4200.3509999999997</v>
      </c>
      <c r="H92" s="146">
        <v>8047.9459999999999</v>
      </c>
      <c r="I92" s="146">
        <v>19.209999999999997</v>
      </c>
      <c r="J92" s="146">
        <v>15.555</v>
      </c>
      <c r="K92" s="146">
        <v>7.4999999999999997E-2</v>
      </c>
      <c r="L92" s="146">
        <v>67.811999999999998</v>
      </c>
      <c r="M92" s="146">
        <v>13.443999999999999</v>
      </c>
      <c r="N92" s="146">
        <v>44.606000000000009</v>
      </c>
      <c r="O92" s="146">
        <v>15.133999999999999</v>
      </c>
      <c r="P92" s="146">
        <v>2.8200000000000003</v>
      </c>
      <c r="Q92" s="146">
        <v>56.924999999999997</v>
      </c>
      <c r="R92" s="146">
        <v>277.27499999999998</v>
      </c>
      <c r="S92" s="146">
        <v>9691.8160000000007</v>
      </c>
      <c r="T92" s="146">
        <v>45.687999999999995</v>
      </c>
      <c r="U92" s="146">
        <v>139.46299999999999</v>
      </c>
      <c r="V92" s="146">
        <v>0</v>
      </c>
      <c r="W92" s="146">
        <v>28.402999999999999</v>
      </c>
      <c r="X92" s="146">
        <v>0.89</v>
      </c>
      <c r="Y92" s="146">
        <v>0</v>
      </c>
      <c r="Z92" s="197">
        <f t="shared" si="0"/>
        <v>35465.678</v>
      </c>
    </row>
    <row r="93" spans="2:26" s="144" customFormat="1" ht="15" customHeight="1">
      <c r="B93" s="385">
        <v>2017</v>
      </c>
      <c r="C93" s="387" t="s">
        <v>16</v>
      </c>
      <c r="D93" s="146">
        <v>3896.1530000000002</v>
      </c>
      <c r="E93" s="146">
        <v>2710.8270000000002</v>
      </c>
      <c r="F93" s="146">
        <v>992.5920000000001</v>
      </c>
      <c r="G93" s="146">
        <v>3393.6820000000002</v>
      </c>
      <c r="H93" s="146">
        <v>7432.9709999999995</v>
      </c>
      <c r="I93" s="146">
        <v>117.77099999999999</v>
      </c>
      <c r="J93" s="146">
        <v>33.69</v>
      </c>
      <c r="K93" s="146">
        <v>0.38400000000000001</v>
      </c>
      <c r="L93" s="146">
        <v>42.670999999999999</v>
      </c>
      <c r="M93" s="146">
        <v>28.132999999999999</v>
      </c>
      <c r="N93" s="146">
        <v>16.719000000000001</v>
      </c>
      <c r="O93" s="146">
        <v>114.19200000000001</v>
      </c>
      <c r="P93" s="146">
        <v>18.025999999999996</v>
      </c>
      <c r="Q93" s="146">
        <v>291.56200000000001</v>
      </c>
      <c r="R93" s="146">
        <v>733.84400000000005</v>
      </c>
      <c r="S93" s="146">
        <v>5904.0730000000003</v>
      </c>
      <c r="T93" s="146">
        <v>50.11</v>
      </c>
      <c r="U93" s="146">
        <v>0.93200000000000005</v>
      </c>
      <c r="V93" s="146">
        <v>0</v>
      </c>
      <c r="W93" s="146">
        <v>91.929000000000002</v>
      </c>
      <c r="X93" s="146">
        <v>0.72</v>
      </c>
      <c r="Y93" s="146">
        <v>0</v>
      </c>
      <c r="Z93" s="197">
        <f t="shared" si="0"/>
        <v>25870.981000000003</v>
      </c>
    </row>
    <row r="94" spans="2:26" s="144" customFormat="1" ht="15" customHeight="1">
      <c r="B94" s="385"/>
      <c r="C94" s="387" t="s">
        <v>14</v>
      </c>
      <c r="D94" s="146">
        <v>11039.617</v>
      </c>
      <c r="E94" s="146">
        <v>4530.3969999999999</v>
      </c>
      <c r="F94" s="146">
        <v>716.45800000000008</v>
      </c>
      <c r="G94" s="146">
        <v>3122.0830000000001</v>
      </c>
      <c r="H94" s="146">
        <v>8488.1149999999998</v>
      </c>
      <c r="I94" s="146">
        <v>146.56100000000001</v>
      </c>
      <c r="J94" s="146">
        <v>758.32900000000006</v>
      </c>
      <c r="K94" s="146">
        <v>0.21300000000000002</v>
      </c>
      <c r="L94" s="146">
        <v>51.319000000000003</v>
      </c>
      <c r="M94" s="146">
        <v>49.837000000000003</v>
      </c>
      <c r="N94" s="146">
        <v>62.505000000000003</v>
      </c>
      <c r="O94" s="146">
        <v>12.894</v>
      </c>
      <c r="P94" s="146">
        <v>67.759</v>
      </c>
      <c r="Q94" s="146">
        <v>204.89</v>
      </c>
      <c r="R94" s="146">
        <v>690.03499999999997</v>
      </c>
      <c r="S94" s="146">
        <v>1133.1480000000001</v>
      </c>
      <c r="T94" s="146">
        <v>41.4</v>
      </c>
      <c r="U94" s="146">
        <v>0.64600000000000002</v>
      </c>
      <c r="V94" s="146">
        <v>0</v>
      </c>
      <c r="W94" s="146">
        <v>18.886000000000003</v>
      </c>
      <c r="X94" s="146">
        <v>2.6</v>
      </c>
      <c r="Y94" s="146">
        <v>0</v>
      </c>
      <c r="Z94" s="197">
        <f t="shared" si="0"/>
        <v>31137.691999999999</v>
      </c>
    </row>
    <row r="95" spans="2:26" s="144" customFormat="1" ht="15" customHeight="1">
      <c r="B95" s="385"/>
      <c r="C95" s="387" t="s">
        <v>10</v>
      </c>
      <c r="D95" s="146">
        <v>11796.249</v>
      </c>
      <c r="E95" s="146">
        <v>3084.0039999999999</v>
      </c>
      <c r="F95" s="146">
        <v>321.697</v>
      </c>
      <c r="G95" s="146">
        <v>3131.0659999999998</v>
      </c>
      <c r="H95" s="146">
        <v>8800.4520000000011</v>
      </c>
      <c r="I95" s="146">
        <v>190.499</v>
      </c>
      <c r="J95" s="146">
        <v>354.637</v>
      </c>
      <c r="K95" s="146">
        <v>6.8180000000000005</v>
      </c>
      <c r="L95" s="146">
        <v>69.328000000000003</v>
      </c>
      <c r="M95" s="146">
        <v>32.115000000000002</v>
      </c>
      <c r="N95" s="146">
        <v>89.85499999999999</v>
      </c>
      <c r="O95" s="146">
        <v>111.999</v>
      </c>
      <c r="P95" s="146">
        <v>45.006</v>
      </c>
      <c r="Q95" s="146">
        <v>112.81</v>
      </c>
      <c r="R95" s="146">
        <v>703.80499999999995</v>
      </c>
      <c r="S95" s="146">
        <v>1889.7950000000001</v>
      </c>
      <c r="T95" s="146">
        <v>15.6</v>
      </c>
      <c r="U95" s="146">
        <v>7.1219999999999999</v>
      </c>
      <c r="V95" s="146">
        <v>0</v>
      </c>
      <c r="W95" s="146">
        <v>71.38</v>
      </c>
      <c r="X95" s="146">
        <v>0</v>
      </c>
      <c r="Y95" s="146">
        <v>0</v>
      </c>
      <c r="Z95" s="197">
        <f t="shared" si="0"/>
        <v>30834.237000000001</v>
      </c>
    </row>
    <row r="96" spans="2:26" s="144" customFormat="1" ht="15" customHeight="1">
      <c r="B96" s="385"/>
      <c r="C96" s="388" t="s">
        <v>12</v>
      </c>
      <c r="D96" s="146">
        <v>7551.6</v>
      </c>
      <c r="E96" s="146">
        <v>2927.172</v>
      </c>
      <c r="F96" s="146">
        <v>158.90699999999998</v>
      </c>
      <c r="G96" s="146">
        <v>3775.2809999999999</v>
      </c>
      <c r="H96" s="146">
        <v>8202.2090000000007</v>
      </c>
      <c r="I96" s="146">
        <v>191.39800000000002</v>
      </c>
      <c r="J96" s="146">
        <v>46.284999999999997</v>
      </c>
      <c r="K96" s="146">
        <v>0.373</v>
      </c>
      <c r="L96" s="146">
        <v>92.094999999999999</v>
      </c>
      <c r="M96" s="146">
        <v>40.366000000000007</v>
      </c>
      <c r="N96" s="146">
        <v>203.77600000000001</v>
      </c>
      <c r="O96" s="146">
        <v>108.38600000000001</v>
      </c>
      <c r="P96" s="146">
        <v>14.68</v>
      </c>
      <c r="Q96" s="146">
        <v>49.294999999999995</v>
      </c>
      <c r="R96" s="146">
        <v>527.44499999999994</v>
      </c>
      <c r="S96" s="146">
        <v>420.73500000000007</v>
      </c>
      <c r="T96" s="146">
        <v>33.78</v>
      </c>
      <c r="U96" s="146">
        <v>0.75</v>
      </c>
      <c r="V96" s="146">
        <v>0</v>
      </c>
      <c r="W96" s="146">
        <v>27.896000000000001</v>
      </c>
      <c r="X96" s="146">
        <v>0</v>
      </c>
      <c r="Y96" s="146">
        <v>0</v>
      </c>
      <c r="Z96" s="197">
        <f t="shared" si="0"/>
        <v>24372.429000000004</v>
      </c>
    </row>
    <row r="97" spans="2:26" s="144" customFormat="1" ht="15" customHeight="1">
      <c r="B97" s="385">
        <v>2018</v>
      </c>
      <c r="C97" s="387" t="s">
        <v>16</v>
      </c>
      <c r="D97" s="146">
        <v>6601.15</v>
      </c>
      <c r="E97" s="146">
        <v>2112.2399999999998</v>
      </c>
      <c r="F97" s="146">
        <v>43.881999999999998</v>
      </c>
      <c r="G97" s="146">
        <v>3779.5249999999996</v>
      </c>
      <c r="H97" s="146">
        <v>5871.09</v>
      </c>
      <c r="I97" s="146">
        <v>313.209</v>
      </c>
      <c r="J97" s="146">
        <v>24.168999999999997</v>
      </c>
      <c r="K97" s="146">
        <v>0</v>
      </c>
      <c r="L97" s="146">
        <v>58.045000000000002</v>
      </c>
      <c r="M97" s="146">
        <v>31.640999999999998</v>
      </c>
      <c r="N97" s="146">
        <v>48.164000000000001</v>
      </c>
      <c r="O97" s="146">
        <v>1.3109999999999999</v>
      </c>
      <c r="P97" s="146">
        <v>1.37</v>
      </c>
      <c r="Q97" s="146">
        <v>154.06299999999999</v>
      </c>
      <c r="R97" s="146">
        <v>435.36399999999992</v>
      </c>
      <c r="S97" s="146">
        <v>379.99599999999998</v>
      </c>
      <c r="T97" s="146">
        <v>36.341999999999999</v>
      </c>
      <c r="U97" s="146">
        <v>8.8529999999999998</v>
      </c>
      <c r="V97" s="146">
        <v>0</v>
      </c>
      <c r="W97" s="146">
        <v>149.67599999999999</v>
      </c>
      <c r="X97" s="146">
        <v>0.248</v>
      </c>
      <c r="Y97" s="146">
        <v>0</v>
      </c>
      <c r="Z97" s="197">
        <f t="shared" si="0"/>
        <v>20050.337999999996</v>
      </c>
    </row>
    <row r="98" spans="2:26" s="144" customFormat="1" ht="15" customHeight="1">
      <c r="B98" s="385"/>
      <c r="C98" s="387" t="s">
        <v>14</v>
      </c>
      <c r="D98" s="146">
        <v>6011.0549999999994</v>
      </c>
      <c r="E98" s="146">
        <v>2732.636</v>
      </c>
      <c r="F98" s="146">
        <v>528.56999999999994</v>
      </c>
      <c r="G98" s="146">
        <v>5183.7440000000006</v>
      </c>
      <c r="H98" s="146">
        <v>7785.1350000000002</v>
      </c>
      <c r="I98" s="146">
        <v>158.16300000000001</v>
      </c>
      <c r="J98" s="146">
        <v>866.12800000000004</v>
      </c>
      <c r="K98" s="146">
        <v>16.440999999999999</v>
      </c>
      <c r="L98" s="146">
        <v>164.715</v>
      </c>
      <c r="M98" s="146">
        <v>29.101999999999997</v>
      </c>
      <c r="N98" s="146">
        <v>57.725000000000009</v>
      </c>
      <c r="O98" s="146">
        <v>117.00399999999999</v>
      </c>
      <c r="P98" s="146">
        <v>17.710999999999999</v>
      </c>
      <c r="Q98" s="146">
        <v>329.42</v>
      </c>
      <c r="R98" s="146">
        <v>502.44799999999998</v>
      </c>
      <c r="S98" s="146">
        <v>976.40700000000015</v>
      </c>
      <c r="T98" s="146">
        <v>54.147000000000006</v>
      </c>
      <c r="U98" s="146">
        <v>4.7220000000000004</v>
      </c>
      <c r="V98" s="146">
        <v>0</v>
      </c>
      <c r="W98" s="146">
        <v>322.30900000000003</v>
      </c>
      <c r="X98" s="146">
        <v>0</v>
      </c>
      <c r="Y98" s="146">
        <v>0</v>
      </c>
      <c r="Z98" s="197">
        <f t="shared" si="0"/>
        <v>25857.581999999999</v>
      </c>
    </row>
    <row r="99" spans="2:26" s="144" customFormat="1" ht="15" customHeight="1">
      <c r="B99" s="372"/>
      <c r="C99" s="387" t="s">
        <v>10</v>
      </c>
      <c r="D99" s="146">
        <v>15106.341</v>
      </c>
      <c r="E99" s="146">
        <v>2416.8009999999999</v>
      </c>
      <c r="F99" s="146">
        <v>1147.077</v>
      </c>
      <c r="G99" s="146">
        <v>5591.5479999999998</v>
      </c>
      <c r="H99" s="146">
        <v>7815.9950000000008</v>
      </c>
      <c r="I99" s="146">
        <v>156.49800000000002</v>
      </c>
      <c r="J99" s="146">
        <v>540.471</v>
      </c>
      <c r="K99" s="146">
        <v>0.79699999999999993</v>
      </c>
      <c r="L99" s="146">
        <v>115.411</v>
      </c>
      <c r="M99" s="146">
        <v>57.683</v>
      </c>
      <c r="N99" s="146">
        <v>318.91700000000003</v>
      </c>
      <c r="O99" s="146">
        <v>45.822000000000003</v>
      </c>
      <c r="P99" s="146">
        <v>6.7789999999999999</v>
      </c>
      <c r="Q99" s="146">
        <v>233.768</v>
      </c>
      <c r="R99" s="146">
        <v>563.43500000000006</v>
      </c>
      <c r="S99" s="146">
        <v>1530.8760000000002</v>
      </c>
      <c r="T99" s="146">
        <v>164.68700000000001</v>
      </c>
      <c r="U99" s="146">
        <v>0.25</v>
      </c>
      <c r="V99" s="146">
        <v>2.5000000000000001E-2</v>
      </c>
      <c r="W99" s="146">
        <v>207.55199999999999</v>
      </c>
      <c r="X99" s="146">
        <v>0</v>
      </c>
      <c r="Y99" s="146">
        <v>0</v>
      </c>
      <c r="Z99" s="197">
        <f t="shared" si="0"/>
        <v>36020.733</v>
      </c>
    </row>
    <row r="100" spans="2:26" s="144" customFormat="1" ht="15" customHeight="1">
      <c r="B100" s="372"/>
      <c r="C100" s="388" t="s">
        <v>12</v>
      </c>
      <c r="D100" s="146">
        <v>11442.216</v>
      </c>
      <c r="E100" s="146">
        <v>2849.1089999999995</v>
      </c>
      <c r="F100" s="146">
        <v>548.15700000000004</v>
      </c>
      <c r="G100" s="146">
        <v>8065.598</v>
      </c>
      <c r="H100" s="146">
        <v>9482.0130000000008</v>
      </c>
      <c r="I100" s="146">
        <v>355.96199999999999</v>
      </c>
      <c r="J100" s="146">
        <v>2247.8850000000002</v>
      </c>
      <c r="K100" s="146">
        <v>3.5310000000000001</v>
      </c>
      <c r="L100" s="146">
        <v>155.80099999999999</v>
      </c>
      <c r="M100" s="146">
        <v>41.439</v>
      </c>
      <c r="N100" s="146">
        <v>86.513999999999996</v>
      </c>
      <c r="O100" s="146">
        <v>302.77299999999997</v>
      </c>
      <c r="P100" s="146">
        <v>39.564999999999998</v>
      </c>
      <c r="Q100" s="146">
        <v>224.434</v>
      </c>
      <c r="R100" s="146">
        <v>240.93599999999998</v>
      </c>
      <c r="S100" s="146">
        <v>890.46600000000012</v>
      </c>
      <c r="T100" s="146">
        <v>179.714</v>
      </c>
      <c r="U100" s="146">
        <v>9.7859999999999996</v>
      </c>
      <c r="V100" s="146">
        <v>0</v>
      </c>
      <c r="W100" s="146">
        <v>109.904</v>
      </c>
      <c r="X100" s="146">
        <v>0</v>
      </c>
      <c r="Y100" s="146">
        <v>0</v>
      </c>
      <c r="Z100" s="197">
        <f t="shared" si="0"/>
        <v>37275.803000000014</v>
      </c>
    </row>
    <row r="101" spans="2:26" s="144" customFormat="1" ht="15" customHeight="1">
      <c r="B101" s="385">
        <v>2019</v>
      </c>
      <c r="C101" s="387" t="s">
        <v>16</v>
      </c>
      <c r="D101" s="146">
        <v>9892.08</v>
      </c>
      <c r="E101" s="146">
        <v>2757.8330000000001</v>
      </c>
      <c r="F101" s="146">
        <v>1179.8710000000001</v>
      </c>
      <c r="G101" s="146">
        <v>7129.7880000000005</v>
      </c>
      <c r="H101" s="146">
        <v>7137.1419999999998</v>
      </c>
      <c r="I101" s="146">
        <v>49.221000000000004</v>
      </c>
      <c r="J101" s="146">
        <v>337.05600000000004</v>
      </c>
      <c r="K101" s="146">
        <v>3.0369999999999999</v>
      </c>
      <c r="L101" s="146">
        <v>30.47</v>
      </c>
      <c r="M101" s="146">
        <v>30.423000000000002</v>
      </c>
      <c r="N101" s="146">
        <v>112.69500000000001</v>
      </c>
      <c r="O101" s="146">
        <v>110.51499999999999</v>
      </c>
      <c r="P101" s="146">
        <v>9.3840000000000003</v>
      </c>
      <c r="Q101" s="146">
        <v>29.048999999999999</v>
      </c>
      <c r="R101" s="146">
        <v>298.149</v>
      </c>
      <c r="S101" s="146">
        <v>1421.7560000000001</v>
      </c>
      <c r="T101" s="146">
        <v>97.93</v>
      </c>
      <c r="U101" s="146">
        <v>0.56899999999999995</v>
      </c>
      <c r="V101" s="146">
        <v>0</v>
      </c>
      <c r="W101" s="146">
        <v>56.451999999999998</v>
      </c>
      <c r="X101" s="146">
        <v>0</v>
      </c>
      <c r="Y101" s="146">
        <v>0</v>
      </c>
      <c r="Z101" s="197">
        <f t="shared" si="0"/>
        <v>30683.420000000002</v>
      </c>
    </row>
    <row r="102" spans="2:26" s="144" customFormat="1" ht="15" customHeight="1">
      <c r="B102" s="372"/>
      <c r="C102" s="387" t="s">
        <v>14</v>
      </c>
      <c r="D102" s="146">
        <v>8777.3819999999996</v>
      </c>
      <c r="E102" s="146">
        <v>2722.759</v>
      </c>
      <c r="F102" s="146">
        <v>1346.3689999999999</v>
      </c>
      <c r="G102" s="146">
        <v>7421.9060000000009</v>
      </c>
      <c r="H102" s="146">
        <v>7711.0439999999999</v>
      </c>
      <c r="I102" s="146">
        <v>496.42899999999997</v>
      </c>
      <c r="J102" s="146">
        <v>535.22299999999996</v>
      </c>
      <c r="K102" s="146">
        <v>0.03</v>
      </c>
      <c r="L102" s="146">
        <v>207.08300000000003</v>
      </c>
      <c r="M102" s="146">
        <v>8.0969999999999995</v>
      </c>
      <c r="N102" s="146">
        <v>150.304</v>
      </c>
      <c r="O102" s="146">
        <v>1.9330000000000001</v>
      </c>
      <c r="P102" s="146">
        <v>28.651000000000003</v>
      </c>
      <c r="Q102" s="146">
        <v>55.682000000000002</v>
      </c>
      <c r="R102" s="146">
        <v>250.97</v>
      </c>
      <c r="S102" s="146">
        <v>1983.357</v>
      </c>
      <c r="T102" s="146">
        <v>97.2</v>
      </c>
      <c r="U102" s="146">
        <v>0.79800000000000004</v>
      </c>
      <c r="V102" s="146">
        <v>0</v>
      </c>
      <c r="W102" s="146">
        <v>169.93300000000002</v>
      </c>
      <c r="X102" s="146">
        <v>0.03</v>
      </c>
      <c r="Y102" s="146">
        <v>0</v>
      </c>
      <c r="Z102" s="197">
        <f t="shared" si="0"/>
        <v>31965.180000000004</v>
      </c>
    </row>
    <row r="103" spans="2:26" s="144" customFormat="1" ht="15" customHeight="1">
      <c r="B103" s="372"/>
      <c r="C103" s="387" t="s">
        <v>10</v>
      </c>
      <c r="D103" s="146">
        <v>15636.491999999998</v>
      </c>
      <c r="E103" s="146">
        <v>2939.8869999999997</v>
      </c>
      <c r="F103" s="146">
        <v>467.62300000000005</v>
      </c>
      <c r="G103" s="146">
        <v>3116.5060000000003</v>
      </c>
      <c r="H103" s="146">
        <v>9610.7669999999998</v>
      </c>
      <c r="I103" s="146">
        <v>783.03600000000006</v>
      </c>
      <c r="J103" s="146">
        <v>113.43900000000001</v>
      </c>
      <c r="K103" s="146">
        <v>20.399000000000001</v>
      </c>
      <c r="L103" s="146">
        <v>49.088999999999999</v>
      </c>
      <c r="M103" s="146">
        <v>36.256</v>
      </c>
      <c r="N103" s="146">
        <v>197.28</v>
      </c>
      <c r="O103" s="146">
        <v>104.65799999999999</v>
      </c>
      <c r="P103" s="146">
        <v>3.1870000000000003</v>
      </c>
      <c r="Q103" s="146">
        <v>90.163000000000011</v>
      </c>
      <c r="R103" s="146">
        <v>184.85199999999998</v>
      </c>
      <c r="S103" s="146">
        <v>1012.5629999999999</v>
      </c>
      <c r="T103" s="146">
        <v>258.44099999999997</v>
      </c>
      <c r="U103" s="146">
        <v>20.852</v>
      </c>
      <c r="V103" s="146">
        <v>0</v>
      </c>
      <c r="W103" s="146">
        <v>191.357</v>
      </c>
      <c r="X103" s="146">
        <v>3.96</v>
      </c>
      <c r="Y103" s="146">
        <v>0</v>
      </c>
      <c r="Z103" s="197">
        <f t="shared" si="0"/>
        <v>34840.807000000001</v>
      </c>
    </row>
    <row r="104" spans="2:26" s="144" customFormat="1" ht="15" customHeight="1">
      <c r="B104" s="372"/>
      <c r="C104" s="388" t="s">
        <v>12</v>
      </c>
      <c r="D104" s="146">
        <v>13006.249640000002</v>
      </c>
      <c r="E104" s="146">
        <v>3008.9806200000003</v>
      </c>
      <c r="F104" s="146">
        <v>1746.374</v>
      </c>
      <c r="G104" s="146">
        <v>3556.3574600000002</v>
      </c>
      <c r="H104" s="146">
        <v>8031.1771040000003</v>
      </c>
      <c r="I104" s="146">
        <v>611.91422</v>
      </c>
      <c r="J104" s="146">
        <v>23.628049999999998</v>
      </c>
      <c r="K104" s="146">
        <v>26.376709999999999</v>
      </c>
      <c r="L104" s="146">
        <v>139.4179</v>
      </c>
      <c r="M104" s="146">
        <v>10.351999999999999</v>
      </c>
      <c r="N104" s="146">
        <v>216.18608999999998</v>
      </c>
      <c r="O104" s="146">
        <v>0.9860000000000001</v>
      </c>
      <c r="P104" s="146">
        <v>17.2715</v>
      </c>
      <c r="Q104" s="146">
        <v>61.938999999999993</v>
      </c>
      <c r="R104" s="146">
        <v>359.08159000000001</v>
      </c>
      <c r="S104" s="146">
        <v>1269.4410600000001</v>
      </c>
      <c r="T104" s="146">
        <v>241.25310999999999</v>
      </c>
      <c r="U104" s="146">
        <v>10.11398</v>
      </c>
      <c r="V104" s="146">
        <v>0</v>
      </c>
      <c r="W104" s="146">
        <v>270.90863999999999</v>
      </c>
      <c r="X104" s="146">
        <v>0.04</v>
      </c>
      <c r="Y104" s="146">
        <v>0</v>
      </c>
      <c r="Z104" s="197">
        <f t="shared" si="0"/>
        <v>32608.048674000001</v>
      </c>
    </row>
    <row r="105" spans="2:26" s="144" customFormat="1" ht="15" customHeight="1">
      <c r="B105" s="385">
        <v>2020</v>
      </c>
      <c r="C105" s="387" t="s">
        <v>16</v>
      </c>
      <c r="D105" s="146">
        <v>6639.6229399999993</v>
      </c>
      <c r="E105" s="146">
        <v>2184.73081</v>
      </c>
      <c r="F105" s="146">
        <v>785.81900999999993</v>
      </c>
      <c r="G105" s="146">
        <v>4236.0592199999992</v>
      </c>
      <c r="H105" s="146">
        <v>7030.15085</v>
      </c>
      <c r="I105" s="146">
        <v>146.80981</v>
      </c>
      <c r="J105" s="146">
        <v>751.62427000000002</v>
      </c>
      <c r="K105" s="146">
        <v>0</v>
      </c>
      <c r="L105" s="146">
        <v>202.95895999999999</v>
      </c>
      <c r="M105" s="146">
        <v>48.07423</v>
      </c>
      <c r="N105" s="146">
        <v>65.823399999999992</v>
      </c>
      <c r="O105" s="146">
        <v>93.543450000000007</v>
      </c>
      <c r="P105" s="146">
        <v>57.837049999999998</v>
      </c>
      <c r="Q105" s="146">
        <v>0</v>
      </c>
      <c r="R105" s="146">
        <v>323.16095000000001</v>
      </c>
      <c r="S105" s="146">
        <v>1497.8623100000002</v>
      </c>
      <c r="T105" s="146">
        <v>173.85361999999998</v>
      </c>
      <c r="U105" s="146">
        <v>7.5041899999999995</v>
      </c>
      <c r="V105" s="146">
        <v>0</v>
      </c>
      <c r="W105" s="146">
        <v>232.90189999999996</v>
      </c>
      <c r="X105" s="146">
        <v>0.1</v>
      </c>
      <c r="Y105" s="146">
        <v>0</v>
      </c>
      <c r="Z105" s="197">
        <f t="shared" si="0"/>
        <v>24478.436969999995</v>
      </c>
    </row>
    <row r="106" spans="2:26" s="144" customFormat="1" ht="15" customHeight="1">
      <c r="B106" s="372"/>
      <c r="C106" s="387" t="s">
        <v>14</v>
      </c>
      <c r="D106" s="146">
        <v>9013.8043799999996</v>
      </c>
      <c r="E106" s="146">
        <v>2943.2763699999996</v>
      </c>
      <c r="F106" s="146">
        <v>181.05100000000002</v>
      </c>
      <c r="G106" s="146">
        <v>2190.9151499999998</v>
      </c>
      <c r="H106" s="146">
        <v>2335.18595</v>
      </c>
      <c r="I106" s="146">
        <v>3444.8009400000001</v>
      </c>
      <c r="J106" s="146">
        <v>382.53101000000004</v>
      </c>
      <c r="K106" s="146">
        <v>0</v>
      </c>
      <c r="L106" s="146">
        <v>241.21460000000002</v>
      </c>
      <c r="M106" s="146">
        <v>14.050159999999998</v>
      </c>
      <c r="N106" s="146">
        <v>53.226229999999994</v>
      </c>
      <c r="O106" s="146">
        <v>0</v>
      </c>
      <c r="P106" s="146">
        <v>48.769699999999993</v>
      </c>
      <c r="Q106" s="146">
        <v>35.337809999999998</v>
      </c>
      <c r="R106" s="146">
        <v>669.31979000000001</v>
      </c>
      <c r="S106" s="146">
        <v>4731.0682199999992</v>
      </c>
      <c r="T106" s="146">
        <v>168.3312</v>
      </c>
      <c r="U106" s="146">
        <v>2.9146000000000001</v>
      </c>
      <c r="V106" s="146">
        <v>0</v>
      </c>
      <c r="W106" s="146">
        <v>437.56842</v>
      </c>
      <c r="X106" s="146">
        <v>0</v>
      </c>
      <c r="Y106" s="146">
        <v>0</v>
      </c>
      <c r="Z106" s="197">
        <f t="shared" si="0"/>
        <v>26893.365529999995</v>
      </c>
    </row>
    <row r="107" spans="2:26" s="144" customFormat="1" ht="15" customHeight="1">
      <c r="B107" s="372"/>
      <c r="C107" s="387" t="s">
        <v>10</v>
      </c>
      <c r="D107" s="146">
        <v>10531.21437</v>
      </c>
      <c r="E107" s="146">
        <v>3764.6626399999996</v>
      </c>
      <c r="F107" s="146">
        <v>283.73859000000004</v>
      </c>
      <c r="G107" s="146">
        <v>3016.3744500000003</v>
      </c>
      <c r="H107" s="146">
        <v>2835.5050000000001</v>
      </c>
      <c r="I107" s="146">
        <v>2229.4876100000001</v>
      </c>
      <c r="J107" s="146">
        <v>39.098129999999998</v>
      </c>
      <c r="K107" s="146">
        <v>0</v>
      </c>
      <c r="L107" s="146">
        <v>314.96753000000001</v>
      </c>
      <c r="M107" s="146">
        <v>27.39837</v>
      </c>
      <c r="N107" s="146">
        <v>52.658120000000004</v>
      </c>
      <c r="O107" s="146">
        <v>103.79201</v>
      </c>
      <c r="P107" s="146">
        <v>120.60966000000001</v>
      </c>
      <c r="Q107" s="146">
        <v>38.024269999999994</v>
      </c>
      <c r="R107" s="146">
        <v>191.68216000000004</v>
      </c>
      <c r="S107" s="146">
        <v>1981.0623399999999</v>
      </c>
      <c r="T107" s="146">
        <v>168.3552</v>
      </c>
      <c r="U107" s="146">
        <v>0.05</v>
      </c>
      <c r="V107" s="146">
        <v>0</v>
      </c>
      <c r="W107" s="146">
        <v>301.59134</v>
      </c>
      <c r="X107" s="146">
        <v>0.8</v>
      </c>
      <c r="Y107" s="146">
        <v>0</v>
      </c>
      <c r="Z107" s="197">
        <f t="shared" si="0"/>
        <v>26001.071790000002</v>
      </c>
    </row>
    <row r="108" spans="2:26" s="144" customFormat="1" ht="15" customHeight="1">
      <c r="B108" s="372"/>
      <c r="C108" s="388" t="s">
        <v>12</v>
      </c>
      <c r="D108" s="146">
        <v>7912.5205800000003</v>
      </c>
      <c r="E108" s="146">
        <v>3387.9270800000004</v>
      </c>
      <c r="F108" s="146">
        <v>1772.7822900000003</v>
      </c>
      <c r="G108" s="146">
        <v>3677.9530800000002</v>
      </c>
      <c r="H108" s="146">
        <v>2414.6894304000002</v>
      </c>
      <c r="I108" s="146">
        <v>893.73604999999986</v>
      </c>
      <c r="J108" s="146">
        <v>7.3610500000000005</v>
      </c>
      <c r="K108" s="146">
        <v>1.64534</v>
      </c>
      <c r="L108" s="146">
        <v>99.294800000000009</v>
      </c>
      <c r="M108" s="146">
        <v>40.97325</v>
      </c>
      <c r="N108" s="146">
        <v>30.902540000000002</v>
      </c>
      <c r="O108" s="146">
        <v>118.904</v>
      </c>
      <c r="P108" s="146">
        <v>36.371830000000003</v>
      </c>
      <c r="Q108" s="146">
        <v>0.64</v>
      </c>
      <c r="R108" s="146">
        <v>296.68316000000004</v>
      </c>
      <c r="S108" s="146">
        <v>821.5330899999999</v>
      </c>
      <c r="T108" s="146">
        <v>95.569059999999979</v>
      </c>
      <c r="U108" s="146">
        <v>0</v>
      </c>
      <c r="V108" s="146">
        <v>0</v>
      </c>
      <c r="W108" s="146">
        <v>355.822</v>
      </c>
      <c r="X108" s="146">
        <v>0</v>
      </c>
      <c r="Y108" s="146">
        <v>0</v>
      </c>
      <c r="Z108" s="197">
        <f t="shared" si="0"/>
        <v>21965.308630400003</v>
      </c>
    </row>
    <row r="109" spans="2:26" s="144" customFormat="1" ht="15.75" customHeight="1">
      <c r="B109" s="389">
        <v>2021</v>
      </c>
      <c r="C109" s="387" t="s">
        <v>16</v>
      </c>
      <c r="D109" s="146">
        <v>6239.07323</v>
      </c>
      <c r="E109" s="146">
        <v>3324.6332300000004</v>
      </c>
      <c r="F109" s="146">
        <v>1955.9722200000001</v>
      </c>
      <c r="G109" s="146">
        <v>3354.9359100000001</v>
      </c>
      <c r="H109" s="146">
        <v>2162.7772699999996</v>
      </c>
      <c r="I109" s="146">
        <v>204.46492000000001</v>
      </c>
      <c r="J109" s="146">
        <v>87.418200000000013</v>
      </c>
      <c r="K109" s="146">
        <v>0.2</v>
      </c>
      <c r="L109" s="146">
        <v>251.67529999999999</v>
      </c>
      <c r="M109" s="146">
        <v>16.89367</v>
      </c>
      <c r="N109" s="146">
        <v>67.101729999999989</v>
      </c>
      <c r="O109" s="146">
        <v>103.9726</v>
      </c>
      <c r="P109" s="146">
        <v>17.889499999999998</v>
      </c>
      <c r="Q109" s="146">
        <v>79.390249999999995</v>
      </c>
      <c r="R109" s="146">
        <v>322.84584000000001</v>
      </c>
      <c r="S109" s="146">
        <v>968.9797299999999</v>
      </c>
      <c r="T109" s="146">
        <v>55.913409999999999</v>
      </c>
      <c r="U109" s="146">
        <v>1.7774000000000001</v>
      </c>
      <c r="V109" s="146">
        <v>1E-3</v>
      </c>
      <c r="W109" s="146">
        <v>75.533150000000006</v>
      </c>
      <c r="X109" s="146">
        <v>6.4519999999999994E-2</v>
      </c>
      <c r="Y109" s="146">
        <v>0</v>
      </c>
      <c r="Z109" s="197">
        <f>SUM(D109:Y109)</f>
        <v>19291.513080000001</v>
      </c>
    </row>
    <row r="110" spans="2:26" s="144" customFormat="1" ht="15" customHeight="1">
      <c r="B110" s="372"/>
      <c r="C110" s="387" t="s">
        <v>14</v>
      </c>
      <c r="D110" s="146">
        <v>3663.9533700000002</v>
      </c>
      <c r="E110" s="146">
        <v>3390.5736899999997</v>
      </c>
      <c r="F110" s="146">
        <v>2482.3256600000004</v>
      </c>
      <c r="G110" s="146">
        <v>3706.1940399999999</v>
      </c>
      <c r="H110" s="146">
        <v>2184.096</v>
      </c>
      <c r="I110" s="146">
        <v>116.29818</v>
      </c>
      <c r="J110" s="146">
        <v>101.16896000000001</v>
      </c>
      <c r="K110" s="146">
        <v>0</v>
      </c>
      <c r="L110" s="146">
        <v>197.28785000000002</v>
      </c>
      <c r="M110" s="146">
        <v>48.905770000000004</v>
      </c>
      <c r="N110" s="146">
        <v>108.30141999999999</v>
      </c>
      <c r="O110" s="146">
        <v>101.41714999999998</v>
      </c>
      <c r="P110" s="146">
        <v>18.927</v>
      </c>
      <c r="Q110" s="146">
        <v>75.45326</v>
      </c>
      <c r="R110" s="146">
        <v>390.20170000000002</v>
      </c>
      <c r="S110" s="146">
        <v>1102.1457700000001</v>
      </c>
      <c r="T110" s="146">
        <v>542.98655999999994</v>
      </c>
      <c r="U110" s="146">
        <v>1.27464</v>
      </c>
      <c r="V110" s="146">
        <v>0</v>
      </c>
      <c r="W110" s="146">
        <v>216.91775000000001</v>
      </c>
      <c r="X110" s="146">
        <v>0.96</v>
      </c>
      <c r="Y110" s="146">
        <v>0</v>
      </c>
      <c r="Z110" s="197">
        <f t="shared" si="0"/>
        <v>18449.388770000001</v>
      </c>
    </row>
    <row r="111" spans="2:26" s="144" customFormat="1" ht="16.5" customHeight="1">
      <c r="B111" s="372"/>
      <c r="C111" s="387" t="s">
        <v>10</v>
      </c>
      <c r="D111" s="146">
        <v>1155.9508599999999</v>
      </c>
      <c r="E111" s="146">
        <v>2160.3000999999999</v>
      </c>
      <c r="F111" s="146">
        <v>3059.94497</v>
      </c>
      <c r="G111" s="146">
        <v>3511.60563</v>
      </c>
      <c r="H111" s="146">
        <v>1408.6113399999999</v>
      </c>
      <c r="I111" s="146">
        <v>199.57820000000001</v>
      </c>
      <c r="J111" s="146">
        <v>52.844459999999998</v>
      </c>
      <c r="K111" s="146">
        <v>0</v>
      </c>
      <c r="L111" s="146">
        <v>336.84326999999996</v>
      </c>
      <c r="M111" s="146">
        <v>17.716150000000003</v>
      </c>
      <c r="N111" s="146">
        <v>340.16455999999999</v>
      </c>
      <c r="O111" s="146">
        <v>0.94500000000000006</v>
      </c>
      <c r="P111" s="146">
        <v>30.137180000000001</v>
      </c>
      <c r="Q111" s="146">
        <v>112.88148</v>
      </c>
      <c r="R111" s="146">
        <v>530.60924999999997</v>
      </c>
      <c r="S111" s="146">
        <v>2769.31772</v>
      </c>
      <c r="T111" s="146">
        <v>43.997050000000002</v>
      </c>
      <c r="U111" s="146">
        <v>0.21000000000000002</v>
      </c>
      <c r="V111" s="146">
        <v>0</v>
      </c>
      <c r="W111" s="146">
        <v>88.191840000000013</v>
      </c>
      <c r="X111" s="146">
        <v>0</v>
      </c>
      <c r="Y111" s="146">
        <v>0</v>
      </c>
      <c r="Z111" s="197">
        <f t="shared" si="0"/>
        <v>15819.849059999995</v>
      </c>
    </row>
    <row r="112" spans="2:26" s="144" customFormat="1" ht="15.75" customHeight="1">
      <c r="B112" s="372"/>
      <c r="C112" s="388" t="s">
        <v>12</v>
      </c>
      <c r="D112" s="146">
        <v>2263.88643</v>
      </c>
      <c r="E112" s="146">
        <v>2776.7087299999998</v>
      </c>
      <c r="F112" s="146">
        <v>3878.3362800000004</v>
      </c>
      <c r="G112" s="146">
        <v>4505.2442899999996</v>
      </c>
      <c r="H112" s="146">
        <v>2459.8699959999999</v>
      </c>
      <c r="I112" s="146">
        <v>96.956340000000012</v>
      </c>
      <c r="J112" s="146">
        <v>101.32419999999999</v>
      </c>
      <c r="K112" s="146">
        <v>12.474559999999999</v>
      </c>
      <c r="L112" s="146">
        <v>65.785910000000001</v>
      </c>
      <c r="M112" s="146">
        <v>198.09975000000003</v>
      </c>
      <c r="N112" s="146">
        <v>48.251470000000005</v>
      </c>
      <c r="O112" s="146">
        <v>1.194</v>
      </c>
      <c r="P112" s="146">
        <v>16.208639999999999</v>
      </c>
      <c r="Q112" s="146">
        <v>0.35500000000000004</v>
      </c>
      <c r="R112" s="146">
        <v>368.34573999999998</v>
      </c>
      <c r="S112" s="146">
        <v>2937.4264600000001</v>
      </c>
      <c r="T112" s="146">
        <v>164.31037000000001</v>
      </c>
      <c r="U112" s="146">
        <v>14.087340000000001</v>
      </c>
      <c r="V112" s="146">
        <v>0</v>
      </c>
      <c r="W112" s="146">
        <v>303.22512999999998</v>
      </c>
      <c r="X112" s="146">
        <v>0.15</v>
      </c>
      <c r="Y112" s="146">
        <v>0</v>
      </c>
      <c r="Z112" s="197">
        <f t="shared" si="0"/>
        <v>20212.240635999995</v>
      </c>
    </row>
    <row r="113" spans="2:26" s="381" customFormat="1" ht="15.75" customHeight="1">
      <c r="B113" s="602">
        <v>2022</v>
      </c>
      <c r="C113" s="603" t="s">
        <v>16</v>
      </c>
      <c r="D113" s="219">
        <v>2167.0745400000001</v>
      </c>
      <c r="E113" s="219">
        <v>2381.1065699999999</v>
      </c>
      <c r="F113" s="219">
        <v>7545.4323199999999</v>
      </c>
      <c r="G113" s="219">
        <v>3192.7081400000002</v>
      </c>
      <c r="H113" s="219">
        <v>2982.9486853999997</v>
      </c>
      <c r="I113" s="219">
        <v>249.70737999999997</v>
      </c>
      <c r="J113" s="219">
        <v>125.96683</v>
      </c>
      <c r="K113" s="219">
        <v>3.7386400000000002</v>
      </c>
      <c r="L113" s="219">
        <v>110.50660000000001</v>
      </c>
      <c r="M113" s="219">
        <v>26.680080000000004</v>
      </c>
      <c r="N113" s="219">
        <v>84.42953</v>
      </c>
      <c r="O113" s="219">
        <v>5.8598999999999997</v>
      </c>
      <c r="P113" s="219">
        <v>134.27020999999999</v>
      </c>
      <c r="Q113" s="219">
        <v>99.371990000000011</v>
      </c>
      <c r="R113" s="219">
        <v>392.04086999999998</v>
      </c>
      <c r="S113" s="219">
        <v>2216.8674700000001</v>
      </c>
      <c r="T113" s="219">
        <v>63.044999999999995</v>
      </c>
      <c r="U113" s="219">
        <v>4.3291299999999993</v>
      </c>
      <c r="V113" s="219">
        <v>0</v>
      </c>
      <c r="W113" s="219">
        <v>165.41419999999999</v>
      </c>
      <c r="X113" s="219">
        <v>0.05</v>
      </c>
      <c r="Y113" s="219">
        <v>0</v>
      </c>
      <c r="Z113" s="380">
        <f t="shared" si="0"/>
        <v>21951.548085399994</v>
      </c>
    </row>
    <row r="114" spans="2:26" s="381" customFormat="1" ht="15.75" customHeight="1">
      <c r="B114" s="382"/>
      <c r="C114" s="603" t="s">
        <v>14</v>
      </c>
      <c r="D114" s="219">
        <v>6111.9989100000003</v>
      </c>
      <c r="E114" s="219">
        <v>2005.6509900000001</v>
      </c>
      <c r="F114" s="219">
        <v>2115.9643100000003</v>
      </c>
      <c r="G114" s="219">
        <v>3990.2114500000007</v>
      </c>
      <c r="H114" s="219">
        <v>4456.8544500000007</v>
      </c>
      <c r="I114" s="219">
        <v>226.58316000000002</v>
      </c>
      <c r="J114" s="219">
        <v>188.15842000000001</v>
      </c>
      <c r="K114" s="219">
        <v>97.353719999999996</v>
      </c>
      <c r="L114" s="219">
        <v>290.69744000000003</v>
      </c>
      <c r="M114" s="219">
        <v>128.26204000000001</v>
      </c>
      <c r="N114" s="219">
        <v>699.16602999999998</v>
      </c>
      <c r="O114" s="219">
        <v>121.59144000000001</v>
      </c>
      <c r="P114" s="219">
        <v>240.4239</v>
      </c>
      <c r="Q114" s="219">
        <v>114.17</v>
      </c>
      <c r="R114" s="219">
        <v>840.3658099999999</v>
      </c>
      <c r="S114" s="219">
        <v>2974.3943800000002</v>
      </c>
      <c r="T114" s="219">
        <v>16.734030000000001</v>
      </c>
      <c r="U114" s="219">
        <v>0.26250000000000001</v>
      </c>
      <c r="V114" s="219">
        <v>0</v>
      </c>
      <c r="W114" s="219">
        <v>75.090159999999997</v>
      </c>
      <c r="X114" s="219">
        <v>0.05</v>
      </c>
      <c r="Y114" s="219">
        <v>0</v>
      </c>
      <c r="Z114" s="380">
        <f t="shared" si="0"/>
        <v>24693.98314</v>
      </c>
    </row>
    <row r="115" spans="2:26" s="381" customFormat="1" ht="15.75" customHeight="1">
      <c r="B115" s="382"/>
      <c r="C115" s="603" t="s">
        <v>10</v>
      </c>
      <c r="D115" s="219">
        <v>8269.02873</v>
      </c>
      <c r="E115" s="219">
        <v>1640.0279399999999</v>
      </c>
      <c r="F115" s="219">
        <v>5336.5558000000001</v>
      </c>
      <c r="G115" s="219">
        <v>3759.8127399999994</v>
      </c>
      <c r="H115" s="219">
        <v>9826.6584000000003</v>
      </c>
      <c r="I115" s="219">
        <v>209.18911000000003</v>
      </c>
      <c r="J115" s="219">
        <v>45.952840000000002</v>
      </c>
      <c r="K115" s="219">
        <v>0.55000000000000004</v>
      </c>
      <c r="L115" s="219">
        <v>557.24290000000008</v>
      </c>
      <c r="M115" s="219">
        <v>50.344000000000001</v>
      </c>
      <c r="N115" s="219">
        <v>59.379829999999998</v>
      </c>
      <c r="O115" s="219">
        <v>111.301</v>
      </c>
      <c r="P115" s="219">
        <v>221.69</v>
      </c>
      <c r="Q115" s="219">
        <v>41.275999999999996</v>
      </c>
      <c r="R115" s="219">
        <v>685.03633000000002</v>
      </c>
      <c r="S115" s="219">
        <v>2249.3084699999999</v>
      </c>
      <c r="T115" s="219">
        <v>146.49360999999999</v>
      </c>
      <c r="U115" s="219">
        <v>2.9049099999999997</v>
      </c>
      <c r="V115" s="219">
        <v>0</v>
      </c>
      <c r="W115" s="219">
        <v>213.36505</v>
      </c>
      <c r="X115" s="219">
        <v>0</v>
      </c>
      <c r="Y115" s="219">
        <v>0</v>
      </c>
      <c r="Z115" s="380">
        <f t="shared" si="0"/>
        <v>33426.117660000004</v>
      </c>
    </row>
    <row r="116" spans="2:26" s="381" customFormat="1" ht="15.75" customHeight="1">
      <c r="B116" s="382"/>
      <c r="C116" s="604" t="s">
        <v>12</v>
      </c>
      <c r="D116" s="219">
        <v>7757.1960000000008</v>
      </c>
      <c r="E116" s="219">
        <v>2461.7830000000004</v>
      </c>
      <c r="F116" s="219">
        <v>1747.827</v>
      </c>
      <c r="G116" s="219">
        <v>2907.6150000000007</v>
      </c>
      <c r="H116" s="219">
        <v>12061.242</v>
      </c>
      <c r="I116" s="219">
        <v>264.31</v>
      </c>
      <c r="J116" s="219">
        <v>25.568999999999999</v>
      </c>
      <c r="K116" s="219">
        <v>3.214</v>
      </c>
      <c r="L116" s="219">
        <v>555.13499999999999</v>
      </c>
      <c r="M116" s="219">
        <v>52.284999999999997</v>
      </c>
      <c r="N116" s="219">
        <v>68.711999999999989</v>
      </c>
      <c r="O116" s="219">
        <v>141.13300000000001</v>
      </c>
      <c r="P116" s="219">
        <v>114.69500000000001</v>
      </c>
      <c r="Q116" s="219">
        <v>5.0289999999999999</v>
      </c>
      <c r="R116" s="219">
        <v>664.88699999999994</v>
      </c>
      <c r="S116" s="219">
        <v>2939.6559999999999</v>
      </c>
      <c r="T116" s="219">
        <v>150.69500000000002</v>
      </c>
      <c r="U116" s="219">
        <v>1.1100000000000001</v>
      </c>
      <c r="V116" s="219">
        <v>0</v>
      </c>
      <c r="W116" s="219">
        <v>236.81800000000001</v>
      </c>
      <c r="X116" s="219">
        <v>0.52</v>
      </c>
      <c r="Y116" s="219">
        <v>0</v>
      </c>
      <c r="Z116" s="380">
        <f t="shared" si="0"/>
        <v>32159.430999999997</v>
      </c>
    </row>
    <row r="117" spans="2:26" s="381" customFormat="1" ht="15.75" customHeight="1">
      <c r="B117" s="602">
        <v>2023</v>
      </c>
      <c r="C117" s="603" t="s">
        <v>16</v>
      </c>
      <c r="D117" s="219">
        <v>5519.1676000000007</v>
      </c>
      <c r="E117" s="219">
        <v>2139.1462699999997</v>
      </c>
      <c r="F117" s="219">
        <v>3892.5494200000003</v>
      </c>
      <c r="G117" s="219">
        <v>1673.3839599999999</v>
      </c>
      <c r="H117" s="219">
        <v>8477.5567100000007</v>
      </c>
      <c r="I117" s="219">
        <v>459.57423</v>
      </c>
      <c r="J117" s="219">
        <v>8.4225099999999991</v>
      </c>
      <c r="K117" s="219">
        <v>4.7812600000000005</v>
      </c>
      <c r="L117" s="219">
        <v>41.377970000000005</v>
      </c>
      <c r="M117" s="219">
        <v>61.731119999999997</v>
      </c>
      <c r="N117" s="219">
        <v>123.6893</v>
      </c>
      <c r="O117" s="219">
        <v>11.6972</v>
      </c>
      <c r="P117" s="219">
        <v>119.968</v>
      </c>
      <c r="Q117" s="219">
        <v>104.4</v>
      </c>
      <c r="R117" s="219">
        <v>494.21448000000004</v>
      </c>
      <c r="S117" s="219">
        <v>1637.4608800000001</v>
      </c>
      <c r="T117" s="219">
        <v>79.11054</v>
      </c>
      <c r="U117" s="219">
        <v>51.112500000000004</v>
      </c>
      <c r="V117" s="219">
        <v>0</v>
      </c>
      <c r="W117" s="219">
        <v>152.78197999999998</v>
      </c>
      <c r="X117" s="219">
        <v>7.0000000000000007E-2</v>
      </c>
      <c r="Y117" s="219">
        <v>0</v>
      </c>
      <c r="Z117" s="380">
        <f t="shared" si="0"/>
        <v>25052.195929999998</v>
      </c>
    </row>
    <row r="118" spans="2:26" s="144" customFormat="1" ht="15.75" customHeight="1">
      <c r="B118" s="372"/>
      <c r="C118" s="387" t="s">
        <v>14</v>
      </c>
      <c r="D118" s="146">
        <v>3006.5474899999999</v>
      </c>
      <c r="E118" s="146">
        <v>1927.3361100000002</v>
      </c>
      <c r="F118" s="146">
        <v>2166.48857</v>
      </c>
      <c r="G118" s="146">
        <v>1918.08134</v>
      </c>
      <c r="H118" s="146">
        <v>12079.984310000002</v>
      </c>
      <c r="I118" s="146">
        <v>123.89959999999999</v>
      </c>
      <c r="J118" s="146">
        <v>47.466740000000001</v>
      </c>
      <c r="K118" s="146">
        <v>1.52559</v>
      </c>
      <c r="L118" s="146">
        <v>67.607180000000014</v>
      </c>
      <c r="M118" s="146">
        <v>24.701260000000001</v>
      </c>
      <c r="N118" s="146">
        <v>594.99779000000012</v>
      </c>
      <c r="O118" s="146">
        <v>120.31236000000001</v>
      </c>
      <c r="P118" s="146">
        <v>143.93312999999998</v>
      </c>
      <c r="Q118" s="146">
        <v>0.53800000000000003</v>
      </c>
      <c r="R118" s="146">
        <v>794.18041000000017</v>
      </c>
      <c r="S118" s="146">
        <v>5603.4067899999991</v>
      </c>
      <c r="T118" s="146">
        <v>145.53200000000001</v>
      </c>
      <c r="U118" s="146">
        <v>0.84499999999999997</v>
      </c>
      <c r="V118" s="146">
        <v>0</v>
      </c>
      <c r="W118" s="146">
        <v>724.05653000000007</v>
      </c>
      <c r="X118" s="146">
        <v>2.0099999999999998</v>
      </c>
      <c r="Y118" s="146">
        <v>0</v>
      </c>
      <c r="Z118" s="197">
        <f t="shared" si="0"/>
        <v>29493.45020000001</v>
      </c>
    </row>
    <row r="119" spans="2:26" s="144" customFormat="1" ht="15.75" customHeight="1">
      <c r="B119" s="372"/>
      <c r="C119" s="387" t="s">
        <v>10</v>
      </c>
      <c r="D119" s="146">
        <v>6765.59548</v>
      </c>
      <c r="E119" s="146">
        <v>2036.08808</v>
      </c>
      <c r="F119" s="146">
        <v>2760.7187599999997</v>
      </c>
      <c r="G119" s="146">
        <v>1623.1794199999999</v>
      </c>
      <c r="H119" s="146">
        <v>12428.277700000002</v>
      </c>
      <c r="I119" s="146">
        <v>216.26535000000001</v>
      </c>
      <c r="J119" s="146">
        <v>21.729999999999997</v>
      </c>
      <c r="K119" s="146">
        <v>0.16</v>
      </c>
      <c r="L119" s="146">
        <v>45.743899999999996</v>
      </c>
      <c r="M119" s="146">
        <v>144.48611</v>
      </c>
      <c r="N119" s="146">
        <v>25.389499999999998</v>
      </c>
      <c r="O119" s="146">
        <v>14.137700000000001</v>
      </c>
      <c r="P119" s="146">
        <v>43.284999999999997</v>
      </c>
      <c r="Q119" s="146">
        <v>1.3</v>
      </c>
      <c r="R119" s="146">
        <v>1195.29675</v>
      </c>
      <c r="S119" s="146">
        <v>2565.57935</v>
      </c>
      <c r="T119" s="146">
        <v>62.267499999999998</v>
      </c>
      <c r="U119" s="146">
        <v>13.4</v>
      </c>
      <c r="V119" s="146">
        <v>0</v>
      </c>
      <c r="W119" s="146">
        <v>401.13868000000002</v>
      </c>
      <c r="X119" s="146">
        <v>0</v>
      </c>
      <c r="Y119" s="146">
        <v>0</v>
      </c>
      <c r="Z119" s="197">
        <f t="shared" si="0"/>
        <v>30364.039280000008</v>
      </c>
    </row>
    <row r="120" spans="2:26" s="144" customFormat="1" ht="12.75" customHeight="1">
      <c r="B120" s="224"/>
      <c r="C120" s="373" t="s">
        <v>12</v>
      </c>
      <c r="D120" s="146">
        <v>6159.5159800000001</v>
      </c>
      <c r="E120" s="146">
        <v>2213.7025699999999</v>
      </c>
      <c r="F120" s="146">
        <v>1490.6481900000001</v>
      </c>
      <c r="G120" s="146">
        <v>2023.3676500000001</v>
      </c>
      <c r="H120" s="146">
        <v>16148.287299999996</v>
      </c>
      <c r="I120" s="146">
        <v>55.144069999999999</v>
      </c>
      <c r="J120" s="146">
        <v>2.3241700000000001</v>
      </c>
      <c r="K120" s="146">
        <v>3.1599999999999997</v>
      </c>
      <c r="L120" s="146">
        <v>92.674509999999998</v>
      </c>
      <c r="M120" s="146">
        <v>16.844800000000003</v>
      </c>
      <c r="N120" s="146">
        <v>18.915500000000002</v>
      </c>
      <c r="O120" s="146">
        <v>142.53579999999999</v>
      </c>
      <c r="P120" s="146">
        <v>17.722770000000001</v>
      </c>
      <c r="Q120" s="146">
        <v>0.34</v>
      </c>
      <c r="R120" s="146">
        <v>823.70268999999996</v>
      </c>
      <c r="S120" s="146">
        <v>2066.9600500000001</v>
      </c>
      <c r="T120" s="146">
        <v>29.40006</v>
      </c>
      <c r="U120" s="146">
        <v>0.78</v>
      </c>
      <c r="V120" s="146">
        <v>0</v>
      </c>
      <c r="W120" s="146">
        <v>184.55324000000002</v>
      </c>
      <c r="X120" s="146">
        <v>1.3</v>
      </c>
      <c r="Y120" s="146">
        <v>0</v>
      </c>
      <c r="Z120" s="197">
        <f t="shared" si="0"/>
        <v>31491.879349999992</v>
      </c>
    </row>
    <row r="121" spans="2:26" s="144" customFormat="1" ht="12.75" customHeight="1">
      <c r="B121" s="377">
        <v>2024</v>
      </c>
      <c r="C121" s="374" t="s">
        <v>16</v>
      </c>
      <c r="D121" s="146">
        <v>3865.7360800000006</v>
      </c>
      <c r="E121" s="146">
        <v>1926.9709900000003</v>
      </c>
      <c r="F121" s="146">
        <v>2229.7726199999997</v>
      </c>
      <c r="G121" s="146">
        <v>1312.9029</v>
      </c>
      <c r="H121" s="146">
        <v>9315.8682200000003</v>
      </c>
      <c r="I121" s="146">
        <v>116.35708</v>
      </c>
      <c r="J121" s="146">
        <v>55.490750000000006</v>
      </c>
      <c r="K121" s="146">
        <v>0.4</v>
      </c>
      <c r="L121" s="146">
        <v>177.09971999999999</v>
      </c>
      <c r="M121" s="146">
        <v>46.689689999999999</v>
      </c>
      <c r="N121" s="146">
        <v>34.253459999999997</v>
      </c>
      <c r="O121" s="146">
        <v>0.15229999999999999</v>
      </c>
      <c r="P121" s="146">
        <v>3.9341800000000005</v>
      </c>
      <c r="Q121" s="146">
        <v>0.16830000000000001</v>
      </c>
      <c r="R121" s="146">
        <v>651.47456999999986</v>
      </c>
      <c r="S121" s="146">
        <v>1635.74054</v>
      </c>
      <c r="T121" s="146">
        <v>5.0376699999999994</v>
      </c>
      <c r="U121" s="146">
        <v>28.954309999999996</v>
      </c>
      <c r="V121" s="146">
        <v>0</v>
      </c>
      <c r="W121" s="146">
        <v>229.86084</v>
      </c>
      <c r="X121" s="146">
        <v>0.34</v>
      </c>
      <c r="Y121" s="146">
        <v>0</v>
      </c>
      <c r="Z121" s="197">
        <f t="shared" si="0"/>
        <v>21637.204220000007</v>
      </c>
    </row>
    <row r="122" spans="2:26" s="144" customFormat="1" ht="12.75" customHeight="1">
      <c r="B122" s="224"/>
      <c r="C122" s="374" t="s">
        <v>14</v>
      </c>
      <c r="D122" s="146">
        <v>925.54584999999975</v>
      </c>
      <c r="E122" s="146">
        <v>1738.6971600000002</v>
      </c>
      <c r="F122" s="146">
        <v>1925.91039</v>
      </c>
      <c r="G122" s="146">
        <v>2461.5007000000001</v>
      </c>
      <c r="H122" s="146">
        <v>9645.5310299999983</v>
      </c>
      <c r="I122" s="146">
        <v>252.89508999999998</v>
      </c>
      <c r="J122" s="146">
        <v>23.848759999999999</v>
      </c>
      <c r="K122" s="146">
        <v>7.1970000000000001</v>
      </c>
      <c r="L122" s="146">
        <v>58.305500000000002</v>
      </c>
      <c r="M122" s="146">
        <v>9.6053200000000007</v>
      </c>
      <c r="N122" s="146">
        <v>51.999929999999999</v>
      </c>
      <c r="O122" s="146">
        <v>2.9870999999999999</v>
      </c>
      <c r="P122" s="146">
        <v>36.993619999999993</v>
      </c>
      <c r="Q122" s="146">
        <v>0.02</v>
      </c>
      <c r="R122" s="146">
        <v>670.99770000000012</v>
      </c>
      <c r="S122" s="146">
        <v>1052.3126299999999</v>
      </c>
      <c r="T122" s="146">
        <v>35.108800000000002</v>
      </c>
      <c r="U122" s="146">
        <v>19.603499999999997</v>
      </c>
      <c r="V122" s="146">
        <v>0</v>
      </c>
      <c r="W122" s="146">
        <v>59.029850000000003</v>
      </c>
      <c r="X122" s="146">
        <v>0</v>
      </c>
      <c r="Y122" s="146">
        <v>0</v>
      </c>
      <c r="Z122" s="197">
        <f t="shared" si="0"/>
        <v>18978.089929999998</v>
      </c>
    </row>
    <row r="123" spans="2:26" s="144" customFormat="1" ht="12.75" customHeight="1">
      <c r="B123" s="224"/>
      <c r="C123" s="374" t="s">
        <v>10</v>
      </c>
      <c r="D123" s="146">
        <v>611.77988000000005</v>
      </c>
      <c r="E123" s="146">
        <v>1241.2286799999999</v>
      </c>
      <c r="F123" s="146">
        <v>2752.2980600000001</v>
      </c>
      <c r="G123" s="146">
        <v>2098.0416399999999</v>
      </c>
      <c r="H123" s="146">
        <v>10266.208330000001</v>
      </c>
      <c r="I123" s="146">
        <v>109.88861</v>
      </c>
      <c r="J123" s="146">
        <v>40.483579999999996</v>
      </c>
      <c r="K123" s="146">
        <v>0.96750000000000003</v>
      </c>
      <c r="L123" s="146">
        <v>33.832180000000001</v>
      </c>
      <c r="M123" s="146">
        <v>31.683250000000001</v>
      </c>
      <c r="N123" s="146">
        <v>32.879819999999995</v>
      </c>
      <c r="O123" s="146">
        <v>147.60528000000002</v>
      </c>
      <c r="P123" s="146">
        <v>7.3306999999999993</v>
      </c>
      <c r="Q123" s="146">
        <v>0</v>
      </c>
      <c r="R123" s="146">
        <v>535.83368000000007</v>
      </c>
      <c r="S123" s="146">
        <v>5236.6462700000002</v>
      </c>
      <c r="T123" s="146">
        <v>30.366</v>
      </c>
      <c r="U123" s="146">
        <v>4989.6828000000005</v>
      </c>
      <c r="V123" s="146">
        <v>0</v>
      </c>
      <c r="W123" s="146">
        <v>119.86178</v>
      </c>
      <c r="X123" s="146">
        <v>2.1999999999999999E-2</v>
      </c>
      <c r="Y123" s="146">
        <v>0</v>
      </c>
      <c r="Z123" s="197">
        <f t="shared" si="0"/>
        <v>28286.640040000002</v>
      </c>
    </row>
    <row r="124" spans="2:26" s="144" customFormat="1" ht="12.75" customHeight="1">
      <c r="B124" s="224"/>
      <c r="C124" s="373" t="s">
        <v>12</v>
      </c>
      <c r="D124" s="146">
        <v>750.39912000000004</v>
      </c>
      <c r="E124" s="146">
        <v>1837.9015400000003</v>
      </c>
      <c r="F124" s="146">
        <v>2834.6593099999996</v>
      </c>
      <c r="G124" s="146">
        <v>2186.7009399999997</v>
      </c>
      <c r="H124" s="146">
        <v>9237.7442699999992</v>
      </c>
      <c r="I124" s="146">
        <v>211.81031999999999</v>
      </c>
      <c r="J124" s="146">
        <v>46.497399999999999</v>
      </c>
      <c r="K124" s="146">
        <v>2.2317999999999998</v>
      </c>
      <c r="L124" s="146">
        <v>434.13833</v>
      </c>
      <c r="M124" s="146">
        <v>34.496359999999996</v>
      </c>
      <c r="N124" s="146">
        <v>37.81841</v>
      </c>
      <c r="O124" s="146">
        <v>9.2386000000000017</v>
      </c>
      <c r="P124" s="146">
        <v>97.757959999999997</v>
      </c>
      <c r="Q124" s="146">
        <v>119.44364</v>
      </c>
      <c r="R124" s="146">
        <v>405.63790999999998</v>
      </c>
      <c r="S124" s="146">
        <v>27633.829949999999</v>
      </c>
      <c r="T124" s="146">
        <v>92.37</v>
      </c>
      <c r="U124" s="146">
        <v>4.9971700000000006</v>
      </c>
      <c r="V124" s="146">
        <v>0</v>
      </c>
      <c r="W124" s="146">
        <v>117.08505</v>
      </c>
      <c r="X124" s="146">
        <v>0</v>
      </c>
      <c r="Y124" s="146">
        <v>0</v>
      </c>
      <c r="Z124" s="197">
        <f t="shared" si="0"/>
        <v>46094.758080000014</v>
      </c>
    </row>
    <row r="125" spans="2:26" s="144" customFormat="1" ht="12.75" customHeight="1">
      <c r="B125" s="377">
        <v>2025</v>
      </c>
      <c r="C125" s="374" t="s">
        <v>16</v>
      </c>
      <c r="D125" s="146">
        <v>496.12361999999996</v>
      </c>
      <c r="E125" s="146">
        <v>1326.2429599999998</v>
      </c>
      <c r="F125" s="146">
        <v>1109.3672199999999</v>
      </c>
      <c r="G125" s="146">
        <v>1800.4995400000003</v>
      </c>
      <c r="H125" s="146">
        <v>6577.8069500000001</v>
      </c>
      <c r="I125" s="146">
        <v>64.80641</v>
      </c>
      <c r="J125" s="146">
        <v>136.22659999999999</v>
      </c>
      <c r="K125" s="146">
        <v>16.388500000000001</v>
      </c>
      <c r="L125" s="146">
        <v>49.53546</v>
      </c>
      <c r="M125" s="146">
        <v>64.406930000000017</v>
      </c>
      <c r="N125" s="146">
        <v>94.08766</v>
      </c>
      <c r="O125" s="146">
        <v>135.61496</v>
      </c>
      <c r="P125" s="146">
        <v>4.5242800000000001</v>
      </c>
      <c r="Q125" s="146">
        <v>0</v>
      </c>
      <c r="R125" s="146">
        <v>341.98637000000002</v>
      </c>
      <c r="S125" s="146">
        <v>1223.3768399999999</v>
      </c>
      <c r="T125" s="146">
        <v>29.30602</v>
      </c>
      <c r="U125" s="146">
        <v>8.4066600000000005</v>
      </c>
      <c r="V125" s="146">
        <v>0</v>
      </c>
      <c r="W125" s="146">
        <v>93.317430000000002</v>
      </c>
      <c r="X125" s="146">
        <v>0</v>
      </c>
      <c r="Y125" s="146">
        <v>0</v>
      </c>
      <c r="Z125" s="197">
        <f t="shared" si="0"/>
        <v>13572.024409999998</v>
      </c>
    </row>
    <row r="126" spans="2:26" s="144" customFormat="1" ht="12.75" customHeight="1">
      <c r="B126" s="224"/>
      <c r="C126" s="374" t="s">
        <v>14</v>
      </c>
      <c r="D126" s="146">
        <v>354.36162000000002</v>
      </c>
      <c r="E126" s="146">
        <v>986.30898000000002</v>
      </c>
      <c r="F126" s="146">
        <v>2156.5853199999997</v>
      </c>
      <c r="G126" s="146">
        <v>1365.8922400000001</v>
      </c>
      <c r="H126" s="146">
        <v>8868.8354199999994</v>
      </c>
      <c r="I126" s="146">
        <v>62.211750000000002</v>
      </c>
      <c r="J126" s="146">
        <v>22.803139999999999</v>
      </c>
      <c r="K126" s="146">
        <v>1.0081199999999999</v>
      </c>
      <c r="L126" s="146">
        <v>29.367319999999999</v>
      </c>
      <c r="M126" s="146">
        <v>11.16305</v>
      </c>
      <c r="N126" s="146">
        <v>12.662459999999999</v>
      </c>
      <c r="O126" s="146">
        <v>3.5606599999999999</v>
      </c>
      <c r="P126" s="146">
        <v>3.7094400000000003</v>
      </c>
      <c r="Q126" s="146">
        <v>0.41885</v>
      </c>
      <c r="R126" s="146">
        <v>501.92138</v>
      </c>
      <c r="S126" s="146">
        <v>1799.7326900000003</v>
      </c>
      <c r="T126" s="146">
        <v>5.5571200000000003</v>
      </c>
      <c r="U126" s="146">
        <v>23.584779999999999</v>
      </c>
      <c r="V126" s="146">
        <v>0</v>
      </c>
      <c r="W126" s="146">
        <v>94.383620000000008</v>
      </c>
      <c r="X126" s="146">
        <v>3.7999999999999999E-2</v>
      </c>
      <c r="Y126" s="146">
        <v>0</v>
      </c>
      <c r="Z126" s="197">
        <f t="shared" si="0"/>
        <v>16304.105959999999</v>
      </c>
    </row>
    <row r="127" spans="2:26" s="381" customFormat="1" ht="12.75" customHeight="1">
      <c r="B127" s="378"/>
      <c r="C127" s="379" t="s">
        <v>10</v>
      </c>
      <c r="D127" s="219">
        <v>666.49859000000004</v>
      </c>
      <c r="E127" s="219">
        <v>700.1570200000001</v>
      </c>
      <c r="F127" s="219">
        <v>747.12484999999992</v>
      </c>
      <c r="G127" s="219">
        <v>1572.4247500000001</v>
      </c>
      <c r="H127" s="219">
        <v>13399.595170000001</v>
      </c>
      <c r="I127" s="219">
        <v>207.43784999999997</v>
      </c>
      <c r="J127" s="219">
        <v>12.16146</v>
      </c>
      <c r="K127" s="219">
        <v>0.1226</v>
      </c>
      <c r="L127" s="219">
        <v>85.300699999999992</v>
      </c>
      <c r="M127" s="219">
        <v>15.966330000000003</v>
      </c>
      <c r="N127" s="219">
        <v>45.350929999999998</v>
      </c>
      <c r="O127" s="219">
        <v>127.90961999999998</v>
      </c>
      <c r="P127" s="219">
        <v>13.106170000000002</v>
      </c>
      <c r="Q127" s="219">
        <v>1.19275</v>
      </c>
      <c r="R127" s="219">
        <v>246.71603000000002</v>
      </c>
      <c r="S127" s="219">
        <v>2048.7823599999997</v>
      </c>
      <c r="T127" s="219">
        <v>14.515610000000001</v>
      </c>
      <c r="U127" s="219">
        <v>42.490779999999994</v>
      </c>
      <c r="V127" s="219">
        <v>0</v>
      </c>
      <c r="W127" s="219">
        <v>115.90473</v>
      </c>
      <c r="X127" s="219">
        <v>0.18149999999999999</v>
      </c>
      <c r="Y127" s="219">
        <v>0</v>
      </c>
      <c r="Z127" s="380">
        <f t="shared" si="0"/>
        <v>20062.939799999989</v>
      </c>
    </row>
    <row r="128" spans="2:26" s="144" customFormat="1" ht="12.75" customHeight="1">
      <c r="B128" s="224"/>
      <c r="C128" s="373" t="s">
        <v>329</v>
      </c>
      <c r="D128" s="146">
        <v>656.74207999999999</v>
      </c>
      <c r="E128" s="146">
        <v>1223.7740199999998</v>
      </c>
      <c r="F128" s="146">
        <v>1262.8596300000002</v>
      </c>
      <c r="G128" s="146">
        <v>2689.5588600000001</v>
      </c>
      <c r="H128" s="146">
        <v>12203.370319999998</v>
      </c>
      <c r="I128" s="146">
        <v>135.64847</v>
      </c>
      <c r="J128" s="146">
        <v>19.069499999999998</v>
      </c>
      <c r="K128" s="146">
        <v>1.3577999999999999</v>
      </c>
      <c r="L128" s="146">
        <v>61.472939999999994</v>
      </c>
      <c r="M128" s="146">
        <v>33.970510000000004</v>
      </c>
      <c r="N128" s="146">
        <v>94.432749999999999</v>
      </c>
      <c r="O128" s="146">
        <v>1.91974</v>
      </c>
      <c r="P128" s="146">
        <v>8.0764800000000001</v>
      </c>
      <c r="Q128" s="146">
        <v>0.4</v>
      </c>
      <c r="R128" s="146">
        <v>258.38402000000002</v>
      </c>
      <c r="S128" s="146">
        <v>2550.9159799999998</v>
      </c>
      <c r="T128" s="146">
        <v>146.77500000000001</v>
      </c>
      <c r="U128" s="146">
        <v>455.91417999999999</v>
      </c>
      <c r="V128" s="146">
        <v>0</v>
      </c>
      <c r="W128" s="146">
        <v>15.642689999999998</v>
      </c>
      <c r="X128" s="146">
        <v>0</v>
      </c>
      <c r="Y128" s="146">
        <v>0</v>
      </c>
      <c r="Z128" s="197">
        <f t="shared" si="0"/>
        <v>21820.284970000008</v>
      </c>
    </row>
    <row r="129" spans="2:26" s="144" customFormat="1" ht="19.5" customHeight="1">
      <c r="B129" s="377">
        <v>2026</v>
      </c>
      <c r="C129" s="374" t="s">
        <v>321</v>
      </c>
      <c r="D129" s="146">
        <v>538.02657999999997</v>
      </c>
      <c r="E129" s="146">
        <v>1354.42794</v>
      </c>
      <c r="F129" s="146">
        <v>2038.34754</v>
      </c>
      <c r="G129" s="146">
        <v>1546.4800399999999</v>
      </c>
      <c r="H129" s="146">
        <v>8321.5331800000004</v>
      </c>
      <c r="I129" s="146">
        <v>204.15973000000002</v>
      </c>
      <c r="J129" s="146">
        <v>35.932380000000002</v>
      </c>
      <c r="K129" s="146">
        <v>2.8382399999999994</v>
      </c>
      <c r="L129" s="146">
        <v>373.76052000000004</v>
      </c>
      <c r="M129" s="146">
        <v>43.488669999999999</v>
      </c>
      <c r="N129" s="146">
        <v>301.11041999999998</v>
      </c>
      <c r="O129" s="146">
        <v>139.85374999999999</v>
      </c>
      <c r="P129" s="146">
        <v>30.502890000000001</v>
      </c>
      <c r="Q129" s="146">
        <v>7.5648299999999997</v>
      </c>
      <c r="R129" s="146">
        <v>302.15400999999997</v>
      </c>
      <c r="S129" s="146">
        <v>3781.2237799999998</v>
      </c>
      <c r="T129" s="146">
        <v>68.546359999999993</v>
      </c>
      <c r="U129" s="146">
        <v>1.6926800000000002</v>
      </c>
      <c r="V129" s="146">
        <v>0.02</v>
      </c>
      <c r="W129" s="146">
        <v>159.00695000000002</v>
      </c>
      <c r="X129" s="146">
        <v>0.50396000000000007</v>
      </c>
      <c r="Y129" s="376">
        <v>0</v>
      </c>
      <c r="Z129" s="375">
        <f t="shared" si="0"/>
        <v>19251.174449999999</v>
      </c>
    </row>
    <row r="130" spans="2:26" ht="6" customHeight="1">
      <c r="B130" s="191"/>
      <c r="C130" s="192"/>
      <c r="D130" s="93"/>
      <c r="E130" s="93"/>
      <c r="F130" s="93"/>
      <c r="G130" s="149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4"/>
      <c r="Z130" s="119"/>
    </row>
    <row r="131" spans="2:26" ht="26.25">
      <c r="B131" s="643" t="s">
        <v>90</v>
      </c>
      <c r="C131" s="601" t="s">
        <v>347</v>
      </c>
      <c r="D131" s="208">
        <f>IFERROR(D129/D128*100-100,0)</f>
        <v>-18.076426593526634</v>
      </c>
      <c r="E131" s="208">
        <f t="shared" ref="E131:Z131" si="2">IFERROR(E129/E128*100-100,0)</f>
        <v>10.676310974472258</v>
      </c>
      <c r="F131" s="208">
        <f t="shared" si="2"/>
        <v>61.407292748759403</v>
      </c>
      <c r="G131" s="208">
        <f t="shared" si="2"/>
        <v>-42.500606214656337</v>
      </c>
      <c r="H131" s="208">
        <f t="shared" si="2"/>
        <v>-31.809549642512195</v>
      </c>
      <c r="I131" s="208">
        <f t="shared" si="2"/>
        <v>50.5064745662078</v>
      </c>
      <c r="J131" s="208">
        <f t="shared" si="2"/>
        <v>88.428537717297274</v>
      </c>
      <c r="K131" s="208">
        <f t="shared" si="2"/>
        <v>109.0322580645161</v>
      </c>
      <c r="L131" s="208">
        <f t="shared" si="2"/>
        <v>508.00820653770597</v>
      </c>
      <c r="M131" s="208">
        <f t="shared" si="2"/>
        <v>28.018890502379833</v>
      </c>
      <c r="N131" s="208">
        <f t="shared" si="2"/>
        <v>218.86228030000183</v>
      </c>
      <c r="O131" s="208">
        <f t="shared" si="2"/>
        <v>7185.035994457583</v>
      </c>
      <c r="P131" s="208">
        <f t="shared" si="2"/>
        <v>277.67554677285153</v>
      </c>
      <c r="Q131" s="208">
        <f t="shared" si="2"/>
        <v>1791.2074999999998</v>
      </c>
      <c r="R131" s="208">
        <f t="shared" si="2"/>
        <v>16.939898218163776</v>
      </c>
      <c r="S131" s="208">
        <f t="shared" si="2"/>
        <v>48.230040097204608</v>
      </c>
      <c r="T131" s="208">
        <f t="shared" si="2"/>
        <v>-53.298340998126392</v>
      </c>
      <c r="U131" s="208">
        <f t="shared" si="2"/>
        <v>-99.628728371642225</v>
      </c>
      <c r="V131" s="208">
        <f t="shared" si="2"/>
        <v>0</v>
      </c>
      <c r="W131" s="208">
        <f t="shared" si="2"/>
        <v>916.49364655311865</v>
      </c>
      <c r="X131" s="208">
        <f t="shared" si="2"/>
        <v>0</v>
      </c>
      <c r="Y131" s="208">
        <f t="shared" si="2"/>
        <v>0</v>
      </c>
      <c r="Z131" s="208">
        <f t="shared" si="2"/>
        <v>-11.773954939324554</v>
      </c>
    </row>
    <row r="132" spans="2:26" ht="26.25">
      <c r="B132" s="644"/>
      <c r="C132" s="541" t="s">
        <v>324</v>
      </c>
      <c r="D132" s="208">
        <f>IFERROR(D129/D125*100-100,0)</f>
        <v>8.4460723720430906</v>
      </c>
      <c r="E132" s="208">
        <f t="shared" ref="E132:Z132" si="3">IFERROR(E129/E125*100-100,0)</f>
        <v>2.1251747115777562</v>
      </c>
      <c r="F132" s="208">
        <f t="shared" si="3"/>
        <v>83.739658361277378</v>
      </c>
      <c r="G132" s="208">
        <f t="shared" si="3"/>
        <v>-14.108279083481477</v>
      </c>
      <c r="H132" s="208">
        <f t="shared" si="3"/>
        <v>26.509233902037835</v>
      </c>
      <c r="I132" s="208">
        <f t="shared" si="3"/>
        <v>215.03014902383887</v>
      </c>
      <c r="J132" s="208">
        <f t="shared" si="3"/>
        <v>-73.623080954820864</v>
      </c>
      <c r="K132" s="208">
        <f t="shared" si="3"/>
        <v>-82.681514476614709</v>
      </c>
      <c r="L132" s="208">
        <f t="shared" si="3"/>
        <v>654.53123883375679</v>
      </c>
      <c r="M132" s="208">
        <f t="shared" si="3"/>
        <v>-32.478275241499659</v>
      </c>
      <c r="N132" s="208">
        <f t="shared" si="3"/>
        <v>220.03178737785589</v>
      </c>
      <c r="O132" s="208">
        <f t="shared" si="3"/>
        <v>3.1256064965104144</v>
      </c>
      <c r="P132" s="208">
        <f t="shared" si="3"/>
        <v>574.20429327981469</v>
      </c>
      <c r="Q132" s="208">
        <f t="shared" si="3"/>
        <v>0</v>
      </c>
      <c r="R132" s="208">
        <f t="shared" si="3"/>
        <v>-11.647353080182711</v>
      </c>
      <c r="S132" s="208">
        <f t="shared" si="3"/>
        <v>209.08086996317502</v>
      </c>
      <c r="T132" s="208">
        <f t="shared" si="3"/>
        <v>133.89856418578842</v>
      </c>
      <c r="U132" s="208">
        <f t="shared" si="3"/>
        <v>-79.865011788272625</v>
      </c>
      <c r="V132" s="208">
        <f t="shared" si="3"/>
        <v>0</v>
      </c>
      <c r="W132" s="208">
        <f t="shared" si="3"/>
        <v>70.393623142000393</v>
      </c>
      <c r="X132" s="208">
        <f t="shared" si="3"/>
        <v>0</v>
      </c>
      <c r="Y132" s="208">
        <f t="shared" si="3"/>
        <v>0</v>
      </c>
      <c r="Z132" s="208">
        <f t="shared" si="3"/>
        <v>41.844531577879764</v>
      </c>
    </row>
    <row r="133" spans="2:26" ht="12.75" customHeight="1">
      <c r="D133" s="211"/>
      <c r="E133" s="211"/>
      <c r="F133" s="211"/>
      <c r="G133" s="211"/>
      <c r="H133" s="211"/>
      <c r="I133" s="211"/>
      <c r="J133" s="211"/>
      <c r="K133" s="211"/>
      <c r="L133" s="211"/>
      <c r="M133" s="211"/>
      <c r="N133" s="211"/>
      <c r="O133" s="211"/>
      <c r="P133" s="211"/>
      <c r="Q133" s="211"/>
      <c r="R133" s="211"/>
      <c r="S133" s="211"/>
      <c r="T133" s="211"/>
      <c r="U133" s="211"/>
      <c r="V133" s="211"/>
      <c r="W133" s="211"/>
      <c r="X133" s="211"/>
      <c r="Y133" s="211"/>
      <c r="Z133" s="151"/>
    </row>
    <row r="134" spans="2:26" ht="12.75" customHeight="1">
      <c r="B134" s="152">
        <v>1</v>
      </c>
      <c r="C134" s="153" t="s">
        <v>103</v>
      </c>
      <c r="D134" s="41"/>
    </row>
    <row r="135" spans="2:26" ht="12.75" customHeight="1">
      <c r="B135" s="152">
        <v>2</v>
      </c>
      <c r="C135" s="153" t="s">
        <v>18</v>
      </c>
      <c r="D135" s="42"/>
    </row>
    <row r="136" spans="2:26" ht="12.75" customHeight="1">
      <c r="B136" s="154" t="s">
        <v>19</v>
      </c>
      <c r="C136" s="155"/>
      <c r="D136" s="40"/>
    </row>
    <row r="137" spans="2:26" ht="12.75" customHeight="1">
      <c r="B137" s="155" t="s">
        <v>105</v>
      </c>
      <c r="C137" s="155" t="s">
        <v>21</v>
      </c>
      <c r="D137" s="156"/>
      <c r="E137" s="156"/>
      <c r="F137" s="156"/>
      <c r="G137" s="156"/>
      <c r="H137" s="156"/>
    </row>
    <row r="138" spans="2:26" ht="12.75" customHeight="1">
      <c r="B138" s="155">
        <v>0</v>
      </c>
      <c r="C138" s="155" t="s">
        <v>107</v>
      </c>
    </row>
    <row r="139" spans="2:26" ht="12.75" customHeight="1">
      <c r="B139" s="155" t="s">
        <v>202</v>
      </c>
      <c r="C139" s="155" t="s">
        <v>203</v>
      </c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</row>
    <row r="140" spans="2:26" ht="12.75" customHeight="1">
      <c r="B140" s="154" t="s">
        <v>109</v>
      </c>
      <c r="C140" s="155"/>
    </row>
    <row r="141" spans="2:26" ht="12.75" customHeight="1">
      <c r="B141" s="155" t="s">
        <v>23</v>
      </c>
      <c r="C141" s="155"/>
    </row>
    <row r="142" spans="2:26" ht="12.75" customHeight="1">
      <c r="B142" s="155" t="s">
        <v>204</v>
      </c>
      <c r="C142" s="155"/>
    </row>
  </sheetData>
  <mergeCells count="33">
    <mergeCell ref="B12:C12"/>
    <mergeCell ref="B2:C3"/>
    <mergeCell ref="D2:Z2"/>
    <mergeCell ref="D3:Z3"/>
    <mergeCell ref="B4:C5"/>
    <mergeCell ref="Z4:Z5"/>
    <mergeCell ref="B6:C6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31:B132"/>
    <mergeCell ref="B25:C25"/>
    <mergeCell ref="B26:C26"/>
    <mergeCell ref="B27:C27"/>
    <mergeCell ref="B28:C28"/>
    <mergeCell ref="B29:C29"/>
    <mergeCell ref="B30:C30"/>
    <mergeCell ref="B32:C32"/>
    <mergeCell ref="B31:C31"/>
  </mergeCells>
  <pageMargins left="0.70866141732283472" right="0.70866141732283472" top="0.74803149606299213" bottom="0.74803149606299213" header="0.31496062992125984" footer="0.31496062992125984"/>
  <pageSetup paperSize="123" orientation="landscape" r:id="rId1"/>
  <ignoredErrors>
    <ignoredError sqref="E6" twoDigitTextYear="1"/>
    <ignoredError sqref="D31:Z31 Z8:Z3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9D89F-46D1-41F4-90AE-55FE5BB2AF01}">
  <dimension ref="A1:CZ210"/>
  <sheetViews>
    <sheetView showGridLines="0" zoomScale="90" zoomScaleNormal="90" workbookViewId="0">
      <selection activeCell="CU16" sqref="CU16"/>
    </sheetView>
  </sheetViews>
  <sheetFormatPr defaultRowHeight="15"/>
  <cols>
    <col min="1" max="1" width="4.7109375" style="85" customWidth="1"/>
    <col min="2" max="2" width="9.140625" style="252" customWidth="1"/>
    <col min="3" max="3" width="62.5703125" style="252" customWidth="1"/>
    <col min="4" max="10" width="10" style="85" hidden="1" customWidth="1"/>
    <col min="11" max="56" width="10" style="190" hidden="1" customWidth="1"/>
    <col min="57" max="91" width="10" style="85" hidden="1" customWidth="1"/>
    <col min="92" max="92" width="10" style="85" customWidth="1"/>
    <col min="93" max="95" width="10" style="85" hidden="1" customWidth="1"/>
    <col min="96" max="99" width="10" style="85" bestFit="1" customWidth="1"/>
    <col min="100" max="100" width="10" style="85" customWidth="1"/>
    <col min="101" max="101" width="4" style="85" customWidth="1"/>
    <col min="102" max="102" width="9.28515625" style="85" customWidth="1"/>
    <col min="103" max="103" width="9.42578125" style="85" customWidth="1"/>
    <col min="104" max="104" width="12.7109375" style="85" bestFit="1" customWidth="1"/>
    <col min="105" max="16384" width="9.140625" style="85"/>
  </cols>
  <sheetData>
    <row r="1" spans="2:104" ht="11.25" customHeight="1"/>
    <row r="2" spans="2:104" s="256" customFormat="1" ht="15.75">
      <c r="B2" s="253" t="s">
        <v>335</v>
      </c>
      <c r="C2" s="253" t="s">
        <v>216</v>
      </c>
      <c r="D2" s="254"/>
      <c r="E2" s="254"/>
      <c r="F2" s="254"/>
      <c r="G2" s="254"/>
      <c r="H2" s="254"/>
      <c r="I2" s="254"/>
      <c r="J2" s="254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</row>
    <row r="3" spans="2:104" s="256" customFormat="1" ht="15.75">
      <c r="B3" s="253"/>
      <c r="C3" s="253" t="s">
        <v>336</v>
      </c>
      <c r="D3" s="254"/>
      <c r="E3" s="254"/>
      <c r="F3" s="254"/>
      <c r="G3" s="254"/>
      <c r="H3" s="254"/>
      <c r="I3" s="254"/>
      <c r="J3" s="254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</row>
    <row r="4" spans="2:104" s="63" customFormat="1">
      <c r="B4" s="671" t="s">
        <v>217</v>
      </c>
      <c r="C4" s="671" t="s">
        <v>337</v>
      </c>
      <c r="D4" s="674" t="s">
        <v>338</v>
      </c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75"/>
      <c r="BF4" s="675"/>
      <c r="BG4" s="675"/>
      <c r="BH4" s="675"/>
      <c r="BI4" s="675"/>
      <c r="BJ4" s="675"/>
      <c r="BK4" s="675"/>
      <c r="BL4" s="675"/>
      <c r="BM4" s="675"/>
      <c r="BN4" s="675"/>
      <c r="BO4" s="675"/>
      <c r="BP4" s="675"/>
      <c r="BQ4" s="675"/>
      <c r="BR4" s="675"/>
      <c r="BS4" s="675"/>
      <c r="BT4" s="675"/>
      <c r="BU4" s="675"/>
      <c r="BV4" s="675"/>
      <c r="BW4" s="675"/>
      <c r="BX4" s="675"/>
      <c r="BY4" s="675"/>
      <c r="BZ4" s="675"/>
      <c r="CA4" s="675"/>
      <c r="CB4" s="675"/>
      <c r="CC4" s="675"/>
      <c r="CD4" s="675"/>
      <c r="CE4" s="675"/>
      <c r="CF4" s="675"/>
      <c r="CG4" s="675"/>
      <c r="CH4" s="675"/>
      <c r="CI4" s="675"/>
      <c r="CJ4" s="675"/>
      <c r="CK4" s="675"/>
      <c r="CL4" s="675"/>
      <c r="CM4" s="675"/>
      <c r="CN4" s="675"/>
      <c r="CO4" s="675"/>
      <c r="CP4" s="675"/>
      <c r="CQ4" s="675"/>
      <c r="CR4" s="675"/>
      <c r="CS4" s="675"/>
      <c r="CT4" s="675"/>
      <c r="CU4" s="675"/>
      <c r="CV4" s="676"/>
      <c r="CW4" s="257"/>
      <c r="CX4" s="677" t="s">
        <v>112</v>
      </c>
      <c r="CY4" s="678"/>
      <c r="CZ4" s="216"/>
    </row>
    <row r="5" spans="2:104" s="63" customFormat="1" ht="15.75" customHeight="1">
      <c r="B5" s="672"/>
      <c r="C5" s="672"/>
      <c r="D5" s="679">
        <v>2002</v>
      </c>
      <c r="E5" s="679"/>
      <c r="F5" s="679"/>
      <c r="G5" s="680"/>
      <c r="H5" s="681">
        <v>2003</v>
      </c>
      <c r="I5" s="679"/>
      <c r="J5" s="679"/>
      <c r="K5" s="680"/>
      <c r="L5" s="681">
        <v>2004</v>
      </c>
      <c r="M5" s="679"/>
      <c r="N5" s="679"/>
      <c r="O5" s="680"/>
      <c r="P5" s="681">
        <v>2005</v>
      </c>
      <c r="Q5" s="679"/>
      <c r="R5" s="679"/>
      <c r="S5" s="680"/>
      <c r="T5" s="681">
        <v>2006</v>
      </c>
      <c r="U5" s="679"/>
      <c r="V5" s="679"/>
      <c r="W5" s="680"/>
      <c r="X5" s="681">
        <v>2007</v>
      </c>
      <c r="Y5" s="679"/>
      <c r="Z5" s="679"/>
      <c r="AA5" s="680"/>
      <c r="AB5" s="681">
        <v>2008</v>
      </c>
      <c r="AC5" s="679"/>
      <c r="AD5" s="679"/>
      <c r="AE5" s="680"/>
      <c r="AF5" s="681">
        <v>2009</v>
      </c>
      <c r="AG5" s="679"/>
      <c r="AH5" s="679"/>
      <c r="AI5" s="680"/>
      <c r="AJ5" s="682">
        <v>2010</v>
      </c>
      <c r="AK5" s="683"/>
      <c r="AL5" s="683"/>
      <c r="AM5" s="684"/>
      <c r="AN5" s="682">
        <v>2011</v>
      </c>
      <c r="AO5" s="683"/>
      <c r="AP5" s="683"/>
      <c r="AQ5" s="684"/>
      <c r="AR5" s="682">
        <v>2012</v>
      </c>
      <c r="AS5" s="683"/>
      <c r="AT5" s="683"/>
      <c r="AU5" s="684"/>
      <c r="AV5" s="682">
        <v>2013</v>
      </c>
      <c r="AW5" s="683"/>
      <c r="AX5" s="683"/>
      <c r="AY5" s="684"/>
      <c r="AZ5" s="682">
        <v>2014</v>
      </c>
      <c r="BA5" s="683"/>
      <c r="BB5" s="683"/>
      <c r="BC5" s="684"/>
      <c r="BD5" s="682">
        <v>2015</v>
      </c>
      <c r="BE5" s="683"/>
      <c r="BF5" s="683"/>
      <c r="BG5" s="684"/>
      <c r="BH5" s="682">
        <v>2016</v>
      </c>
      <c r="BI5" s="683"/>
      <c r="BJ5" s="683"/>
      <c r="BK5" s="684"/>
      <c r="BL5" s="682">
        <v>2017</v>
      </c>
      <c r="BM5" s="683"/>
      <c r="BN5" s="683"/>
      <c r="BO5" s="684"/>
      <c r="BP5" s="682">
        <v>2018</v>
      </c>
      <c r="BQ5" s="683"/>
      <c r="BR5" s="683"/>
      <c r="BS5" s="684"/>
      <c r="BT5" s="682">
        <v>2019</v>
      </c>
      <c r="BU5" s="683"/>
      <c r="BV5" s="683"/>
      <c r="BW5" s="684"/>
      <c r="BX5" s="682">
        <v>2020</v>
      </c>
      <c r="BY5" s="683"/>
      <c r="BZ5" s="683"/>
      <c r="CA5" s="684"/>
      <c r="CB5" s="682">
        <v>2021</v>
      </c>
      <c r="CC5" s="683"/>
      <c r="CD5" s="683"/>
      <c r="CE5" s="683"/>
      <c r="CF5" s="681">
        <v>2022</v>
      </c>
      <c r="CG5" s="679"/>
      <c r="CH5" s="679"/>
      <c r="CI5" s="680"/>
      <c r="CJ5" s="682">
        <v>2023</v>
      </c>
      <c r="CK5" s="683"/>
      <c r="CL5" s="683"/>
      <c r="CM5" s="684"/>
      <c r="CN5" s="682">
        <v>2024</v>
      </c>
      <c r="CO5" s="683"/>
      <c r="CP5" s="683"/>
      <c r="CQ5" s="683"/>
      <c r="CR5" s="681">
        <v>2025</v>
      </c>
      <c r="CS5" s="679"/>
      <c r="CT5" s="679"/>
      <c r="CU5" s="680"/>
      <c r="CV5" s="259">
        <v>2026</v>
      </c>
      <c r="CW5" s="258"/>
      <c r="CX5" s="685" t="s">
        <v>339</v>
      </c>
      <c r="CY5" s="685" t="s">
        <v>323</v>
      </c>
      <c r="CZ5" s="260"/>
    </row>
    <row r="6" spans="2:104" s="271" customFormat="1">
      <c r="B6" s="673"/>
      <c r="C6" s="673"/>
      <c r="D6" s="261" t="s">
        <v>116</v>
      </c>
      <c r="E6" s="261" t="s">
        <v>117</v>
      </c>
      <c r="F6" s="261" t="s">
        <v>175</v>
      </c>
      <c r="G6" s="262" t="s">
        <v>123</v>
      </c>
      <c r="H6" s="263" t="s">
        <v>116</v>
      </c>
      <c r="I6" s="261" t="s">
        <v>117</v>
      </c>
      <c r="J6" s="261" t="s">
        <v>175</v>
      </c>
      <c r="K6" s="262" t="s">
        <v>123</v>
      </c>
      <c r="L6" s="263" t="s">
        <v>116</v>
      </c>
      <c r="M6" s="261" t="s">
        <v>117</v>
      </c>
      <c r="N6" s="261" t="s">
        <v>175</v>
      </c>
      <c r="O6" s="262" t="s">
        <v>123</v>
      </c>
      <c r="P6" s="263" t="s">
        <v>116</v>
      </c>
      <c r="Q6" s="261" t="s">
        <v>117</v>
      </c>
      <c r="R6" s="261" t="s">
        <v>175</v>
      </c>
      <c r="S6" s="262" t="s">
        <v>123</v>
      </c>
      <c r="T6" s="263" t="s">
        <v>116</v>
      </c>
      <c r="U6" s="261" t="s">
        <v>117</v>
      </c>
      <c r="V6" s="261" t="s">
        <v>175</v>
      </c>
      <c r="W6" s="262" t="s">
        <v>123</v>
      </c>
      <c r="X6" s="263" t="s">
        <v>116</v>
      </c>
      <c r="Y6" s="261" t="s">
        <v>117</v>
      </c>
      <c r="Z6" s="261" t="s">
        <v>175</v>
      </c>
      <c r="AA6" s="262" t="s">
        <v>123</v>
      </c>
      <c r="AB6" s="263" t="s">
        <v>116</v>
      </c>
      <c r="AC6" s="261" t="s">
        <v>117</v>
      </c>
      <c r="AD6" s="261" t="s">
        <v>175</v>
      </c>
      <c r="AE6" s="262" t="s">
        <v>123</v>
      </c>
      <c r="AF6" s="263" t="s">
        <v>116</v>
      </c>
      <c r="AG6" s="261" t="s">
        <v>117</v>
      </c>
      <c r="AH6" s="261" t="s">
        <v>175</v>
      </c>
      <c r="AI6" s="262" t="s">
        <v>123</v>
      </c>
      <c r="AJ6" s="263" t="s">
        <v>116</v>
      </c>
      <c r="AK6" s="261" t="s">
        <v>117</v>
      </c>
      <c r="AL6" s="261" t="s">
        <v>175</v>
      </c>
      <c r="AM6" s="262" t="s">
        <v>123</v>
      </c>
      <c r="AN6" s="263" t="s">
        <v>116</v>
      </c>
      <c r="AO6" s="261" t="s">
        <v>117</v>
      </c>
      <c r="AP6" s="261" t="s">
        <v>175</v>
      </c>
      <c r="AQ6" s="262" t="s">
        <v>123</v>
      </c>
      <c r="AR6" s="263" t="s">
        <v>116</v>
      </c>
      <c r="AS6" s="261" t="s">
        <v>117</v>
      </c>
      <c r="AT6" s="261" t="s">
        <v>175</v>
      </c>
      <c r="AU6" s="262" t="s">
        <v>123</v>
      </c>
      <c r="AV6" s="263" t="s">
        <v>116</v>
      </c>
      <c r="AW6" s="261" t="s">
        <v>117</v>
      </c>
      <c r="AX6" s="261" t="s">
        <v>175</v>
      </c>
      <c r="AY6" s="262" t="s">
        <v>123</v>
      </c>
      <c r="AZ6" s="263" t="s">
        <v>116</v>
      </c>
      <c r="BA6" s="261" t="s">
        <v>117</v>
      </c>
      <c r="BB6" s="261" t="s">
        <v>175</v>
      </c>
      <c r="BC6" s="262" t="s">
        <v>123</v>
      </c>
      <c r="BD6" s="263" t="s">
        <v>116</v>
      </c>
      <c r="BE6" s="261" t="s">
        <v>117</v>
      </c>
      <c r="BF6" s="261" t="s">
        <v>175</v>
      </c>
      <c r="BG6" s="262" t="s">
        <v>123</v>
      </c>
      <c r="BH6" s="263" t="s">
        <v>116</v>
      </c>
      <c r="BI6" s="261" t="s">
        <v>117</v>
      </c>
      <c r="BJ6" s="261" t="s">
        <v>175</v>
      </c>
      <c r="BK6" s="262" t="s">
        <v>123</v>
      </c>
      <c r="BL6" s="263" t="s">
        <v>116</v>
      </c>
      <c r="BM6" s="261" t="s">
        <v>117</v>
      </c>
      <c r="BN6" s="261" t="s">
        <v>175</v>
      </c>
      <c r="BO6" s="262" t="s">
        <v>123</v>
      </c>
      <c r="BP6" s="263" t="s">
        <v>116</v>
      </c>
      <c r="BQ6" s="261" t="s">
        <v>117</v>
      </c>
      <c r="BR6" s="261" t="s">
        <v>175</v>
      </c>
      <c r="BS6" s="262" t="s">
        <v>123</v>
      </c>
      <c r="BT6" s="263" t="s">
        <v>116</v>
      </c>
      <c r="BU6" s="261" t="s">
        <v>117</v>
      </c>
      <c r="BV6" s="261" t="s">
        <v>175</v>
      </c>
      <c r="BW6" s="262" t="s">
        <v>123</v>
      </c>
      <c r="BX6" s="263" t="s">
        <v>116</v>
      </c>
      <c r="BY6" s="261" t="s">
        <v>117</v>
      </c>
      <c r="BZ6" s="261" t="s">
        <v>175</v>
      </c>
      <c r="CA6" s="262" t="s">
        <v>123</v>
      </c>
      <c r="CB6" s="263" t="s">
        <v>116</v>
      </c>
      <c r="CC6" s="261" t="s">
        <v>117</v>
      </c>
      <c r="CD6" s="261" t="s">
        <v>175</v>
      </c>
      <c r="CE6" s="261" t="s">
        <v>123</v>
      </c>
      <c r="CF6" s="264" t="s">
        <v>116</v>
      </c>
      <c r="CG6" s="265" t="s">
        <v>117</v>
      </c>
      <c r="CH6" s="265" t="s">
        <v>175</v>
      </c>
      <c r="CI6" s="265" t="s">
        <v>123</v>
      </c>
      <c r="CJ6" s="264" t="s">
        <v>116</v>
      </c>
      <c r="CK6" s="265" t="s">
        <v>117</v>
      </c>
      <c r="CL6" s="265" t="s">
        <v>175</v>
      </c>
      <c r="CM6" s="265" t="s">
        <v>123</v>
      </c>
      <c r="CN6" s="266" t="s">
        <v>116</v>
      </c>
      <c r="CO6" s="267" t="s">
        <v>117</v>
      </c>
      <c r="CP6" s="267" t="s">
        <v>190</v>
      </c>
      <c r="CQ6" s="267" t="s">
        <v>123</v>
      </c>
      <c r="CR6" s="268" t="s">
        <v>116</v>
      </c>
      <c r="CS6" s="267" t="s">
        <v>191</v>
      </c>
      <c r="CT6" s="267" t="s">
        <v>340</v>
      </c>
      <c r="CU6" s="269" t="s">
        <v>341</v>
      </c>
      <c r="CV6" s="270" t="s">
        <v>322</v>
      </c>
      <c r="CW6" s="258"/>
      <c r="CX6" s="686"/>
      <c r="CY6" s="686"/>
      <c r="CZ6" s="260"/>
    </row>
    <row r="7" spans="2:104">
      <c r="B7" s="272">
        <v>1</v>
      </c>
      <c r="C7" s="273" t="s">
        <v>218</v>
      </c>
      <c r="D7" s="274">
        <v>0.1</v>
      </c>
      <c r="E7" s="275">
        <v>0.83799999999999997</v>
      </c>
      <c r="F7" s="275">
        <v>0.24199999999999999</v>
      </c>
      <c r="G7" s="276">
        <v>0.2</v>
      </c>
      <c r="H7" s="274">
        <v>0</v>
      </c>
      <c r="I7" s="275">
        <v>0</v>
      </c>
      <c r="J7" s="275">
        <v>33.906999999999996</v>
      </c>
      <c r="K7" s="277">
        <v>0.9</v>
      </c>
      <c r="L7" s="278">
        <v>0.56999999999999995</v>
      </c>
      <c r="M7" s="279">
        <v>0</v>
      </c>
      <c r="N7" s="279">
        <v>0</v>
      </c>
      <c r="O7" s="280">
        <v>0.1</v>
      </c>
      <c r="P7" s="278">
        <v>0</v>
      </c>
      <c r="Q7" s="279">
        <v>0</v>
      </c>
      <c r="R7" s="279">
        <v>0</v>
      </c>
      <c r="S7" s="280">
        <v>0</v>
      </c>
      <c r="T7" s="278">
        <v>0</v>
      </c>
      <c r="U7" s="279">
        <v>0</v>
      </c>
      <c r="V7" s="279">
        <v>0</v>
      </c>
      <c r="W7" s="280">
        <v>0</v>
      </c>
      <c r="X7" s="278">
        <v>0</v>
      </c>
      <c r="Y7" s="279">
        <v>0</v>
      </c>
      <c r="Z7" s="279">
        <v>0</v>
      </c>
      <c r="AA7" s="280">
        <v>0</v>
      </c>
      <c r="AB7" s="278">
        <v>0</v>
      </c>
      <c r="AC7" s="279">
        <v>0</v>
      </c>
      <c r="AD7" s="279">
        <v>0</v>
      </c>
      <c r="AE7" s="280">
        <v>1.2</v>
      </c>
      <c r="AF7" s="278">
        <v>0</v>
      </c>
      <c r="AG7" s="279">
        <v>0</v>
      </c>
      <c r="AH7" s="279">
        <v>0</v>
      </c>
      <c r="AI7" s="280">
        <v>0</v>
      </c>
      <c r="AJ7" s="278">
        <v>0</v>
      </c>
      <c r="AK7" s="279">
        <v>0</v>
      </c>
      <c r="AL7" s="279">
        <v>0</v>
      </c>
      <c r="AM7" s="280">
        <v>0</v>
      </c>
      <c r="AN7" s="278">
        <v>0</v>
      </c>
      <c r="AO7" s="279">
        <v>0</v>
      </c>
      <c r="AP7" s="279">
        <v>0</v>
      </c>
      <c r="AQ7" s="280">
        <v>0</v>
      </c>
      <c r="AR7" s="278">
        <v>0</v>
      </c>
      <c r="AS7" s="279">
        <v>0</v>
      </c>
      <c r="AT7" s="279">
        <v>0</v>
      </c>
      <c r="AU7" s="280">
        <v>0</v>
      </c>
      <c r="AV7" s="278">
        <v>0</v>
      </c>
      <c r="AW7" s="279">
        <v>0</v>
      </c>
      <c r="AX7" s="279">
        <v>0</v>
      </c>
      <c r="AY7" s="280">
        <v>0</v>
      </c>
      <c r="AZ7" s="278">
        <v>0</v>
      </c>
      <c r="BA7" s="279">
        <v>0</v>
      </c>
      <c r="BB7" s="279">
        <v>2.5000000000000001E-2</v>
      </c>
      <c r="BC7" s="280">
        <v>3.9E-2</v>
      </c>
      <c r="BD7" s="278">
        <v>0</v>
      </c>
      <c r="BE7" s="279">
        <v>0</v>
      </c>
      <c r="BF7" s="279">
        <v>0.2</v>
      </c>
      <c r="BG7" s="280">
        <v>0.1</v>
      </c>
      <c r="BH7" s="278">
        <v>0.05</v>
      </c>
      <c r="BI7" s="279">
        <v>0.5</v>
      </c>
      <c r="BJ7" s="279">
        <v>0.2</v>
      </c>
      <c r="BK7" s="280">
        <v>0</v>
      </c>
      <c r="BL7" s="278">
        <v>0.05</v>
      </c>
      <c r="BM7" s="279">
        <v>0.66</v>
      </c>
      <c r="BN7" s="279">
        <v>0</v>
      </c>
      <c r="BO7" s="280">
        <v>0</v>
      </c>
      <c r="BP7" s="278">
        <v>0</v>
      </c>
      <c r="BQ7" s="279">
        <v>0</v>
      </c>
      <c r="BR7" s="279">
        <v>0</v>
      </c>
      <c r="BS7" s="280">
        <v>0</v>
      </c>
      <c r="BT7" s="278">
        <v>0</v>
      </c>
      <c r="BU7" s="279">
        <v>1.2</v>
      </c>
      <c r="BV7" s="279">
        <v>0.2</v>
      </c>
      <c r="BW7" s="280">
        <v>4.2</v>
      </c>
      <c r="BX7" s="278">
        <v>0</v>
      </c>
      <c r="BY7" s="281">
        <v>0</v>
      </c>
      <c r="BZ7" s="282">
        <v>0</v>
      </c>
      <c r="CA7" s="283">
        <v>0</v>
      </c>
      <c r="CB7" s="282">
        <v>0</v>
      </c>
      <c r="CC7" s="282">
        <v>0</v>
      </c>
      <c r="CD7" s="282">
        <v>0</v>
      </c>
      <c r="CE7" s="282">
        <v>1</v>
      </c>
      <c r="CF7" s="284">
        <v>0</v>
      </c>
      <c r="CG7" s="285">
        <v>3.05</v>
      </c>
      <c r="CH7" s="285">
        <v>0.5</v>
      </c>
      <c r="CI7" s="285">
        <v>0.98</v>
      </c>
      <c r="CJ7" s="284">
        <v>0.4</v>
      </c>
      <c r="CK7" s="285">
        <v>0</v>
      </c>
      <c r="CL7" s="285">
        <v>0</v>
      </c>
      <c r="CM7" s="285">
        <v>0</v>
      </c>
      <c r="CN7" s="286">
        <v>0.1</v>
      </c>
      <c r="CO7" s="282">
        <v>0.1</v>
      </c>
      <c r="CP7" s="282">
        <v>0</v>
      </c>
      <c r="CQ7" s="281">
        <v>0</v>
      </c>
      <c r="CR7" s="284">
        <v>0.2</v>
      </c>
      <c r="CS7" s="285">
        <v>0.2</v>
      </c>
      <c r="CT7" s="285">
        <v>0</v>
      </c>
      <c r="CU7" s="287">
        <v>0</v>
      </c>
      <c r="CV7" s="288">
        <v>0.1</v>
      </c>
      <c r="CW7" s="289"/>
      <c r="CX7" s="290">
        <f>IFERROR(CV7/CU7*100-100,0)</f>
        <v>0</v>
      </c>
      <c r="CY7" s="290">
        <f>IFERROR(CV7/CR7*100-100,0)</f>
        <v>-50</v>
      </c>
      <c r="CZ7" s="291"/>
    </row>
    <row r="8" spans="2:104">
      <c r="B8" s="272">
        <v>2</v>
      </c>
      <c r="C8" s="273" t="s">
        <v>219</v>
      </c>
      <c r="D8" s="292">
        <v>117.80800000000001</v>
      </c>
      <c r="E8" s="293">
        <v>132.023</v>
      </c>
      <c r="F8" s="293">
        <v>199.54400000000001</v>
      </c>
      <c r="G8" s="294">
        <v>138.66800000000001</v>
      </c>
      <c r="H8" s="292">
        <v>119.944</v>
      </c>
      <c r="I8" s="293">
        <v>66.441999999999993</v>
      </c>
      <c r="J8" s="293">
        <v>90.57</v>
      </c>
      <c r="K8" s="280">
        <v>104.89</v>
      </c>
      <c r="L8" s="278">
        <v>89.027000000000001</v>
      </c>
      <c r="M8" s="279">
        <v>108.988</v>
      </c>
      <c r="N8" s="279">
        <v>326.99400000000003</v>
      </c>
      <c r="O8" s="280">
        <v>90.191000000000003</v>
      </c>
      <c r="P8" s="278">
        <v>126.084</v>
      </c>
      <c r="Q8" s="279">
        <v>96.39</v>
      </c>
      <c r="R8" s="279">
        <v>58.774000000000001</v>
      </c>
      <c r="S8" s="280">
        <v>128.25299999999999</v>
      </c>
      <c r="T8" s="278">
        <v>69.2</v>
      </c>
      <c r="U8" s="279">
        <v>92.856999999999999</v>
      </c>
      <c r="V8" s="279">
        <v>81.203999999999994</v>
      </c>
      <c r="W8" s="280">
        <v>85.274000000000001</v>
      </c>
      <c r="X8" s="278">
        <v>59.332000000000001</v>
      </c>
      <c r="Y8" s="279">
        <v>117.85899999999999</v>
      </c>
      <c r="Z8" s="279">
        <v>62.762999999999998</v>
      </c>
      <c r="AA8" s="280">
        <v>14.125</v>
      </c>
      <c r="AB8" s="278">
        <v>22.321000000000002</v>
      </c>
      <c r="AC8" s="279">
        <v>0</v>
      </c>
      <c r="AD8" s="279">
        <v>6.9589999999999996</v>
      </c>
      <c r="AE8" s="280">
        <v>0</v>
      </c>
      <c r="AF8" s="278">
        <v>0</v>
      </c>
      <c r="AG8" s="279">
        <v>0</v>
      </c>
      <c r="AH8" s="279">
        <v>0</v>
      </c>
      <c r="AI8" s="280">
        <v>0</v>
      </c>
      <c r="AJ8" s="278">
        <v>0</v>
      </c>
      <c r="AK8" s="279">
        <v>0.2</v>
      </c>
      <c r="AL8" s="279">
        <v>0</v>
      </c>
      <c r="AM8" s="280">
        <v>0</v>
      </c>
      <c r="AN8" s="278">
        <v>69.573999999999998</v>
      </c>
      <c r="AO8" s="279">
        <v>388.31</v>
      </c>
      <c r="AP8" s="279">
        <v>29.484000000000002</v>
      </c>
      <c r="AQ8" s="280">
        <v>91.242000000000004</v>
      </c>
      <c r="AR8" s="278">
        <v>0</v>
      </c>
      <c r="AS8" s="279">
        <v>0</v>
      </c>
      <c r="AT8" s="279">
        <v>0</v>
      </c>
      <c r="AU8" s="280">
        <v>0</v>
      </c>
      <c r="AV8" s="278">
        <v>0</v>
      </c>
      <c r="AW8" s="279">
        <v>0</v>
      </c>
      <c r="AX8" s="279">
        <v>388.726</v>
      </c>
      <c r="AY8" s="280">
        <v>38.529000000000003</v>
      </c>
      <c r="AZ8" s="278">
        <v>0</v>
      </c>
      <c r="BA8" s="279">
        <v>0</v>
      </c>
      <c r="BB8" s="279">
        <v>0</v>
      </c>
      <c r="BC8" s="280">
        <v>0</v>
      </c>
      <c r="BD8" s="278">
        <v>0</v>
      </c>
      <c r="BE8" s="279">
        <v>65.103999999999999</v>
      </c>
      <c r="BF8" s="279">
        <v>0</v>
      </c>
      <c r="BG8" s="280">
        <v>138.47</v>
      </c>
      <c r="BH8" s="278">
        <v>39.779000000000003</v>
      </c>
      <c r="BI8" s="279">
        <v>0</v>
      </c>
      <c r="BJ8" s="279">
        <v>0</v>
      </c>
      <c r="BK8" s="280">
        <v>0</v>
      </c>
      <c r="BL8" s="278">
        <v>10.1</v>
      </c>
      <c r="BM8" s="279">
        <v>235.953</v>
      </c>
      <c r="BN8" s="279">
        <v>171.84299999999999</v>
      </c>
      <c r="BO8" s="280">
        <v>287.71300000000002</v>
      </c>
      <c r="BP8" s="278">
        <v>574.55499999999995</v>
      </c>
      <c r="BQ8" s="279">
        <v>347.92599999999999</v>
      </c>
      <c r="BR8" s="279">
        <v>374.96100000000001</v>
      </c>
      <c r="BS8" s="280">
        <v>3548.1379999999999</v>
      </c>
      <c r="BT8" s="278">
        <v>176.55099999999999</v>
      </c>
      <c r="BU8" s="279">
        <v>126.578</v>
      </c>
      <c r="BV8" s="279">
        <v>94.466999999999999</v>
      </c>
      <c r="BW8" s="280">
        <v>185.54676000000001</v>
      </c>
      <c r="BX8" s="278">
        <v>75.784499999999994</v>
      </c>
      <c r="BY8" s="281">
        <v>56.580599999999997</v>
      </c>
      <c r="BZ8" s="282">
        <v>64.814449999999994</v>
      </c>
      <c r="CA8" s="283">
        <v>82.593990000000005</v>
      </c>
      <c r="CB8" s="282">
        <v>138.21347000000003</v>
      </c>
      <c r="CC8" s="282">
        <v>138.03043</v>
      </c>
      <c r="CD8" s="282">
        <v>55.023009999999992</v>
      </c>
      <c r="CE8" s="282">
        <v>9.3819500000000016</v>
      </c>
      <c r="CF8" s="286">
        <v>173.15917000000002</v>
      </c>
      <c r="CG8" s="282">
        <v>223.69702999999998</v>
      </c>
      <c r="CH8" s="282">
        <v>218.97265000000002</v>
      </c>
      <c r="CI8" s="282">
        <v>237.80500000000001</v>
      </c>
      <c r="CJ8" s="286">
        <v>254.65110000000001</v>
      </c>
      <c r="CK8" s="282">
        <v>123.8758</v>
      </c>
      <c r="CL8" s="282">
        <v>431.06621000000001</v>
      </c>
      <c r="CM8" s="282">
        <v>49.745839999999994</v>
      </c>
      <c r="CN8" s="286">
        <v>334.80419000000001</v>
      </c>
      <c r="CO8" s="282">
        <v>153.46077</v>
      </c>
      <c r="CP8" s="282">
        <v>143.31906000000001</v>
      </c>
      <c r="CQ8" s="281">
        <v>173.02043</v>
      </c>
      <c r="CR8" s="286">
        <v>98.36375000000001</v>
      </c>
      <c r="CS8" s="281">
        <v>27.172930000000001</v>
      </c>
      <c r="CT8" s="281">
        <v>61.277899999999995</v>
      </c>
      <c r="CU8" s="283">
        <v>70.533649999999994</v>
      </c>
      <c r="CV8" s="288">
        <v>79.383540000000011</v>
      </c>
      <c r="CW8" s="289"/>
      <c r="CX8" s="295">
        <f t="shared" ref="CX8:CX71" si="0">IFERROR(CV8/CU8*100-100,0)</f>
        <v>12.547046693315906</v>
      </c>
      <c r="CY8" s="295">
        <f t="shared" ref="CY8:CY71" si="1">IFERROR(CV8/CR8*100-100,0)</f>
        <v>-19.295939815226646</v>
      </c>
      <c r="CZ8" s="291"/>
    </row>
    <row r="9" spans="2:104">
      <c r="B9" s="272">
        <v>3</v>
      </c>
      <c r="C9" s="273" t="s">
        <v>220</v>
      </c>
      <c r="D9" s="292">
        <v>4887.5450000000001</v>
      </c>
      <c r="E9" s="293">
        <v>13798.299000000001</v>
      </c>
      <c r="F9" s="293">
        <v>14620.465</v>
      </c>
      <c r="G9" s="294">
        <v>9752.7279999999992</v>
      </c>
      <c r="H9" s="292">
        <v>4351.3379999999997</v>
      </c>
      <c r="I9" s="293">
        <v>5021.5079999999998</v>
      </c>
      <c r="J9" s="293">
        <v>4796.26</v>
      </c>
      <c r="K9" s="280">
        <v>7008.1790000000001</v>
      </c>
      <c r="L9" s="278">
        <v>2275.9079999999999</v>
      </c>
      <c r="M9" s="279">
        <v>8782.5149999999994</v>
      </c>
      <c r="N9" s="279">
        <v>9012.9930000000004</v>
      </c>
      <c r="O9" s="280">
        <v>9272.5259999999998</v>
      </c>
      <c r="P9" s="278">
        <v>2815.1129999999998</v>
      </c>
      <c r="Q9" s="279">
        <v>9550.9529999999995</v>
      </c>
      <c r="R9" s="279">
        <v>5580.0860000000002</v>
      </c>
      <c r="S9" s="280">
        <v>7598.51</v>
      </c>
      <c r="T9" s="278">
        <v>2786.4009999999998</v>
      </c>
      <c r="U9" s="279">
        <v>7609.9840000000004</v>
      </c>
      <c r="V9" s="279">
        <v>7888.6610000000001</v>
      </c>
      <c r="W9" s="280">
        <v>4234.17</v>
      </c>
      <c r="X9" s="278">
        <v>2173.297</v>
      </c>
      <c r="Y9" s="279">
        <v>6170.2560000000003</v>
      </c>
      <c r="Z9" s="279">
        <v>8620.6550000000007</v>
      </c>
      <c r="AA9" s="280">
        <v>5755.5559999999996</v>
      </c>
      <c r="AB9" s="278">
        <v>1293.8979999999999</v>
      </c>
      <c r="AC9" s="279">
        <v>3527.2049999999999</v>
      </c>
      <c r="AD9" s="279">
        <v>5632.39</v>
      </c>
      <c r="AE9" s="280">
        <v>4208.6459999999997</v>
      </c>
      <c r="AF9" s="278">
        <v>3321.2739999999999</v>
      </c>
      <c r="AG9" s="279">
        <v>6194.0330000000004</v>
      </c>
      <c r="AH9" s="279">
        <v>6104.68</v>
      </c>
      <c r="AI9" s="280">
        <v>4887.6850000000004</v>
      </c>
      <c r="AJ9" s="278">
        <v>1659.3219999999999</v>
      </c>
      <c r="AK9" s="279">
        <v>4687.2950000000001</v>
      </c>
      <c r="AL9" s="279">
        <v>6472.692</v>
      </c>
      <c r="AM9" s="280">
        <v>3439.5940000000001</v>
      </c>
      <c r="AN9" s="278">
        <v>1049.4939999999999</v>
      </c>
      <c r="AO9" s="279">
        <v>5381.6090000000004</v>
      </c>
      <c r="AP9" s="279">
        <v>5476.84</v>
      </c>
      <c r="AQ9" s="280">
        <v>5970.5159999999996</v>
      </c>
      <c r="AR9" s="278">
        <v>4936.91</v>
      </c>
      <c r="AS9" s="279">
        <v>3617.8739999999998</v>
      </c>
      <c r="AT9" s="279">
        <v>6153.1610000000001</v>
      </c>
      <c r="AU9" s="280">
        <v>3481.386</v>
      </c>
      <c r="AV9" s="278">
        <v>998.62199999999996</v>
      </c>
      <c r="AW9" s="279">
        <v>3277.6669999999999</v>
      </c>
      <c r="AX9" s="279">
        <v>4444.0240000000003</v>
      </c>
      <c r="AY9" s="280">
        <v>2022.5540000000001</v>
      </c>
      <c r="AZ9" s="278">
        <v>229.291</v>
      </c>
      <c r="BA9" s="279">
        <v>831.65800000000002</v>
      </c>
      <c r="BB9" s="279">
        <v>2039.2449999999999</v>
      </c>
      <c r="BC9" s="280">
        <v>2662.2510000000002</v>
      </c>
      <c r="BD9" s="278">
        <v>1626.6559999999999</v>
      </c>
      <c r="BE9" s="279">
        <v>6546.826</v>
      </c>
      <c r="BF9" s="279">
        <v>14344.978999999999</v>
      </c>
      <c r="BG9" s="280">
        <v>8416.2260000000006</v>
      </c>
      <c r="BH9" s="278">
        <v>8656.7039999999997</v>
      </c>
      <c r="BI9" s="279">
        <v>10152.565000000001</v>
      </c>
      <c r="BJ9" s="279">
        <v>15041.741</v>
      </c>
      <c r="BK9" s="280">
        <v>9685.4580000000005</v>
      </c>
      <c r="BL9" s="278">
        <v>3886.0030000000002</v>
      </c>
      <c r="BM9" s="279">
        <v>10679.64</v>
      </c>
      <c r="BN9" s="279">
        <v>11587.13</v>
      </c>
      <c r="BO9" s="280">
        <v>7106.7160000000003</v>
      </c>
      <c r="BP9" s="278">
        <v>5944.3090000000002</v>
      </c>
      <c r="BQ9" s="279">
        <v>5549.3980000000001</v>
      </c>
      <c r="BR9" s="279">
        <v>14486.76</v>
      </c>
      <c r="BS9" s="280">
        <v>7855.6459999999997</v>
      </c>
      <c r="BT9" s="278">
        <v>9678.1790000000001</v>
      </c>
      <c r="BU9" s="279">
        <v>8580.06</v>
      </c>
      <c r="BV9" s="279">
        <v>15466.415999999999</v>
      </c>
      <c r="BW9" s="280">
        <v>12690.26914</v>
      </c>
      <c r="BX9" s="278">
        <v>6453.9753799999999</v>
      </c>
      <c r="BY9" s="281">
        <v>8461.0480100000004</v>
      </c>
      <c r="BZ9" s="282">
        <v>10203.52771</v>
      </c>
      <c r="CA9" s="283">
        <v>7654.5497299999997</v>
      </c>
      <c r="CB9" s="282">
        <v>5924.5018100000007</v>
      </c>
      <c r="CC9" s="282">
        <v>3459.8196699999999</v>
      </c>
      <c r="CD9" s="282">
        <v>954.69360999999992</v>
      </c>
      <c r="CE9" s="282">
        <v>2188.1827799999996</v>
      </c>
      <c r="CF9" s="286">
        <v>1837.11474</v>
      </c>
      <c r="CG9" s="282">
        <v>5679.6814100000001</v>
      </c>
      <c r="CH9" s="282">
        <v>7814.4385700000003</v>
      </c>
      <c r="CI9" s="282">
        <v>7113.0450000000001</v>
      </c>
      <c r="CJ9" s="286">
        <v>4932.7015300000003</v>
      </c>
      <c r="CK9" s="282">
        <v>2576.5954600000005</v>
      </c>
      <c r="CL9" s="282">
        <v>5963.4292500000001</v>
      </c>
      <c r="CM9" s="282">
        <v>5815.3269700000019</v>
      </c>
      <c r="CN9" s="286">
        <v>3170.78539</v>
      </c>
      <c r="CO9" s="282">
        <v>390.60624999999999</v>
      </c>
      <c r="CP9" s="282">
        <v>35.974899999999998</v>
      </c>
      <c r="CQ9" s="281">
        <v>17.76249</v>
      </c>
      <c r="CR9" s="286">
        <v>9.6782399999999988</v>
      </c>
      <c r="CS9" s="281">
        <v>7.363999999999999</v>
      </c>
      <c r="CT9" s="281">
        <v>189.93606999999997</v>
      </c>
      <c r="CU9" s="283">
        <v>29.123010000000001</v>
      </c>
      <c r="CV9" s="288">
        <v>24.92465</v>
      </c>
      <c r="CW9" s="289"/>
      <c r="CX9" s="295">
        <f t="shared" si="0"/>
        <v>-14.415954944217646</v>
      </c>
      <c r="CY9" s="295">
        <f t="shared" si="1"/>
        <v>157.53287787862263</v>
      </c>
      <c r="CZ9" s="291"/>
    </row>
    <row r="10" spans="2:104">
      <c r="B10" s="272">
        <v>4</v>
      </c>
      <c r="C10" s="273" t="s">
        <v>221</v>
      </c>
      <c r="D10" s="292">
        <v>49.887</v>
      </c>
      <c r="E10" s="293">
        <v>33.506</v>
      </c>
      <c r="F10" s="293">
        <v>34.375</v>
      </c>
      <c r="G10" s="294">
        <v>31.175999999999998</v>
      </c>
      <c r="H10" s="292">
        <v>85.236000000000004</v>
      </c>
      <c r="I10" s="293">
        <v>47.378</v>
      </c>
      <c r="J10" s="293">
        <v>66.356999999999999</v>
      </c>
      <c r="K10" s="280">
        <v>49.289000000000001</v>
      </c>
      <c r="L10" s="278">
        <v>53.125</v>
      </c>
      <c r="M10" s="279">
        <v>49.375</v>
      </c>
      <c r="N10" s="279">
        <v>42.496000000000002</v>
      </c>
      <c r="O10" s="280">
        <v>30.937000000000001</v>
      </c>
      <c r="P10" s="278">
        <v>56.494999999999997</v>
      </c>
      <c r="Q10" s="279">
        <v>65.233000000000004</v>
      </c>
      <c r="R10" s="279">
        <v>37.651000000000003</v>
      </c>
      <c r="S10" s="280">
        <v>50.811</v>
      </c>
      <c r="T10" s="278">
        <v>45.783000000000001</v>
      </c>
      <c r="U10" s="279">
        <v>75.448999999999998</v>
      </c>
      <c r="V10" s="279">
        <v>55.997</v>
      </c>
      <c r="W10" s="280">
        <v>35.220999999999997</v>
      </c>
      <c r="X10" s="278">
        <v>51.323999999999998</v>
      </c>
      <c r="Y10" s="279">
        <v>70.010000000000005</v>
      </c>
      <c r="Z10" s="279">
        <v>24.16</v>
      </c>
      <c r="AA10" s="280">
        <v>16.975999999999999</v>
      </c>
      <c r="AB10" s="278">
        <v>15.416</v>
      </c>
      <c r="AC10" s="279">
        <v>0</v>
      </c>
      <c r="AD10" s="279">
        <v>0</v>
      </c>
      <c r="AE10" s="280">
        <v>0</v>
      </c>
      <c r="AF10" s="278">
        <v>0</v>
      </c>
      <c r="AG10" s="279">
        <v>0</v>
      </c>
      <c r="AH10" s="279">
        <v>0</v>
      </c>
      <c r="AI10" s="280">
        <v>14.661</v>
      </c>
      <c r="AJ10" s="278">
        <v>0</v>
      </c>
      <c r="AK10" s="279">
        <v>0</v>
      </c>
      <c r="AL10" s="279">
        <v>2.8370000000000002</v>
      </c>
      <c r="AM10" s="280">
        <v>24.652999999999999</v>
      </c>
      <c r="AN10" s="278">
        <v>0</v>
      </c>
      <c r="AO10" s="279">
        <v>13.975</v>
      </c>
      <c r="AP10" s="279">
        <v>0</v>
      </c>
      <c r="AQ10" s="280">
        <v>0.8</v>
      </c>
      <c r="AR10" s="278">
        <v>0</v>
      </c>
      <c r="AS10" s="279">
        <v>0</v>
      </c>
      <c r="AT10" s="279">
        <v>0</v>
      </c>
      <c r="AU10" s="280">
        <v>0</v>
      </c>
      <c r="AV10" s="278">
        <v>0</v>
      </c>
      <c r="AW10" s="279">
        <v>2.9780000000000002</v>
      </c>
      <c r="AX10" s="279">
        <v>237.435</v>
      </c>
      <c r="AY10" s="280">
        <v>30.800999999999998</v>
      </c>
      <c r="AZ10" s="278">
        <v>1.554</v>
      </c>
      <c r="BA10" s="279">
        <v>1.603</v>
      </c>
      <c r="BB10" s="279">
        <v>1.6</v>
      </c>
      <c r="BC10" s="280">
        <v>74.754999999999995</v>
      </c>
      <c r="BD10" s="278">
        <v>4.0439999999999996</v>
      </c>
      <c r="BE10" s="279">
        <v>1.7589999999999999</v>
      </c>
      <c r="BF10" s="279">
        <v>4.5529999999999999</v>
      </c>
      <c r="BG10" s="280">
        <v>34.064</v>
      </c>
      <c r="BH10" s="278">
        <v>0</v>
      </c>
      <c r="BI10" s="279">
        <v>0.155</v>
      </c>
      <c r="BJ10" s="279">
        <v>0.38200000000000001</v>
      </c>
      <c r="BK10" s="280">
        <v>0.3</v>
      </c>
      <c r="BL10" s="278">
        <v>0</v>
      </c>
      <c r="BM10" s="279">
        <v>25.798999999999999</v>
      </c>
      <c r="BN10" s="279">
        <v>37.25</v>
      </c>
      <c r="BO10" s="280">
        <v>96.721000000000004</v>
      </c>
      <c r="BP10" s="278">
        <v>82.286000000000001</v>
      </c>
      <c r="BQ10" s="279">
        <v>113.73099999999999</v>
      </c>
      <c r="BR10" s="279">
        <v>244.5</v>
      </c>
      <c r="BS10" s="280">
        <v>36.932000000000002</v>
      </c>
      <c r="BT10" s="278">
        <v>37.35</v>
      </c>
      <c r="BU10" s="279">
        <v>69.543999999999997</v>
      </c>
      <c r="BV10" s="279">
        <v>75.409000000000006</v>
      </c>
      <c r="BW10" s="280">
        <v>126.23374</v>
      </c>
      <c r="BX10" s="278">
        <v>109.86306</v>
      </c>
      <c r="BY10" s="281">
        <v>496.17577</v>
      </c>
      <c r="BZ10" s="282">
        <v>262.87220999999994</v>
      </c>
      <c r="CA10" s="283">
        <v>174.52574999999999</v>
      </c>
      <c r="CB10" s="282">
        <v>176.35794999999999</v>
      </c>
      <c r="CC10" s="282">
        <v>66.103270000000009</v>
      </c>
      <c r="CD10" s="282">
        <v>146.23424</v>
      </c>
      <c r="CE10" s="282">
        <v>65.301699999999997</v>
      </c>
      <c r="CF10" s="286">
        <v>144.66063</v>
      </c>
      <c r="CG10" s="282">
        <v>205.56546999999998</v>
      </c>
      <c r="CH10" s="282">
        <v>235.11751000000001</v>
      </c>
      <c r="CI10" s="282">
        <v>405.21600000000001</v>
      </c>
      <c r="CJ10" s="286">
        <v>331.41497000000004</v>
      </c>
      <c r="CK10" s="282">
        <v>306.05622999999997</v>
      </c>
      <c r="CL10" s="282">
        <v>371.11297999999999</v>
      </c>
      <c r="CM10" s="282">
        <v>293.75577000000004</v>
      </c>
      <c r="CN10" s="286">
        <v>359.66754000000003</v>
      </c>
      <c r="CO10" s="282">
        <v>381.34457000000003</v>
      </c>
      <c r="CP10" s="282">
        <v>432.48561999999998</v>
      </c>
      <c r="CQ10" s="281">
        <v>559.61619999999994</v>
      </c>
      <c r="CR10" s="286">
        <v>387.33862999999997</v>
      </c>
      <c r="CS10" s="281">
        <v>309.70968999999997</v>
      </c>
      <c r="CT10" s="281">
        <v>415.28462000000002</v>
      </c>
      <c r="CU10" s="283">
        <v>556.99167999999997</v>
      </c>
      <c r="CV10" s="288">
        <v>433.61838999999998</v>
      </c>
      <c r="CW10" s="289"/>
      <c r="CX10" s="295">
        <f t="shared" si="0"/>
        <v>-22.149934088782089</v>
      </c>
      <c r="CY10" s="295">
        <f t="shared" si="1"/>
        <v>11.94813953878031</v>
      </c>
      <c r="CZ10" s="291"/>
    </row>
    <row r="11" spans="2:104">
      <c r="B11" s="272">
        <v>5</v>
      </c>
      <c r="C11" s="273" t="s">
        <v>222</v>
      </c>
      <c r="D11" s="292">
        <v>0</v>
      </c>
      <c r="E11" s="293">
        <v>0</v>
      </c>
      <c r="F11" s="293">
        <v>0</v>
      </c>
      <c r="G11" s="294">
        <v>0</v>
      </c>
      <c r="H11" s="292">
        <v>0.53200000000000003</v>
      </c>
      <c r="I11" s="293">
        <v>0</v>
      </c>
      <c r="J11" s="293">
        <v>0</v>
      </c>
      <c r="K11" s="280">
        <v>0.61</v>
      </c>
      <c r="L11" s="278">
        <v>0</v>
      </c>
      <c r="M11" s="279">
        <v>0</v>
      </c>
      <c r="N11" s="279">
        <v>0</v>
      </c>
      <c r="O11" s="280">
        <v>0</v>
      </c>
      <c r="P11" s="278">
        <v>54.167999999999999</v>
      </c>
      <c r="Q11" s="279">
        <v>109.14</v>
      </c>
      <c r="R11" s="279">
        <v>0</v>
      </c>
      <c r="S11" s="280">
        <v>0</v>
      </c>
      <c r="T11" s="278">
        <v>0</v>
      </c>
      <c r="U11" s="279">
        <v>0</v>
      </c>
      <c r="V11" s="279">
        <v>0</v>
      </c>
      <c r="W11" s="280">
        <v>0</v>
      </c>
      <c r="X11" s="278">
        <v>4.8000000000000001E-2</v>
      </c>
      <c r="Y11" s="279">
        <v>0.05</v>
      </c>
      <c r="Z11" s="279">
        <v>0</v>
      </c>
      <c r="AA11" s="280">
        <v>0</v>
      </c>
      <c r="AB11" s="278">
        <v>0</v>
      </c>
      <c r="AC11" s="279">
        <v>2.2610000000000001</v>
      </c>
      <c r="AD11" s="279">
        <v>0</v>
      </c>
      <c r="AE11" s="280">
        <v>0</v>
      </c>
      <c r="AF11" s="278">
        <v>0</v>
      </c>
      <c r="AG11" s="279">
        <v>0</v>
      </c>
      <c r="AH11" s="279">
        <v>0</v>
      </c>
      <c r="AI11" s="280">
        <v>0</v>
      </c>
      <c r="AJ11" s="278">
        <v>0</v>
      </c>
      <c r="AK11" s="279">
        <v>0</v>
      </c>
      <c r="AL11" s="279">
        <v>0</v>
      </c>
      <c r="AM11" s="280">
        <v>0</v>
      </c>
      <c r="AN11" s="278">
        <v>0</v>
      </c>
      <c r="AO11" s="279">
        <v>0</v>
      </c>
      <c r="AP11" s="279">
        <v>0.1</v>
      </c>
      <c r="AQ11" s="280">
        <v>0</v>
      </c>
      <c r="AR11" s="278">
        <v>0</v>
      </c>
      <c r="AS11" s="279">
        <v>0</v>
      </c>
      <c r="AT11" s="279">
        <v>0</v>
      </c>
      <c r="AU11" s="280">
        <v>0</v>
      </c>
      <c r="AV11" s="278">
        <v>0</v>
      </c>
      <c r="AW11" s="279">
        <v>0</v>
      </c>
      <c r="AX11" s="279">
        <v>0.49</v>
      </c>
      <c r="AY11" s="280">
        <v>0</v>
      </c>
      <c r="AZ11" s="278">
        <v>0</v>
      </c>
      <c r="BA11" s="279">
        <v>0</v>
      </c>
      <c r="BB11" s="279">
        <v>0</v>
      </c>
      <c r="BC11" s="280">
        <v>5.0999999999999997E-2</v>
      </c>
      <c r="BD11" s="278">
        <v>0</v>
      </c>
      <c r="BE11" s="279">
        <v>0</v>
      </c>
      <c r="BF11" s="279">
        <v>1.0999999999999999E-2</v>
      </c>
      <c r="BG11" s="280">
        <v>0.1</v>
      </c>
      <c r="BH11" s="278">
        <v>0.01</v>
      </c>
      <c r="BI11" s="279">
        <v>0</v>
      </c>
      <c r="BJ11" s="279">
        <v>0</v>
      </c>
      <c r="BK11" s="280">
        <v>0.45200000000000001</v>
      </c>
      <c r="BL11" s="278">
        <v>0</v>
      </c>
      <c r="BM11" s="279">
        <v>97.564999999999998</v>
      </c>
      <c r="BN11" s="279">
        <v>2.5999999999999999E-2</v>
      </c>
      <c r="BO11" s="280">
        <v>60.45</v>
      </c>
      <c r="BP11" s="278">
        <v>0</v>
      </c>
      <c r="BQ11" s="279">
        <v>0</v>
      </c>
      <c r="BR11" s="279">
        <v>0.12</v>
      </c>
      <c r="BS11" s="280">
        <v>1.5</v>
      </c>
      <c r="BT11" s="278">
        <v>0</v>
      </c>
      <c r="BU11" s="279">
        <v>0</v>
      </c>
      <c r="BV11" s="279">
        <v>0</v>
      </c>
      <c r="BW11" s="280">
        <v>0</v>
      </c>
      <c r="BX11" s="278">
        <v>0</v>
      </c>
      <c r="BY11" s="281">
        <v>0</v>
      </c>
      <c r="BZ11" s="282">
        <v>0</v>
      </c>
      <c r="CA11" s="283">
        <v>0.85111000000000003</v>
      </c>
      <c r="CB11" s="282">
        <v>0</v>
      </c>
      <c r="CC11" s="282">
        <v>0</v>
      </c>
      <c r="CD11" s="282">
        <v>0</v>
      </c>
      <c r="CE11" s="282">
        <v>0.02</v>
      </c>
      <c r="CF11" s="286">
        <v>12.14</v>
      </c>
      <c r="CG11" s="282">
        <v>5.0000000000000001E-3</v>
      </c>
      <c r="CH11" s="282">
        <v>0</v>
      </c>
      <c r="CI11" s="282">
        <v>0.15</v>
      </c>
      <c r="CJ11" s="286">
        <v>0</v>
      </c>
      <c r="CK11" s="282">
        <v>0.02</v>
      </c>
      <c r="CL11" s="282">
        <v>0</v>
      </c>
      <c r="CM11" s="282">
        <v>0</v>
      </c>
      <c r="CN11" s="286">
        <v>0</v>
      </c>
      <c r="CO11" s="282">
        <v>3.4259999999999999E-2</v>
      </c>
      <c r="CP11" s="282">
        <v>0</v>
      </c>
      <c r="CQ11" s="281">
        <v>0</v>
      </c>
      <c r="CR11" s="286">
        <v>0.54300000000000004</v>
      </c>
      <c r="CS11" s="281">
        <v>9.9149999999999991</v>
      </c>
      <c r="CT11" s="281">
        <v>0</v>
      </c>
      <c r="CU11" s="283">
        <v>9.373999999999999E-2</v>
      </c>
      <c r="CV11" s="288">
        <v>0</v>
      </c>
      <c r="CW11" s="289"/>
      <c r="CX11" s="295">
        <f t="shared" si="0"/>
        <v>-100</v>
      </c>
      <c r="CY11" s="295">
        <f t="shared" si="1"/>
        <v>-100</v>
      </c>
      <c r="CZ11" s="291"/>
    </row>
    <row r="12" spans="2:104">
      <c r="B12" s="272">
        <v>6</v>
      </c>
      <c r="C12" s="273" t="s">
        <v>223</v>
      </c>
      <c r="D12" s="292">
        <v>11.587</v>
      </c>
      <c r="E12" s="293">
        <v>1.25</v>
      </c>
      <c r="F12" s="293">
        <v>1.127</v>
      </c>
      <c r="G12" s="294">
        <v>0</v>
      </c>
      <c r="H12" s="292">
        <v>0.1</v>
      </c>
      <c r="I12" s="293">
        <v>0</v>
      </c>
      <c r="J12" s="293">
        <v>1.8109999999999999</v>
      </c>
      <c r="K12" s="280">
        <v>0</v>
      </c>
      <c r="L12" s="278">
        <v>0.1</v>
      </c>
      <c r="M12" s="279">
        <v>0.05</v>
      </c>
      <c r="N12" s="279">
        <v>0.9</v>
      </c>
      <c r="O12" s="280">
        <v>0</v>
      </c>
      <c r="P12" s="278">
        <v>0</v>
      </c>
      <c r="Q12" s="279">
        <v>0.05</v>
      </c>
      <c r="R12" s="279">
        <v>0.01</v>
      </c>
      <c r="S12" s="280">
        <v>4.2489999999999997</v>
      </c>
      <c r="T12" s="278">
        <v>4.0250000000000004</v>
      </c>
      <c r="U12" s="279">
        <v>0.54</v>
      </c>
      <c r="V12" s="279">
        <v>0</v>
      </c>
      <c r="W12" s="280">
        <v>4.9909999999999997</v>
      </c>
      <c r="X12" s="278">
        <v>0.73</v>
      </c>
      <c r="Y12" s="279">
        <v>3.9279999999999999</v>
      </c>
      <c r="Z12" s="279">
        <v>0.05</v>
      </c>
      <c r="AA12" s="280">
        <v>5.9669999999999996</v>
      </c>
      <c r="AB12" s="278">
        <v>0</v>
      </c>
      <c r="AC12" s="279">
        <v>0.08</v>
      </c>
      <c r="AD12" s="279">
        <v>0.16500000000000001</v>
      </c>
      <c r="AE12" s="280">
        <v>0</v>
      </c>
      <c r="AF12" s="278">
        <v>0.1</v>
      </c>
      <c r="AG12" s="279">
        <v>0</v>
      </c>
      <c r="AH12" s="279">
        <v>0.03</v>
      </c>
      <c r="AI12" s="280">
        <v>0.1</v>
      </c>
      <c r="AJ12" s="278">
        <v>0.1</v>
      </c>
      <c r="AK12" s="279">
        <v>0.1</v>
      </c>
      <c r="AL12" s="279">
        <v>0</v>
      </c>
      <c r="AM12" s="280">
        <v>0.1</v>
      </c>
      <c r="AN12" s="278">
        <v>0.44</v>
      </c>
      <c r="AO12" s="279">
        <v>0.05</v>
      </c>
      <c r="AP12" s="279">
        <v>0</v>
      </c>
      <c r="AQ12" s="280">
        <v>0</v>
      </c>
      <c r="AR12" s="278">
        <v>0.6</v>
      </c>
      <c r="AS12" s="279">
        <v>0.4</v>
      </c>
      <c r="AT12" s="279">
        <v>1.3</v>
      </c>
      <c r="AU12" s="280">
        <v>1.07</v>
      </c>
      <c r="AV12" s="278">
        <v>1.2</v>
      </c>
      <c r="AW12" s="279">
        <v>0.3</v>
      </c>
      <c r="AX12" s="279">
        <v>0.28999999999999998</v>
      </c>
      <c r="AY12" s="280">
        <v>0.8</v>
      </c>
      <c r="AZ12" s="278">
        <v>0.2</v>
      </c>
      <c r="BA12" s="279">
        <v>0.2</v>
      </c>
      <c r="BB12" s="279">
        <v>0</v>
      </c>
      <c r="BC12" s="280">
        <v>0.4</v>
      </c>
      <c r="BD12" s="278">
        <v>0</v>
      </c>
      <c r="BE12" s="279">
        <v>0</v>
      </c>
      <c r="BF12" s="279">
        <v>0</v>
      </c>
      <c r="BG12" s="280">
        <v>0.16300000000000001</v>
      </c>
      <c r="BH12" s="278">
        <v>53.832000000000001</v>
      </c>
      <c r="BI12" s="279">
        <v>0</v>
      </c>
      <c r="BJ12" s="279">
        <v>0</v>
      </c>
      <c r="BK12" s="280">
        <v>0.2</v>
      </c>
      <c r="BL12" s="278">
        <v>4.4999999999999998E-2</v>
      </c>
      <c r="BM12" s="279">
        <v>26.26</v>
      </c>
      <c r="BN12" s="279">
        <v>1.3440000000000001</v>
      </c>
      <c r="BO12" s="280">
        <v>0.02</v>
      </c>
      <c r="BP12" s="278">
        <v>0</v>
      </c>
      <c r="BQ12" s="279">
        <v>0</v>
      </c>
      <c r="BR12" s="279">
        <v>17.626000000000001</v>
      </c>
      <c r="BS12" s="280">
        <v>0</v>
      </c>
      <c r="BT12" s="278">
        <v>0</v>
      </c>
      <c r="BU12" s="279">
        <v>0.2</v>
      </c>
      <c r="BV12" s="279">
        <v>0</v>
      </c>
      <c r="BW12" s="280">
        <v>0</v>
      </c>
      <c r="BX12" s="278">
        <v>0</v>
      </c>
      <c r="BY12" s="281">
        <v>0</v>
      </c>
      <c r="BZ12" s="282">
        <v>0.05</v>
      </c>
      <c r="CA12" s="283">
        <v>0</v>
      </c>
      <c r="CB12" s="282">
        <v>0.05</v>
      </c>
      <c r="CC12" s="282">
        <v>0.05</v>
      </c>
      <c r="CD12" s="282">
        <v>0</v>
      </c>
      <c r="CE12" s="282">
        <v>0.32300000000000001</v>
      </c>
      <c r="CF12" s="286">
        <v>0.46899999999999997</v>
      </c>
      <c r="CG12" s="282">
        <v>3.4569999999999999</v>
      </c>
      <c r="CH12" s="282">
        <v>0.99</v>
      </c>
      <c r="CI12" s="282">
        <v>0.36</v>
      </c>
      <c r="CJ12" s="286">
        <v>0</v>
      </c>
      <c r="CK12" s="282">
        <v>0.754</v>
      </c>
      <c r="CL12" s="282">
        <v>0.77570000000000006</v>
      </c>
      <c r="CM12" s="282">
        <v>0.04</v>
      </c>
      <c r="CN12" s="286">
        <v>0.2</v>
      </c>
      <c r="CO12" s="282">
        <v>0.43</v>
      </c>
      <c r="CP12" s="282">
        <v>0.11</v>
      </c>
      <c r="CQ12" s="281">
        <v>0</v>
      </c>
      <c r="CR12" s="286">
        <v>0.29218</v>
      </c>
      <c r="CS12" s="281">
        <v>0.17</v>
      </c>
      <c r="CT12" s="281">
        <v>0.53149999999999997</v>
      </c>
      <c r="CU12" s="283">
        <v>4.4899999999999995E-2</v>
      </c>
      <c r="CV12" s="288">
        <v>0.21</v>
      </c>
      <c r="CW12" s="289"/>
      <c r="CX12" s="295">
        <f t="shared" si="0"/>
        <v>367.706013363029</v>
      </c>
      <c r="CY12" s="295">
        <f t="shared" si="1"/>
        <v>-28.12649736463824</v>
      </c>
      <c r="CZ12" s="291"/>
    </row>
    <row r="13" spans="2:104">
      <c r="B13" s="272">
        <v>7</v>
      </c>
      <c r="C13" s="273" t="s">
        <v>224</v>
      </c>
      <c r="D13" s="292">
        <v>301.714</v>
      </c>
      <c r="E13" s="293">
        <v>496.85500000000002</v>
      </c>
      <c r="F13" s="293">
        <v>318.57499999999999</v>
      </c>
      <c r="G13" s="294">
        <v>482.714</v>
      </c>
      <c r="H13" s="292">
        <v>440.66699999999997</v>
      </c>
      <c r="I13" s="293">
        <v>446.827</v>
      </c>
      <c r="J13" s="293">
        <v>359.827</v>
      </c>
      <c r="K13" s="280">
        <v>451.577</v>
      </c>
      <c r="L13" s="278">
        <v>514.93799999999999</v>
      </c>
      <c r="M13" s="279">
        <v>949.94200000000001</v>
      </c>
      <c r="N13" s="279">
        <v>647.77499999999998</v>
      </c>
      <c r="O13" s="280">
        <v>411.70299999999997</v>
      </c>
      <c r="P13" s="278">
        <v>385.48</v>
      </c>
      <c r="Q13" s="279">
        <v>380.17099999999999</v>
      </c>
      <c r="R13" s="279">
        <v>321.87</v>
      </c>
      <c r="S13" s="280">
        <v>279.12700000000001</v>
      </c>
      <c r="T13" s="278">
        <v>205.34200000000001</v>
      </c>
      <c r="U13" s="279">
        <v>249.119</v>
      </c>
      <c r="V13" s="279">
        <v>234.21700000000001</v>
      </c>
      <c r="W13" s="280">
        <v>233.73599999999999</v>
      </c>
      <c r="X13" s="278">
        <v>231.55099999999999</v>
      </c>
      <c r="Y13" s="279">
        <v>243.97</v>
      </c>
      <c r="Z13" s="279">
        <v>132.07499999999999</v>
      </c>
      <c r="AA13" s="280">
        <v>177.43799999999999</v>
      </c>
      <c r="AB13" s="278">
        <v>170.88800000000001</v>
      </c>
      <c r="AC13" s="279">
        <v>230.90799999999999</v>
      </c>
      <c r="AD13" s="279">
        <v>258.64800000000002</v>
      </c>
      <c r="AE13" s="280">
        <v>223.40100000000001</v>
      </c>
      <c r="AF13" s="278">
        <v>218.89</v>
      </c>
      <c r="AG13" s="279">
        <v>305.70999999999998</v>
      </c>
      <c r="AH13" s="279">
        <v>277.85300000000001</v>
      </c>
      <c r="AI13" s="280">
        <v>265.06099999999998</v>
      </c>
      <c r="AJ13" s="278">
        <v>287.96300000000002</v>
      </c>
      <c r="AK13" s="279">
        <v>431.73599999999999</v>
      </c>
      <c r="AL13" s="279">
        <v>336.09899999999999</v>
      </c>
      <c r="AM13" s="280">
        <v>295.74</v>
      </c>
      <c r="AN13" s="278">
        <v>232.68100000000001</v>
      </c>
      <c r="AO13" s="279">
        <v>295.59899999999999</v>
      </c>
      <c r="AP13" s="279">
        <v>193.05799999999999</v>
      </c>
      <c r="AQ13" s="280">
        <v>198.64</v>
      </c>
      <c r="AR13" s="278">
        <v>140.191</v>
      </c>
      <c r="AS13" s="279">
        <v>217.834</v>
      </c>
      <c r="AT13" s="279">
        <v>200.3</v>
      </c>
      <c r="AU13" s="280">
        <v>336.59800000000001</v>
      </c>
      <c r="AV13" s="278">
        <v>304.72300000000001</v>
      </c>
      <c r="AW13" s="279">
        <v>275.428</v>
      </c>
      <c r="AX13" s="279">
        <v>475.43599999999998</v>
      </c>
      <c r="AY13" s="280">
        <v>470.75299999999999</v>
      </c>
      <c r="AZ13" s="278">
        <v>302.68299999999999</v>
      </c>
      <c r="BA13" s="279">
        <v>203.316</v>
      </c>
      <c r="BB13" s="279">
        <v>585.43600000000004</v>
      </c>
      <c r="BC13" s="280">
        <v>1390.4829999999999</v>
      </c>
      <c r="BD13" s="278">
        <v>1185.838</v>
      </c>
      <c r="BE13" s="279">
        <v>1004.1950000000001</v>
      </c>
      <c r="BF13" s="279">
        <v>1634.078</v>
      </c>
      <c r="BG13" s="280">
        <v>1517.568</v>
      </c>
      <c r="BH13" s="278">
        <v>1479.952</v>
      </c>
      <c r="BI13" s="279">
        <v>979.19</v>
      </c>
      <c r="BJ13" s="279">
        <v>1510.538</v>
      </c>
      <c r="BK13" s="280">
        <v>2360.71</v>
      </c>
      <c r="BL13" s="278">
        <v>2164.1370000000002</v>
      </c>
      <c r="BM13" s="279">
        <v>3563.38</v>
      </c>
      <c r="BN13" s="279">
        <v>2800.4140000000002</v>
      </c>
      <c r="BO13" s="280">
        <v>2335.0279999999998</v>
      </c>
      <c r="BP13" s="278">
        <v>1414.33</v>
      </c>
      <c r="BQ13" s="279">
        <v>1966.5540000000001</v>
      </c>
      <c r="BR13" s="279">
        <v>1849.9690000000001</v>
      </c>
      <c r="BS13" s="280">
        <v>2155.0340000000001</v>
      </c>
      <c r="BT13" s="278">
        <v>1718.259</v>
      </c>
      <c r="BU13" s="279">
        <v>2080.1469999999999</v>
      </c>
      <c r="BV13" s="279">
        <v>2269.835</v>
      </c>
      <c r="BW13" s="280">
        <v>1847.2684500000003</v>
      </c>
      <c r="BX13" s="278">
        <v>1452.5554399999999</v>
      </c>
      <c r="BY13" s="281">
        <v>2089.21812</v>
      </c>
      <c r="BZ13" s="282">
        <v>2751.0305599999997</v>
      </c>
      <c r="CA13" s="283">
        <v>2548.0452099999998</v>
      </c>
      <c r="CB13" s="282">
        <v>2152.7805699999999</v>
      </c>
      <c r="CC13" s="282">
        <v>2492.0927800000004</v>
      </c>
      <c r="CD13" s="282">
        <v>1369.2218799999998</v>
      </c>
      <c r="CE13" s="282">
        <v>1600.2996599999997</v>
      </c>
      <c r="CF13" s="286">
        <v>1313.4045300000002</v>
      </c>
      <c r="CG13" s="282">
        <v>1229.5151400000002</v>
      </c>
      <c r="CH13" s="282">
        <v>702.80917999999997</v>
      </c>
      <c r="CI13" s="282">
        <v>1574.336</v>
      </c>
      <c r="CJ13" s="286">
        <v>1520.0536499999998</v>
      </c>
      <c r="CK13" s="282">
        <v>1227.6646399999997</v>
      </c>
      <c r="CL13" s="282">
        <v>1260.2620099999997</v>
      </c>
      <c r="CM13" s="282">
        <v>1310.1076</v>
      </c>
      <c r="CN13" s="286">
        <v>1034.4346999999998</v>
      </c>
      <c r="CO13" s="282">
        <v>1072.13131</v>
      </c>
      <c r="CP13" s="282">
        <v>697.17396999999994</v>
      </c>
      <c r="CQ13" s="281">
        <v>771.21847000000014</v>
      </c>
      <c r="CR13" s="286">
        <v>623.94604000000004</v>
      </c>
      <c r="CS13" s="281">
        <v>352.41865999999999</v>
      </c>
      <c r="CT13" s="281">
        <v>268.34740000000005</v>
      </c>
      <c r="CU13" s="283">
        <v>585.76191000000006</v>
      </c>
      <c r="CV13" s="288">
        <v>560.33994000000007</v>
      </c>
      <c r="CW13" s="289"/>
      <c r="CX13" s="295">
        <f t="shared" si="0"/>
        <v>-4.3399834584669321</v>
      </c>
      <c r="CY13" s="295">
        <f t="shared" si="1"/>
        <v>-10.194166790448733</v>
      </c>
      <c r="CZ13" s="291"/>
    </row>
    <row r="14" spans="2:104">
      <c r="B14" s="272">
        <v>8</v>
      </c>
      <c r="C14" s="273" t="s">
        <v>225</v>
      </c>
      <c r="D14" s="292">
        <v>342.05099999999999</v>
      </c>
      <c r="E14" s="293">
        <v>658.49900000000002</v>
      </c>
      <c r="F14" s="293">
        <v>1081.0309999999999</v>
      </c>
      <c r="G14" s="294">
        <v>996.23400000000004</v>
      </c>
      <c r="H14" s="292">
        <v>767.75199999999995</v>
      </c>
      <c r="I14" s="293">
        <v>396.73899999999998</v>
      </c>
      <c r="J14" s="293">
        <v>668.45299999999997</v>
      </c>
      <c r="K14" s="280">
        <v>908.75199999999995</v>
      </c>
      <c r="L14" s="278">
        <v>503.13</v>
      </c>
      <c r="M14" s="279">
        <v>660.25199999999995</v>
      </c>
      <c r="N14" s="279">
        <v>279.995</v>
      </c>
      <c r="O14" s="280">
        <v>569.19899999999996</v>
      </c>
      <c r="P14" s="278">
        <v>507.50299999999999</v>
      </c>
      <c r="Q14" s="279">
        <v>692.43799999999999</v>
      </c>
      <c r="R14" s="279">
        <v>228.18199999999999</v>
      </c>
      <c r="S14" s="280">
        <v>110.48099999999999</v>
      </c>
      <c r="T14" s="278">
        <v>232.75</v>
      </c>
      <c r="U14" s="279">
        <v>468.07</v>
      </c>
      <c r="V14" s="279">
        <v>498.94299999999998</v>
      </c>
      <c r="W14" s="280">
        <v>347.983</v>
      </c>
      <c r="X14" s="278">
        <v>379.58100000000002</v>
      </c>
      <c r="Y14" s="279">
        <v>178.46199999999999</v>
      </c>
      <c r="Z14" s="279">
        <v>293.84300000000002</v>
      </c>
      <c r="AA14" s="280">
        <v>371.65800000000002</v>
      </c>
      <c r="AB14" s="278">
        <v>215.57499999999999</v>
      </c>
      <c r="AC14" s="279">
        <v>202.11600000000001</v>
      </c>
      <c r="AD14" s="279">
        <v>144.53299999999999</v>
      </c>
      <c r="AE14" s="280">
        <v>226.87899999999999</v>
      </c>
      <c r="AF14" s="278">
        <v>340.44200000000001</v>
      </c>
      <c r="AG14" s="279">
        <v>247.256</v>
      </c>
      <c r="AH14" s="279">
        <v>241.065</v>
      </c>
      <c r="AI14" s="280">
        <v>347.072</v>
      </c>
      <c r="AJ14" s="278">
        <v>366.78699999999998</v>
      </c>
      <c r="AK14" s="279">
        <v>243.06</v>
      </c>
      <c r="AL14" s="279">
        <v>295.17399999999998</v>
      </c>
      <c r="AM14" s="280">
        <v>321.19799999999998</v>
      </c>
      <c r="AN14" s="278">
        <v>247.358</v>
      </c>
      <c r="AO14" s="279">
        <v>407.19900000000001</v>
      </c>
      <c r="AP14" s="279">
        <v>335.125</v>
      </c>
      <c r="AQ14" s="280">
        <v>426.459</v>
      </c>
      <c r="AR14" s="278">
        <v>715.19500000000005</v>
      </c>
      <c r="AS14" s="279">
        <v>334.94200000000001</v>
      </c>
      <c r="AT14" s="279">
        <v>280.75099999999998</v>
      </c>
      <c r="AU14" s="280">
        <v>252.62200000000001</v>
      </c>
      <c r="AV14" s="278">
        <v>440.387</v>
      </c>
      <c r="AW14" s="279">
        <v>29.766999999999999</v>
      </c>
      <c r="AX14" s="279">
        <v>656.49699999999996</v>
      </c>
      <c r="AY14" s="280">
        <v>887.923</v>
      </c>
      <c r="AZ14" s="278">
        <v>379.60599999999999</v>
      </c>
      <c r="BA14" s="279">
        <v>382.27</v>
      </c>
      <c r="BB14" s="279">
        <v>770.48800000000006</v>
      </c>
      <c r="BC14" s="280">
        <v>295.166</v>
      </c>
      <c r="BD14" s="278">
        <v>367.35500000000002</v>
      </c>
      <c r="BE14" s="279">
        <v>194.64400000000001</v>
      </c>
      <c r="BF14" s="279">
        <v>176.589</v>
      </c>
      <c r="BG14" s="280">
        <v>233.06899999999999</v>
      </c>
      <c r="BH14" s="278">
        <v>168.25899999999999</v>
      </c>
      <c r="BI14" s="279">
        <v>196.76400000000001</v>
      </c>
      <c r="BJ14" s="279">
        <v>190.64500000000001</v>
      </c>
      <c r="BK14" s="280">
        <v>266.54199999999997</v>
      </c>
      <c r="BL14" s="278">
        <v>451.53500000000003</v>
      </c>
      <c r="BM14" s="279">
        <v>719.024</v>
      </c>
      <c r="BN14" s="279">
        <v>222.465</v>
      </c>
      <c r="BO14" s="280">
        <v>511.43900000000002</v>
      </c>
      <c r="BP14" s="278">
        <v>517.78800000000001</v>
      </c>
      <c r="BQ14" s="279">
        <v>554.03</v>
      </c>
      <c r="BR14" s="279">
        <v>364.44</v>
      </c>
      <c r="BS14" s="280">
        <v>524.19000000000005</v>
      </c>
      <c r="BT14" s="278">
        <v>600.58799999999997</v>
      </c>
      <c r="BU14" s="279">
        <v>513.48099999999999</v>
      </c>
      <c r="BV14" s="279">
        <v>306.48500000000001</v>
      </c>
      <c r="BW14" s="280">
        <v>603.39729</v>
      </c>
      <c r="BX14" s="278">
        <v>577.5135600000001</v>
      </c>
      <c r="BY14" s="281">
        <v>455.24938000000003</v>
      </c>
      <c r="BZ14" s="282">
        <v>773.56592000000001</v>
      </c>
      <c r="CA14" s="283">
        <v>578.88609999999994</v>
      </c>
      <c r="CB14" s="282">
        <v>912.87299999999993</v>
      </c>
      <c r="CC14" s="282">
        <v>606.72892999999999</v>
      </c>
      <c r="CD14" s="282">
        <v>589.22517000000005</v>
      </c>
      <c r="CE14" s="282">
        <v>1009.4788300000001</v>
      </c>
      <c r="CF14" s="286">
        <v>840.53953999999999</v>
      </c>
      <c r="CG14" s="282">
        <v>328.79427999999996</v>
      </c>
      <c r="CH14" s="282">
        <v>704.07791999999995</v>
      </c>
      <c r="CI14" s="282">
        <v>549.90899999999999</v>
      </c>
      <c r="CJ14" s="286">
        <v>402.6268</v>
      </c>
      <c r="CK14" s="282">
        <v>517.86935999999992</v>
      </c>
      <c r="CL14" s="282">
        <v>425.14949999999993</v>
      </c>
      <c r="CM14" s="282">
        <v>501.59853000000004</v>
      </c>
      <c r="CN14" s="286">
        <v>680.87128000000018</v>
      </c>
      <c r="CO14" s="282">
        <v>394.12304999999998</v>
      </c>
      <c r="CP14" s="282">
        <v>262.29527999999999</v>
      </c>
      <c r="CQ14" s="281">
        <v>430.97793000000001</v>
      </c>
      <c r="CR14" s="286">
        <v>485.20598999999987</v>
      </c>
      <c r="CS14" s="281">
        <v>440.63490999999999</v>
      </c>
      <c r="CT14" s="281">
        <v>306.46365000000003</v>
      </c>
      <c r="CU14" s="283">
        <v>448.04815000000002</v>
      </c>
      <c r="CV14" s="288">
        <v>537.16093000000001</v>
      </c>
      <c r="CW14" s="289"/>
      <c r="CX14" s="295">
        <f t="shared" si="0"/>
        <v>19.889107900568277</v>
      </c>
      <c r="CY14" s="295">
        <f t="shared" si="1"/>
        <v>10.707810923768719</v>
      </c>
      <c r="CZ14" s="291"/>
    </row>
    <row r="15" spans="2:104">
      <c r="B15" s="272">
        <v>9</v>
      </c>
      <c r="C15" s="273" t="s">
        <v>226</v>
      </c>
      <c r="D15" s="292">
        <v>12.638999999999999</v>
      </c>
      <c r="E15" s="293">
        <v>10.426</v>
      </c>
      <c r="F15" s="293">
        <v>3.7759999999999998</v>
      </c>
      <c r="G15" s="294">
        <v>4.7290000000000001</v>
      </c>
      <c r="H15" s="292">
        <v>13.304</v>
      </c>
      <c r="I15" s="293">
        <v>6.05</v>
      </c>
      <c r="J15" s="293">
        <v>9.76</v>
      </c>
      <c r="K15" s="280">
        <v>2.02</v>
      </c>
      <c r="L15" s="278">
        <v>5.6870000000000003</v>
      </c>
      <c r="M15" s="279">
        <v>0.375</v>
      </c>
      <c r="N15" s="279">
        <v>8.7789999999999999</v>
      </c>
      <c r="O15" s="280">
        <v>6.2409999999999997</v>
      </c>
      <c r="P15" s="278">
        <v>3.766</v>
      </c>
      <c r="Q15" s="279">
        <v>5.8650000000000002</v>
      </c>
      <c r="R15" s="279">
        <v>3.89</v>
      </c>
      <c r="S15" s="280">
        <v>4.8869999999999996</v>
      </c>
      <c r="T15" s="278">
        <v>4.1630000000000003</v>
      </c>
      <c r="U15" s="279">
        <v>3.1859999999999999</v>
      </c>
      <c r="V15" s="279">
        <v>4.2359999999999998</v>
      </c>
      <c r="W15" s="280">
        <v>0</v>
      </c>
      <c r="X15" s="278">
        <v>3.9430000000000001</v>
      </c>
      <c r="Y15" s="279">
        <v>4.1029999999999998</v>
      </c>
      <c r="Z15" s="279">
        <v>2.38</v>
      </c>
      <c r="AA15" s="280">
        <v>2.625</v>
      </c>
      <c r="AB15" s="278">
        <v>1.768</v>
      </c>
      <c r="AC15" s="279">
        <v>0</v>
      </c>
      <c r="AD15" s="279">
        <v>0</v>
      </c>
      <c r="AE15" s="280">
        <v>0.1</v>
      </c>
      <c r="AF15" s="278">
        <v>0.40899999999999997</v>
      </c>
      <c r="AG15" s="279">
        <v>0</v>
      </c>
      <c r="AH15" s="279">
        <v>0</v>
      </c>
      <c r="AI15" s="280">
        <v>0</v>
      </c>
      <c r="AJ15" s="278">
        <v>0</v>
      </c>
      <c r="AK15" s="279">
        <v>3.0000000000000001E-3</v>
      </c>
      <c r="AL15" s="279">
        <v>0</v>
      </c>
      <c r="AM15" s="280">
        <v>2.14</v>
      </c>
      <c r="AN15" s="278">
        <v>0</v>
      </c>
      <c r="AO15" s="279">
        <v>0</v>
      </c>
      <c r="AP15" s="279">
        <v>3.8279999999999998</v>
      </c>
      <c r="AQ15" s="280">
        <v>0</v>
      </c>
      <c r="AR15" s="278">
        <v>0</v>
      </c>
      <c r="AS15" s="279">
        <v>0</v>
      </c>
      <c r="AT15" s="279">
        <v>12.087</v>
      </c>
      <c r="AU15" s="280">
        <v>0</v>
      </c>
      <c r="AV15" s="278">
        <v>0</v>
      </c>
      <c r="AW15" s="279">
        <v>0</v>
      </c>
      <c r="AX15" s="279">
        <v>39.543999999999997</v>
      </c>
      <c r="AY15" s="280">
        <v>5.4109999999999996</v>
      </c>
      <c r="AZ15" s="278">
        <v>0</v>
      </c>
      <c r="BA15" s="279">
        <v>0</v>
      </c>
      <c r="BB15" s="279">
        <v>0</v>
      </c>
      <c r="BC15" s="280">
        <v>0</v>
      </c>
      <c r="BD15" s="278">
        <v>0</v>
      </c>
      <c r="BE15" s="279">
        <v>0</v>
      </c>
      <c r="BF15" s="279">
        <v>0.04</v>
      </c>
      <c r="BG15" s="280">
        <v>0</v>
      </c>
      <c r="BH15" s="278">
        <v>0</v>
      </c>
      <c r="BI15" s="279">
        <v>0.115</v>
      </c>
      <c r="BJ15" s="279">
        <v>0</v>
      </c>
      <c r="BK15" s="280">
        <v>0.79100000000000004</v>
      </c>
      <c r="BL15" s="278">
        <v>0</v>
      </c>
      <c r="BM15" s="279">
        <v>1.546</v>
      </c>
      <c r="BN15" s="279">
        <v>1.361</v>
      </c>
      <c r="BO15" s="280">
        <v>7.0270000000000001</v>
      </c>
      <c r="BP15" s="278">
        <v>22.178000000000001</v>
      </c>
      <c r="BQ15" s="279">
        <v>27.094000000000001</v>
      </c>
      <c r="BR15" s="279">
        <v>10.689</v>
      </c>
      <c r="BS15" s="280">
        <v>1.756</v>
      </c>
      <c r="BT15" s="278">
        <v>1.5669999999999999</v>
      </c>
      <c r="BU15" s="279">
        <v>1.8919999999999999</v>
      </c>
      <c r="BV15" s="279">
        <v>5.6920000000000002</v>
      </c>
      <c r="BW15" s="280">
        <v>0.72</v>
      </c>
      <c r="BX15" s="278">
        <v>0</v>
      </c>
      <c r="BY15" s="281">
        <v>0</v>
      </c>
      <c r="BZ15" s="282">
        <v>9.0647500000000001</v>
      </c>
      <c r="CA15" s="283">
        <v>6.9739599999999999</v>
      </c>
      <c r="CB15" s="282">
        <v>12.557540000000001</v>
      </c>
      <c r="CC15" s="282">
        <v>6.9579600000000008</v>
      </c>
      <c r="CD15" s="282">
        <v>5.8536000000000001</v>
      </c>
      <c r="CE15" s="282">
        <v>5.6372299999999997</v>
      </c>
      <c r="CF15" s="286">
        <v>16.332879999999999</v>
      </c>
      <c r="CG15" s="282">
        <v>12.70398</v>
      </c>
      <c r="CH15" s="282">
        <v>8.579600000000001</v>
      </c>
      <c r="CI15" s="282">
        <v>52.805</v>
      </c>
      <c r="CJ15" s="286">
        <v>8.6244899999999998</v>
      </c>
      <c r="CK15" s="282">
        <v>2.1406499999999999</v>
      </c>
      <c r="CL15" s="282">
        <v>33.158149999999999</v>
      </c>
      <c r="CM15" s="282">
        <v>27.836449999999999</v>
      </c>
      <c r="CN15" s="286">
        <v>4.9400000000000004</v>
      </c>
      <c r="CO15" s="282">
        <v>1.6554500000000001</v>
      </c>
      <c r="CP15" s="282">
        <v>7.7392999999999992</v>
      </c>
      <c r="CQ15" s="281">
        <v>24.904970000000002</v>
      </c>
      <c r="CR15" s="286">
        <v>14.406420000000001</v>
      </c>
      <c r="CS15" s="281">
        <v>10.16797</v>
      </c>
      <c r="CT15" s="281">
        <v>28.858410000000003</v>
      </c>
      <c r="CU15" s="283">
        <v>21.267800000000001</v>
      </c>
      <c r="CV15" s="288">
        <v>13.227020000000001</v>
      </c>
      <c r="CW15" s="289"/>
      <c r="CX15" s="295">
        <f t="shared" si="0"/>
        <v>-37.807295535974575</v>
      </c>
      <c r="CY15" s="295">
        <f t="shared" si="1"/>
        <v>-8.1866279061696048</v>
      </c>
      <c r="CZ15" s="291"/>
    </row>
    <row r="16" spans="2:104">
      <c r="B16" s="272">
        <v>10</v>
      </c>
      <c r="C16" s="273" t="s">
        <v>227</v>
      </c>
      <c r="D16" s="292">
        <v>20.170999999999999</v>
      </c>
      <c r="E16" s="293">
        <v>18.305</v>
      </c>
      <c r="F16" s="293">
        <v>15.58</v>
      </c>
      <c r="G16" s="294">
        <v>44.222000000000001</v>
      </c>
      <c r="H16" s="292">
        <v>20.471</v>
      </c>
      <c r="I16" s="293">
        <v>28.177</v>
      </c>
      <c r="J16" s="293">
        <v>24.164999999999999</v>
      </c>
      <c r="K16" s="280">
        <v>18.47</v>
      </c>
      <c r="L16" s="278">
        <v>24.289000000000001</v>
      </c>
      <c r="M16" s="279">
        <v>86.613</v>
      </c>
      <c r="N16" s="279">
        <v>16.245999999999999</v>
      </c>
      <c r="O16" s="280">
        <v>20.484999999999999</v>
      </c>
      <c r="P16" s="278">
        <v>27.029</v>
      </c>
      <c r="Q16" s="279">
        <v>28.858000000000001</v>
      </c>
      <c r="R16" s="279">
        <v>20.100999999999999</v>
      </c>
      <c r="S16" s="280">
        <v>24.152000000000001</v>
      </c>
      <c r="T16" s="278">
        <v>13.952</v>
      </c>
      <c r="U16" s="279">
        <v>41.356000000000002</v>
      </c>
      <c r="V16" s="279">
        <v>33.439</v>
      </c>
      <c r="W16" s="280">
        <v>35.65</v>
      </c>
      <c r="X16" s="278">
        <v>25.053000000000001</v>
      </c>
      <c r="Y16" s="279">
        <v>35.142000000000003</v>
      </c>
      <c r="Z16" s="279">
        <v>11.246</v>
      </c>
      <c r="AA16" s="280">
        <v>2.625</v>
      </c>
      <c r="AB16" s="278">
        <v>5.7919999999999998</v>
      </c>
      <c r="AC16" s="279">
        <v>39.42</v>
      </c>
      <c r="AD16" s="279">
        <v>22.56</v>
      </c>
      <c r="AE16" s="280">
        <v>179.429</v>
      </c>
      <c r="AF16" s="278">
        <v>72.816999999999993</v>
      </c>
      <c r="AG16" s="279">
        <v>0</v>
      </c>
      <c r="AH16" s="279">
        <v>1.911</v>
      </c>
      <c r="AI16" s="280">
        <v>17.271999999999998</v>
      </c>
      <c r="AJ16" s="278">
        <v>0</v>
      </c>
      <c r="AK16" s="279">
        <v>0</v>
      </c>
      <c r="AL16" s="279">
        <v>0</v>
      </c>
      <c r="AM16" s="280">
        <v>0</v>
      </c>
      <c r="AN16" s="278">
        <v>53.554000000000002</v>
      </c>
      <c r="AO16" s="279">
        <v>70.760000000000005</v>
      </c>
      <c r="AP16" s="279">
        <v>0</v>
      </c>
      <c r="AQ16" s="280">
        <v>0</v>
      </c>
      <c r="AR16" s="278">
        <v>0.19</v>
      </c>
      <c r="AS16" s="279">
        <v>2.7650000000000001</v>
      </c>
      <c r="AT16" s="279">
        <v>0</v>
      </c>
      <c r="AU16" s="280">
        <v>0.184</v>
      </c>
      <c r="AV16" s="278">
        <v>0</v>
      </c>
      <c r="AW16" s="279">
        <v>0</v>
      </c>
      <c r="AX16" s="279">
        <v>118.932</v>
      </c>
      <c r="AY16" s="280">
        <v>17.7</v>
      </c>
      <c r="AZ16" s="278">
        <v>0</v>
      </c>
      <c r="BA16" s="279">
        <v>33.834000000000003</v>
      </c>
      <c r="BB16" s="279">
        <v>3.9550000000000001</v>
      </c>
      <c r="BC16" s="280">
        <v>0</v>
      </c>
      <c r="BD16" s="278">
        <v>0</v>
      </c>
      <c r="BE16" s="279">
        <v>0</v>
      </c>
      <c r="BF16" s="279">
        <v>0</v>
      </c>
      <c r="BG16" s="280">
        <v>0</v>
      </c>
      <c r="BH16" s="278">
        <v>0</v>
      </c>
      <c r="BI16" s="279">
        <v>0</v>
      </c>
      <c r="BJ16" s="279">
        <v>0</v>
      </c>
      <c r="BK16" s="280">
        <v>0</v>
      </c>
      <c r="BL16" s="278">
        <v>0</v>
      </c>
      <c r="BM16" s="279">
        <v>16.202999999999999</v>
      </c>
      <c r="BN16" s="279">
        <v>18.032</v>
      </c>
      <c r="BO16" s="280">
        <v>33.043999999999997</v>
      </c>
      <c r="BP16" s="278">
        <v>20.648</v>
      </c>
      <c r="BQ16" s="279">
        <v>28.995999999999999</v>
      </c>
      <c r="BR16" s="279">
        <v>65.192999999999998</v>
      </c>
      <c r="BS16" s="280">
        <v>28.137</v>
      </c>
      <c r="BT16" s="278">
        <v>8.6750000000000007</v>
      </c>
      <c r="BU16" s="279">
        <v>22.748999999999999</v>
      </c>
      <c r="BV16" s="279">
        <v>22.649000000000001</v>
      </c>
      <c r="BW16" s="280">
        <v>50.883760000000002</v>
      </c>
      <c r="BX16" s="278">
        <v>30.953200000000002</v>
      </c>
      <c r="BY16" s="281">
        <v>109.69244999999999</v>
      </c>
      <c r="BZ16" s="282">
        <v>7.29732</v>
      </c>
      <c r="CA16" s="283">
        <v>4.2</v>
      </c>
      <c r="CB16" s="282">
        <v>0</v>
      </c>
      <c r="CC16" s="282">
        <v>18.515879999999996</v>
      </c>
      <c r="CD16" s="282">
        <v>2.3435999999999999</v>
      </c>
      <c r="CE16" s="282">
        <v>0.1</v>
      </c>
      <c r="CF16" s="286">
        <v>12.923500000000001</v>
      </c>
      <c r="CG16" s="282">
        <v>102.05192000000001</v>
      </c>
      <c r="CH16" s="282">
        <v>9.3153500000000005</v>
      </c>
      <c r="CI16" s="282">
        <v>39.725000000000001</v>
      </c>
      <c r="CJ16" s="286">
        <v>25.907060000000001</v>
      </c>
      <c r="CK16" s="282">
        <v>17.767400000000002</v>
      </c>
      <c r="CL16" s="282">
        <v>31.24314</v>
      </c>
      <c r="CM16" s="282">
        <v>6.7499099999999999</v>
      </c>
      <c r="CN16" s="286">
        <v>62.709849999999996</v>
      </c>
      <c r="CO16" s="282">
        <v>22.481580000000001</v>
      </c>
      <c r="CP16" s="282">
        <v>8.7081800000000005</v>
      </c>
      <c r="CQ16" s="281">
        <v>27.705839999999998</v>
      </c>
      <c r="CR16" s="286">
        <v>30.520479999999999</v>
      </c>
      <c r="CS16" s="281">
        <v>14.632760000000001</v>
      </c>
      <c r="CT16" s="281">
        <v>14.29518</v>
      </c>
      <c r="CU16" s="283">
        <v>8.7048400000000008</v>
      </c>
      <c r="CV16" s="288">
        <v>33.973279999999995</v>
      </c>
      <c r="CW16" s="289"/>
      <c r="CX16" s="295">
        <f t="shared" si="0"/>
        <v>290.28034978241976</v>
      </c>
      <c r="CY16" s="295">
        <f t="shared" si="1"/>
        <v>11.313059296577251</v>
      </c>
      <c r="CZ16" s="291"/>
    </row>
    <row r="17" spans="2:104">
      <c r="B17" s="272">
        <v>11</v>
      </c>
      <c r="C17" s="273" t="s">
        <v>228</v>
      </c>
      <c r="D17" s="292">
        <v>15.661</v>
      </c>
      <c r="E17" s="293">
        <v>43.363</v>
      </c>
      <c r="F17" s="293">
        <v>24.164000000000001</v>
      </c>
      <c r="G17" s="294">
        <v>27.169</v>
      </c>
      <c r="H17" s="292">
        <v>25.637</v>
      </c>
      <c r="I17" s="293">
        <v>17.099</v>
      </c>
      <c r="J17" s="293">
        <v>22.542999999999999</v>
      </c>
      <c r="K17" s="280">
        <v>23.385999999999999</v>
      </c>
      <c r="L17" s="278">
        <v>22.013999999999999</v>
      </c>
      <c r="M17" s="279">
        <v>13.227</v>
      </c>
      <c r="N17" s="279">
        <v>21.61</v>
      </c>
      <c r="O17" s="280">
        <v>68.466999999999999</v>
      </c>
      <c r="P17" s="278">
        <v>55.508000000000003</v>
      </c>
      <c r="Q17" s="279">
        <v>44.911999999999999</v>
      </c>
      <c r="R17" s="279">
        <v>25.661999999999999</v>
      </c>
      <c r="S17" s="280">
        <v>10.834</v>
      </c>
      <c r="T17" s="278">
        <v>30.945</v>
      </c>
      <c r="U17" s="279">
        <v>13.699</v>
      </c>
      <c r="V17" s="279">
        <v>14.023</v>
      </c>
      <c r="W17" s="280">
        <v>26.321000000000002</v>
      </c>
      <c r="X17" s="278">
        <v>20.11</v>
      </c>
      <c r="Y17" s="279">
        <v>18.753</v>
      </c>
      <c r="Z17" s="279">
        <v>19.638999999999999</v>
      </c>
      <c r="AA17" s="280">
        <v>14.414999999999999</v>
      </c>
      <c r="AB17" s="278">
        <v>14.385999999999999</v>
      </c>
      <c r="AC17" s="279">
        <v>6.6449999999999996</v>
      </c>
      <c r="AD17" s="279">
        <v>0.02</v>
      </c>
      <c r="AE17" s="280">
        <v>0</v>
      </c>
      <c r="AF17" s="278">
        <v>0</v>
      </c>
      <c r="AG17" s="279">
        <v>0</v>
      </c>
      <c r="AH17" s="279">
        <v>0</v>
      </c>
      <c r="AI17" s="280">
        <v>0.745</v>
      </c>
      <c r="AJ17" s="278">
        <v>0.27</v>
      </c>
      <c r="AK17" s="279">
        <v>0.63</v>
      </c>
      <c r="AL17" s="279">
        <v>4.0529999999999999</v>
      </c>
      <c r="AM17" s="280">
        <v>5.3230000000000004</v>
      </c>
      <c r="AN17" s="278">
        <v>0</v>
      </c>
      <c r="AO17" s="279">
        <v>0</v>
      </c>
      <c r="AP17" s="279">
        <v>0.52500000000000002</v>
      </c>
      <c r="AQ17" s="280">
        <v>0.77700000000000002</v>
      </c>
      <c r="AR17" s="278">
        <v>1.026</v>
      </c>
      <c r="AS17" s="279">
        <v>2.29</v>
      </c>
      <c r="AT17" s="279">
        <v>0.16</v>
      </c>
      <c r="AU17" s="280">
        <v>0.156</v>
      </c>
      <c r="AV17" s="278">
        <v>0.156</v>
      </c>
      <c r="AW17" s="279">
        <v>0.436</v>
      </c>
      <c r="AX17" s="279">
        <v>93.756</v>
      </c>
      <c r="AY17" s="280">
        <v>13.548</v>
      </c>
      <c r="AZ17" s="278">
        <v>0</v>
      </c>
      <c r="BA17" s="279">
        <v>0</v>
      </c>
      <c r="BB17" s="279">
        <v>6.7000000000000004E-2</v>
      </c>
      <c r="BC17" s="280">
        <v>0</v>
      </c>
      <c r="BD17" s="278">
        <v>0.1</v>
      </c>
      <c r="BE17" s="279">
        <v>3.86</v>
      </c>
      <c r="BF17" s="279">
        <v>10.553000000000001</v>
      </c>
      <c r="BG17" s="280">
        <v>1.8779999999999999</v>
      </c>
      <c r="BH17" s="278">
        <v>64.941999999999993</v>
      </c>
      <c r="BI17" s="279">
        <v>0</v>
      </c>
      <c r="BJ17" s="279">
        <v>0</v>
      </c>
      <c r="BK17" s="280">
        <v>24.739000000000001</v>
      </c>
      <c r="BL17" s="278">
        <v>0</v>
      </c>
      <c r="BM17" s="279">
        <v>192.505</v>
      </c>
      <c r="BN17" s="279">
        <v>6.9580000000000002</v>
      </c>
      <c r="BO17" s="280">
        <v>3.11</v>
      </c>
      <c r="BP17" s="278">
        <v>5.9390000000000001</v>
      </c>
      <c r="BQ17" s="279">
        <v>17.684000000000001</v>
      </c>
      <c r="BR17" s="279">
        <v>24.26</v>
      </c>
      <c r="BS17" s="280">
        <v>5.9320000000000004</v>
      </c>
      <c r="BT17" s="278">
        <v>373.69400000000002</v>
      </c>
      <c r="BU17" s="279">
        <v>17.489000000000001</v>
      </c>
      <c r="BV17" s="279">
        <v>8.0009999999999994</v>
      </c>
      <c r="BW17" s="280">
        <v>13.175799999999999</v>
      </c>
      <c r="BX17" s="278">
        <v>13.317080000000001</v>
      </c>
      <c r="BY17" s="281">
        <v>37.365799999999993</v>
      </c>
      <c r="BZ17" s="282">
        <v>2.5255999999999998</v>
      </c>
      <c r="CA17" s="283">
        <v>0</v>
      </c>
      <c r="CB17" s="282">
        <v>0.05</v>
      </c>
      <c r="CC17" s="282">
        <v>3.7526999999999999</v>
      </c>
      <c r="CD17" s="282">
        <v>2.2951999999999999</v>
      </c>
      <c r="CE17" s="282">
        <v>1.74783</v>
      </c>
      <c r="CF17" s="286">
        <v>3.5557500000000002</v>
      </c>
      <c r="CG17" s="282">
        <v>82.794320000000013</v>
      </c>
      <c r="CH17" s="282">
        <v>4.6910800000000004</v>
      </c>
      <c r="CI17" s="282">
        <v>41.563000000000002</v>
      </c>
      <c r="CJ17" s="286">
        <v>58.937050000000006</v>
      </c>
      <c r="CK17" s="282">
        <v>13.845599999999999</v>
      </c>
      <c r="CL17" s="282">
        <v>12.870659999999999</v>
      </c>
      <c r="CM17" s="282">
        <v>5.2686800000000007</v>
      </c>
      <c r="CN17" s="286">
        <v>11.19834</v>
      </c>
      <c r="CO17" s="282">
        <v>8.2305299999999999</v>
      </c>
      <c r="CP17" s="282">
        <v>8.4765400000000017</v>
      </c>
      <c r="CQ17" s="281">
        <v>99.94117</v>
      </c>
      <c r="CR17" s="286">
        <v>46.269049999999993</v>
      </c>
      <c r="CS17" s="281">
        <v>1.8169199999999999</v>
      </c>
      <c r="CT17" s="281">
        <v>4.1083999999999996</v>
      </c>
      <c r="CU17" s="283">
        <v>10.177119999999999</v>
      </c>
      <c r="CV17" s="288">
        <v>6.3084400000000009</v>
      </c>
      <c r="CW17" s="289"/>
      <c r="CX17" s="295">
        <f t="shared" si="0"/>
        <v>-38.013504802930477</v>
      </c>
      <c r="CY17" s="295">
        <f t="shared" si="1"/>
        <v>-86.365745568582014</v>
      </c>
      <c r="CZ17" s="291"/>
    </row>
    <row r="18" spans="2:104">
      <c r="B18" s="272">
        <v>12</v>
      </c>
      <c r="C18" s="273" t="s">
        <v>229</v>
      </c>
      <c r="D18" s="292">
        <v>9.8320000000000007</v>
      </c>
      <c r="E18" s="293">
        <v>103.005</v>
      </c>
      <c r="F18" s="293">
        <v>55.457000000000001</v>
      </c>
      <c r="G18" s="294">
        <v>274.154</v>
      </c>
      <c r="H18" s="292">
        <v>5.375</v>
      </c>
      <c r="I18" s="293">
        <v>54.075000000000003</v>
      </c>
      <c r="J18" s="293">
        <v>8.1150000000000002</v>
      </c>
      <c r="K18" s="280">
        <v>13.087999999999999</v>
      </c>
      <c r="L18" s="278">
        <v>2.7050000000000001</v>
      </c>
      <c r="M18" s="279">
        <v>18.925999999999998</v>
      </c>
      <c r="N18" s="279">
        <v>31.574999999999999</v>
      </c>
      <c r="O18" s="280">
        <v>14.541</v>
      </c>
      <c r="P18" s="278">
        <v>10.037000000000001</v>
      </c>
      <c r="Q18" s="279">
        <v>0.72499999999999998</v>
      </c>
      <c r="R18" s="279">
        <v>2.2749999999999999</v>
      </c>
      <c r="S18" s="280">
        <v>0.65300000000000002</v>
      </c>
      <c r="T18" s="278">
        <v>2.3250000000000002</v>
      </c>
      <c r="U18" s="279">
        <v>3.37</v>
      </c>
      <c r="V18" s="279">
        <v>4.7060000000000004</v>
      </c>
      <c r="W18" s="280">
        <v>5.1710000000000003</v>
      </c>
      <c r="X18" s="278">
        <v>0</v>
      </c>
      <c r="Y18" s="279">
        <v>16.878</v>
      </c>
      <c r="Z18" s="279">
        <v>69.037999999999997</v>
      </c>
      <c r="AA18" s="280">
        <v>3.0339999999999998</v>
      </c>
      <c r="AB18" s="278">
        <v>1.57</v>
      </c>
      <c r="AC18" s="279">
        <v>21.440999999999999</v>
      </c>
      <c r="AD18" s="279">
        <v>2.2149999999999999</v>
      </c>
      <c r="AE18" s="280">
        <v>1.88</v>
      </c>
      <c r="AF18" s="278">
        <v>8.8800000000000008</v>
      </c>
      <c r="AG18" s="279">
        <v>3.74</v>
      </c>
      <c r="AH18" s="279">
        <v>0.76</v>
      </c>
      <c r="AI18" s="280">
        <v>4.5999999999999996</v>
      </c>
      <c r="AJ18" s="278">
        <v>2.2799999999999998</v>
      </c>
      <c r="AK18" s="279">
        <v>1.25</v>
      </c>
      <c r="AL18" s="279">
        <v>0.27</v>
      </c>
      <c r="AM18" s="280">
        <v>0.27</v>
      </c>
      <c r="AN18" s="278">
        <v>0.45</v>
      </c>
      <c r="AO18" s="279">
        <v>15.5</v>
      </c>
      <c r="AP18" s="279">
        <v>8.2100000000000009</v>
      </c>
      <c r="AQ18" s="280">
        <v>5</v>
      </c>
      <c r="AR18" s="278">
        <v>7.8</v>
      </c>
      <c r="AS18" s="279">
        <v>0.55500000000000005</v>
      </c>
      <c r="AT18" s="279">
        <v>1.1000000000000001</v>
      </c>
      <c r="AU18" s="280">
        <v>0.61</v>
      </c>
      <c r="AV18" s="278">
        <v>0.15</v>
      </c>
      <c r="AW18" s="279">
        <v>1.72</v>
      </c>
      <c r="AX18" s="279">
        <v>0.98</v>
      </c>
      <c r="AY18" s="280">
        <v>0.25</v>
      </c>
      <c r="AZ18" s="278">
        <v>0.6</v>
      </c>
      <c r="BA18" s="279">
        <v>7.65</v>
      </c>
      <c r="BB18" s="279">
        <v>0.81</v>
      </c>
      <c r="BC18" s="280">
        <v>0.3</v>
      </c>
      <c r="BD18" s="278">
        <v>1.1319999999999999</v>
      </c>
      <c r="BE18" s="279">
        <v>58.249000000000002</v>
      </c>
      <c r="BF18" s="279">
        <v>1302.3699999999999</v>
      </c>
      <c r="BG18" s="280">
        <v>1068.01</v>
      </c>
      <c r="BH18" s="278">
        <v>737.05799999999999</v>
      </c>
      <c r="BI18" s="279">
        <v>190.01900000000001</v>
      </c>
      <c r="BJ18" s="279">
        <v>88.433999999999997</v>
      </c>
      <c r="BK18" s="280">
        <v>0.19600000000000001</v>
      </c>
      <c r="BL18" s="278">
        <v>95.11</v>
      </c>
      <c r="BM18" s="279">
        <v>11.468999999999999</v>
      </c>
      <c r="BN18" s="279">
        <v>33.229999999999997</v>
      </c>
      <c r="BO18" s="280">
        <v>37.404000000000003</v>
      </c>
      <c r="BP18" s="278">
        <v>131.155</v>
      </c>
      <c r="BQ18" s="279">
        <v>128.71100000000001</v>
      </c>
      <c r="BR18" s="279">
        <v>83.524000000000001</v>
      </c>
      <c r="BS18" s="280">
        <v>134.06</v>
      </c>
      <c r="BT18" s="278">
        <v>41.881</v>
      </c>
      <c r="BU18" s="279">
        <v>86.801000000000002</v>
      </c>
      <c r="BV18" s="279">
        <v>327.22500000000002</v>
      </c>
      <c r="BW18" s="280">
        <v>493.53532000000001</v>
      </c>
      <c r="BX18" s="278">
        <v>110.14842000000002</v>
      </c>
      <c r="BY18" s="281">
        <v>241.72221999999999</v>
      </c>
      <c r="BZ18" s="282">
        <v>211.49537000000001</v>
      </c>
      <c r="CA18" s="283">
        <v>248.91181</v>
      </c>
      <c r="CB18" s="282">
        <v>246.18342000000001</v>
      </c>
      <c r="CC18" s="282">
        <v>262.07544000000001</v>
      </c>
      <c r="CD18" s="282">
        <v>191.21064999999999</v>
      </c>
      <c r="CE18" s="282">
        <v>159.02217999999999</v>
      </c>
      <c r="CF18" s="286">
        <v>189.07237000000001</v>
      </c>
      <c r="CG18" s="282">
        <v>246.28435000000002</v>
      </c>
      <c r="CH18" s="282">
        <v>209.40880999999999</v>
      </c>
      <c r="CI18" s="282">
        <v>203.08500000000001</v>
      </c>
      <c r="CJ18" s="286">
        <v>120.65612</v>
      </c>
      <c r="CK18" s="282">
        <v>147.29445999999999</v>
      </c>
      <c r="CL18" s="282">
        <v>272.60151000000002</v>
      </c>
      <c r="CM18" s="282">
        <v>362.26537999999999</v>
      </c>
      <c r="CN18" s="286">
        <v>128.37698999999998</v>
      </c>
      <c r="CO18" s="282">
        <v>239.64524</v>
      </c>
      <c r="CP18" s="282">
        <v>256.72541000000001</v>
      </c>
      <c r="CQ18" s="281">
        <v>483.15316000000001</v>
      </c>
      <c r="CR18" s="286">
        <v>125.5933</v>
      </c>
      <c r="CS18" s="281">
        <v>166.36290000000002</v>
      </c>
      <c r="CT18" s="281">
        <v>77.355559999999997</v>
      </c>
      <c r="CU18" s="283">
        <v>149.67524999999998</v>
      </c>
      <c r="CV18" s="288">
        <v>203.20832999999999</v>
      </c>
      <c r="CW18" s="289"/>
      <c r="CX18" s="295">
        <f t="shared" si="0"/>
        <v>35.766153722809889</v>
      </c>
      <c r="CY18" s="295">
        <f t="shared" si="1"/>
        <v>61.798702637799948</v>
      </c>
      <c r="CZ18" s="291"/>
    </row>
    <row r="19" spans="2:104">
      <c r="B19" s="272">
        <v>13</v>
      </c>
      <c r="C19" s="273" t="s">
        <v>230</v>
      </c>
      <c r="D19" s="292">
        <v>0</v>
      </c>
      <c r="E19" s="293">
        <v>0</v>
      </c>
      <c r="F19" s="293">
        <v>0.06</v>
      </c>
      <c r="G19" s="294">
        <v>0</v>
      </c>
      <c r="H19" s="292">
        <v>0</v>
      </c>
      <c r="I19" s="293">
        <v>0</v>
      </c>
      <c r="J19" s="293">
        <v>0</v>
      </c>
      <c r="K19" s="280">
        <v>0</v>
      </c>
      <c r="L19" s="278">
        <v>0</v>
      </c>
      <c r="M19" s="279">
        <v>0</v>
      </c>
      <c r="N19" s="279">
        <v>0</v>
      </c>
      <c r="O19" s="280">
        <v>0</v>
      </c>
      <c r="P19" s="278">
        <v>0</v>
      </c>
      <c r="Q19" s="279">
        <v>0</v>
      </c>
      <c r="R19" s="279">
        <v>0</v>
      </c>
      <c r="S19" s="280">
        <v>0</v>
      </c>
      <c r="T19" s="278">
        <v>0</v>
      </c>
      <c r="U19" s="279">
        <v>0</v>
      </c>
      <c r="V19" s="279">
        <v>0</v>
      </c>
      <c r="W19" s="280">
        <v>0</v>
      </c>
      <c r="X19" s="278">
        <v>0.03</v>
      </c>
      <c r="Y19" s="279">
        <v>0</v>
      </c>
      <c r="Z19" s="279">
        <v>0.08</v>
      </c>
      <c r="AA19" s="280">
        <v>0.05</v>
      </c>
      <c r="AB19" s="278">
        <v>0.06</v>
      </c>
      <c r="AC19" s="279">
        <v>0</v>
      </c>
      <c r="AD19" s="279">
        <v>0</v>
      </c>
      <c r="AE19" s="280">
        <v>0</v>
      </c>
      <c r="AF19" s="278">
        <v>0</v>
      </c>
      <c r="AG19" s="279">
        <v>0.03</v>
      </c>
      <c r="AH19" s="279">
        <v>0</v>
      </c>
      <c r="AI19" s="280">
        <v>0</v>
      </c>
      <c r="AJ19" s="278">
        <v>0.08</v>
      </c>
      <c r="AK19" s="279">
        <v>0</v>
      </c>
      <c r="AL19" s="279">
        <v>0</v>
      </c>
      <c r="AM19" s="280">
        <v>0.15</v>
      </c>
      <c r="AN19" s="278">
        <v>0</v>
      </c>
      <c r="AO19" s="279">
        <v>0</v>
      </c>
      <c r="AP19" s="279">
        <v>0</v>
      </c>
      <c r="AQ19" s="280">
        <v>0</v>
      </c>
      <c r="AR19" s="278">
        <v>0</v>
      </c>
      <c r="AS19" s="279">
        <v>0</v>
      </c>
      <c r="AT19" s="279">
        <v>0</v>
      </c>
      <c r="AU19" s="280">
        <v>0</v>
      </c>
      <c r="AV19" s="278">
        <v>0</v>
      </c>
      <c r="AW19" s="279">
        <v>0</v>
      </c>
      <c r="AX19" s="279">
        <v>0</v>
      </c>
      <c r="AY19" s="280">
        <v>0</v>
      </c>
      <c r="AZ19" s="278">
        <v>0</v>
      </c>
      <c r="BA19" s="279">
        <v>0</v>
      </c>
      <c r="BB19" s="279">
        <v>0</v>
      </c>
      <c r="BC19" s="280">
        <v>0</v>
      </c>
      <c r="BD19" s="278">
        <v>0</v>
      </c>
      <c r="BE19" s="279">
        <v>0</v>
      </c>
      <c r="BF19" s="279">
        <v>0</v>
      </c>
      <c r="BG19" s="280">
        <v>0.127</v>
      </c>
      <c r="BH19" s="278">
        <v>0</v>
      </c>
      <c r="BI19" s="279">
        <v>0</v>
      </c>
      <c r="BJ19" s="279">
        <v>0</v>
      </c>
      <c r="BK19" s="280">
        <v>0</v>
      </c>
      <c r="BL19" s="278">
        <v>0</v>
      </c>
      <c r="BM19" s="279">
        <v>0</v>
      </c>
      <c r="BN19" s="279">
        <v>0</v>
      </c>
      <c r="BO19" s="280">
        <v>0</v>
      </c>
      <c r="BP19" s="278">
        <v>0</v>
      </c>
      <c r="BQ19" s="279">
        <v>9.5670000000000002</v>
      </c>
      <c r="BR19" s="279">
        <v>0</v>
      </c>
      <c r="BS19" s="280">
        <v>0</v>
      </c>
      <c r="BT19" s="278">
        <v>13.069000000000001</v>
      </c>
      <c r="BU19" s="279">
        <v>0</v>
      </c>
      <c r="BV19" s="279">
        <v>0</v>
      </c>
      <c r="BW19" s="280">
        <v>0</v>
      </c>
      <c r="BX19" s="278">
        <v>0.24311000000000002</v>
      </c>
      <c r="BY19" s="281">
        <v>0</v>
      </c>
      <c r="BZ19" s="282">
        <v>0</v>
      </c>
      <c r="CA19" s="283">
        <v>0</v>
      </c>
      <c r="CB19" s="282">
        <v>3.8700000000000005E-2</v>
      </c>
      <c r="CC19" s="282">
        <v>0</v>
      </c>
      <c r="CD19" s="282">
        <v>0.15</v>
      </c>
      <c r="CE19" s="282">
        <v>0</v>
      </c>
      <c r="CF19" s="286">
        <v>4.8090000000000002</v>
      </c>
      <c r="CG19" s="282">
        <v>0</v>
      </c>
      <c r="CH19" s="282">
        <v>7.9000000000000001E-2</v>
      </c>
      <c r="CI19" s="282">
        <v>0</v>
      </c>
      <c r="CJ19" s="286">
        <v>2.2719999999999998</v>
      </c>
      <c r="CK19" s="282">
        <v>0</v>
      </c>
      <c r="CL19" s="282">
        <v>0</v>
      </c>
      <c r="CM19" s="282">
        <v>0</v>
      </c>
      <c r="CN19" s="286">
        <v>4.4000000000000004</v>
      </c>
      <c r="CO19" s="282">
        <v>0</v>
      </c>
      <c r="CP19" s="282">
        <v>0</v>
      </c>
      <c r="CQ19" s="281">
        <v>0</v>
      </c>
      <c r="CR19" s="286">
        <v>0</v>
      </c>
      <c r="CS19" s="281">
        <v>0.10485999999999999</v>
      </c>
      <c r="CT19" s="281">
        <v>0.18692</v>
      </c>
      <c r="CU19" s="283">
        <v>9.4049999999999995E-2</v>
      </c>
      <c r="CV19" s="288">
        <v>0</v>
      </c>
      <c r="CW19" s="289"/>
      <c r="CX19" s="295">
        <f t="shared" si="0"/>
        <v>-100</v>
      </c>
      <c r="CY19" s="295">
        <f t="shared" si="1"/>
        <v>0</v>
      </c>
      <c r="CZ19" s="291"/>
    </row>
    <row r="20" spans="2:104">
      <c r="B20" s="272">
        <v>14</v>
      </c>
      <c r="C20" s="273" t="s">
        <v>231</v>
      </c>
      <c r="D20" s="292">
        <v>1.4450000000000001</v>
      </c>
      <c r="E20" s="293">
        <v>1.81</v>
      </c>
      <c r="F20" s="293">
        <v>1.03</v>
      </c>
      <c r="G20" s="294">
        <v>1.4950000000000001</v>
      </c>
      <c r="H20" s="292">
        <v>0.19500000000000001</v>
      </c>
      <c r="I20" s="293">
        <v>0.53</v>
      </c>
      <c r="J20" s="293">
        <v>6.09</v>
      </c>
      <c r="K20" s="280">
        <v>1.0409999999999999</v>
      </c>
      <c r="L20" s="278">
        <v>4.3369999999999997</v>
      </c>
      <c r="M20" s="279">
        <v>1.2</v>
      </c>
      <c r="N20" s="279">
        <v>1.3</v>
      </c>
      <c r="O20" s="280">
        <v>0.92700000000000005</v>
      </c>
      <c r="P20" s="278">
        <v>0.98399999999999999</v>
      </c>
      <c r="Q20" s="279">
        <v>0.06</v>
      </c>
      <c r="R20" s="279">
        <v>0.93500000000000005</v>
      </c>
      <c r="S20" s="280">
        <v>0.12</v>
      </c>
      <c r="T20" s="278">
        <v>0.45500000000000002</v>
      </c>
      <c r="U20" s="279">
        <v>0</v>
      </c>
      <c r="V20" s="279">
        <v>0</v>
      </c>
      <c r="W20" s="280">
        <v>0.215</v>
      </c>
      <c r="X20" s="278">
        <v>0.08</v>
      </c>
      <c r="Y20" s="279">
        <v>0.11</v>
      </c>
      <c r="Z20" s="279">
        <v>0.33</v>
      </c>
      <c r="AA20" s="280">
        <v>0.42</v>
      </c>
      <c r="AB20" s="278">
        <v>0.245</v>
      </c>
      <c r="AC20" s="279">
        <v>0.155</v>
      </c>
      <c r="AD20" s="279">
        <v>0.52500000000000002</v>
      </c>
      <c r="AE20" s="280">
        <v>1.51</v>
      </c>
      <c r="AF20" s="278">
        <v>0.745</v>
      </c>
      <c r="AG20" s="279">
        <v>0.155</v>
      </c>
      <c r="AH20" s="279">
        <v>0.20499999999999999</v>
      </c>
      <c r="AI20" s="280">
        <v>1.03</v>
      </c>
      <c r="AJ20" s="278">
        <v>0.375</v>
      </c>
      <c r="AK20" s="279">
        <v>0.2</v>
      </c>
      <c r="AL20" s="279">
        <v>0</v>
      </c>
      <c r="AM20" s="280">
        <v>0.5</v>
      </c>
      <c r="AN20" s="278">
        <v>2.5920000000000001</v>
      </c>
      <c r="AO20" s="279">
        <v>18.082999999999998</v>
      </c>
      <c r="AP20" s="279">
        <v>0.4</v>
      </c>
      <c r="AQ20" s="280">
        <v>0</v>
      </c>
      <c r="AR20" s="278">
        <v>0.05</v>
      </c>
      <c r="AS20" s="279">
        <v>0.15</v>
      </c>
      <c r="AT20" s="279">
        <v>5.0000000000000001E-3</v>
      </c>
      <c r="AU20" s="280">
        <v>0.05</v>
      </c>
      <c r="AV20" s="278">
        <v>0</v>
      </c>
      <c r="AW20" s="279">
        <v>0.2</v>
      </c>
      <c r="AX20" s="279">
        <v>0.04</v>
      </c>
      <c r="AY20" s="280">
        <v>0</v>
      </c>
      <c r="AZ20" s="278">
        <v>0</v>
      </c>
      <c r="BA20" s="279">
        <v>5.0000000000000001E-3</v>
      </c>
      <c r="BB20" s="279">
        <v>0</v>
      </c>
      <c r="BC20" s="280">
        <v>5.0000000000000001E-3</v>
      </c>
      <c r="BD20" s="278">
        <v>0</v>
      </c>
      <c r="BE20" s="279">
        <v>0.4</v>
      </c>
      <c r="BF20" s="279">
        <v>0.42</v>
      </c>
      <c r="BG20" s="280">
        <v>0.47499999999999998</v>
      </c>
      <c r="BH20" s="278">
        <v>0</v>
      </c>
      <c r="BI20" s="279">
        <v>0</v>
      </c>
      <c r="BJ20" s="279">
        <v>0</v>
      </c>
      <c r="BK20" s="280">
        <v>0</v>
      </c>
      <c r="BL20" s="278">
        <v>0</v>
      </c>
      <c r="BM20" s="279">
        <v>0.01</v>
      </c>
      <c r="BN20" s="279">
        <v>0.2</v>
      </c>
      <c r="BO20" s="280">
        <v>0.1</v>
      </c>
      <c r="BP20" s="278">
        <v>0.20200000000000001</v>
      </c>
      <c r="BQ20" s="279">
        <v>0</v>
      </c>
      <c r="BR20" s="279">
        <v>1.1000000000000001</v>
      </c>
      <c r="BS20" s="280">
        <v>0</v>
      </c>
      <c r="BT20" s="278">
        <v>0.1</v>
      </c>
      <c r="BU20" s="279">
        <v>0</v>
      </c>
      <c r="BV20" s="279">
        <v>0</v>
      </c>
      <c r="BW20" s="280">
        <v>0</v>
      </c>
      <c r="BX20" s="278">
        <v>0</v>
      </c>
      <c r="BY20" s="281">
        <v>10.0284</v>
      </c>
      <c r="BZ20" s="282">
        <v>9.6331200000000017</v>
      </c>
      <c r="CA20" s="283">
        <v>0.91</v>
      </c>
      <c r="CB20" s="282">
        <v>0.1</v>
      </c>
      <c r="CC20" s="282">
        <v>0.4</v>
      </c>
      <c r="CD20" s="282">
        <v>0</v>
      </c>
      <c r="CE20" s="282">
        <v>0.1</v>
      </c>
      <c r="CF20" s="286">
        <v>0</v>
      </c>
      <c r="CG20" s="282">
        <v>0.05</v>
      </c>
      <c r="CH20" s="282">
        <v>7.6999999999999999E-2</v>
      </c>
      <c r="CI20" s="282">
        <v>0</v>
      </c>
      <c r="CJ20" s="286">
        <v>6.9099999999999995E-2</v>
      </c>
      <c r="CK20" s="282">
        <v>0</v>
      </c>
      <c r="CL20" s="282">
        <v>0</v>
      </c>
      <c r="CM20" s="282">
        <v>0</v>
      </c>
      <c r="CN20" s="286">
        <v>0</v>
      </c>
      <c r="CO20" s="282">
        <v>0</v>
      </c>
      <c r="CP20" s="282">
        <v>0</v>
      </c>
      <c r="CQ20" s="281">
        <v>0</v>
      </c>
      <c r="CR20" s="286">
        <v>9.4999999999999998E-3</v>
      </c>
      <c r="CS20" s="281">
        <v>0</v>
      </c>
      <c r="CT20" s="281">
        <v>0.01</v>
      </c>
      <c r="CU20" s="283">
        <v>0</v>
      </c>
      <c r="CV20" s="288">
        <v>0</v>
      </c>
      <c r="CW20" s="289"/>
      <c r="CX20" s="295">
        <f t="shared" si="0"/>
        <v>0</v>
      </c>
      <c r="CY20" s="295">
        <f t="shared" si="1"/>
        <v>-100</v>
      </c>
      <c r="CZ20" s="291"/>
    </row>
    <row r="21" spans="2:104">
      <c r="B21" s="272">
        <v>15</v>
      </c>
      <c r="C21" s="273" t="s">
        <v>232</v>
      </c>
      <c r="D21" s="292">
        <v>786.202</v>
      </c>
      <c r="E21" s="293">
        <v>900.42</v>
      </c>
      <c r="F21" s="293">
        <v>874.91</v>
      </c>
      <c r="G21" s="294">
        <v>1116.24</v>
      </c>
      <c r="H21" s="292">
        <v>3230.7669999999998</v>
      </c>
      <c r="I21" s="293">
        <v>927.67399999999998</v>
      </c>
      <c r="J21" s="293">
        <v>945.85400000000004</v>
      </c>
      <c r="K21" s="280">
        <v>843.32299999999998</v>
      </c>
      <c r="L21" s="278">
        <v>1602.6220000000001</v>
      </c>
      <c r="M21" s="279">
        <v>913.91200000000003</v>
      </c>
      <c r="N21" s="279">
        <v>669.19</v>
      </c>
      <c r="O21" s="280">
        <v>684.23800000000006</v>
      </c>
      <c r="P21" s="278">
        <v>2329.42</v>
      </c>
      <c r="Q21" s="279">
        <v>905.39700000000005</v>
      </c>
      <c r="R21" s="279">
        <v>386.89100000000002</v>
      </c>
      <c r="S21" s="280">
        <v>725.2</v>
      </c>
      <c r="T21" s="278">
        <v>749.38199999999995</v>
      </c>
      <c r="U21" s="279">
        <v>857.26800000000003</v>
      </c>
      <c r="V21" s="279">
        <v>705.68299999999999</v>
      </c>
      <c r="W21" s="280">
        <v>714.90099999999995</v>
      </c>
      <c r="X21" s="278">
        <v>524.04399999999998</v>
      </c>
      <c r="Y21" s="279">
        <v>820.32100000000003</v>
      </c>
      <c r="Z21" s="279">
        <v>667.58100000000002</v>
      </c>
      <c r="AA21" s="280">
        <v>729.952</v>
      </c>
      <c r="AB21" s="278">
        <v>713.72900000000004</v>
      </c>
      <c r="AC21" s="279">
        <v>772.76599999999996</v>
      </c>
      <c r="AD21" s="279">
        <v>644.80200000000002</v>
      </c>
      <c r="AE21" s="280">
        <v>659.41099999999994</v>
      </c>
      <c r="AF21" s="278">
        <v>734.51099999999997</v>
      </c>
      <c r="AG21" s="279">
        <v>422.25299999999999</v>
      </c>
      <c r="AH21" s="279">
        <v>943.70399999999995</v>
      </c>
      <c r="AI21" s="280">
        <v>1023.636</v>
      </c>
      <c r="AJ21" s="278">
        <v>1661.547</v>
      </c>
      <c r="AK21" s="279">
        <v>1296.9639999999999</v>
      </c>
      <c r="AL21" s="279">
        <v>1470.335</v>
      </c>
      <c r="AM21" s="280">
        <v>1513.9</v>
      </c>
      <c r="AN21" s="278">
        <v>955.79</v>
      </c>
      <c r="AO21" s="279">
        <v>1794.903</v>
      </c>
      <c r="AP21" s="279">
        <v>2889.9050000000002</v>
      </c>
      <c r="AQ21" s="280">
        <v>2794.404</v>
      </c>
      <c r="AR21" s="278">
        <v>3291.3249999999998</v>
      </c>
      <c r="AS21" s="279">
        <v>2341.39</v>
      </c>
      <c r="AT21" s="279">
        <v>2010.884</v>
      </c>
      <c r="AU21" s="280">
        <v>1185.748</v>
      </c>
      <c r="AV21" s="278">
        <v>555.28599999999994</v>
      </c>
      <c r="AW21" s="279">
        <v>590.63599999999997</v>
      </c>
      <c r="AX21" s="279">
        <v>250.78800000000001</v>
      </c>
      <c r="AY21" s="280">
        <v>88.846999999999994</v>
      </c>
      <c r="AZ21" s="278">
        <v>725.13</v>
      </c>
      <c r="BA21" s="279">
        <v>1031.3440000000001</v>
      </c>
      <c r="BB21" s="279">
        <v>863.46500000000003</v>
      </c>
      <c r="BC21" s="280">
        <v>1396.616</v>
      </c>
      <c r="BD21" s="278">
        <v>1097.066</v>
      </c>
      <c r="BE21" s="279">
        <v>1091.828</v>
      </c>
      <c r="BF21" s="279">
        <v>590.55399999999997</v>
      </c>
      <c r="BG21" s="280">
        <v>14.965999999999999</v>
      </c>
      <c r="BH21" s="278">
        <v>163.36600000000001</v>
      </c>
      <c r="BI21" s="279">
        <v>1100.7449999999999</v>
      </c>
      <c r="BJ21" s="279">
        <v>531.47900000000004</v>
      </c>
      <c r="BK21" s="280">
        <v>458.87700000000001</v>
      </c>
      <c r="BL21" s="278">
        <v>992.59199999999998</v>
      </c>
      <c r="BM21" s="279">
        <v>716.45799999999997</v>
      </c>
      <c r="BN21" s="279">
        <v>321.697</v>
      </c>
      <c r="BO21" s="280">
        <v>158.90700000000001</v>
      </c>
      <c r="BP21" s="278">
        <v>43.881999999999998</v>
      </c>
      <c r="BQ21" s="279">
        <v>528.57000000000005</v>
      </c>
      <c r="BR21" s="279">
        <v>1147.077</v>
      </c>
      <c r="BS21" s="280">
        <v>548.15700000000004</v>
      </c>
      <c r="BT21" s="278">
        <v>1179.8710000000001</v>
      </c>
      <c r="BU21" s="279">
        <v>1346.3689999999999</v>
      </c>
      <c r="BV21" s="279">
        <v>467.62299999999999</v>
      </c>
      <c r="BW21" s="280">
        <v>1746.374</v>
      </c>
      <c r="BX21" s="278">
        <v>785.81901000000005</v>
      </c>
      <c r="BY21" s="281">
        <v>3519.9638300000001</v>
      </c>
      <c r="BZ21" s="282">
        <v>1658.8081100000002</v>
      </c>
      <c r="CA21" s="283">
        <v>1772.7822900000003</v>
      </c>
      <c r="CB21" s="282">
        <v>1955.9722200000001</v>
      </c>
      <c r="CC21" s="282">
        <v>2482.32566</v>
      </c>
      <c r="CD21" s="282">
        <v>3059.94497</v>
      </c>
      <c r="CE21" s="282">
        <v>3878.33628</v>
      </c>
      <c r="CF21" s="286">
        <v>7545.432319999999</v>
      </c>
      <c r="CG21" s="282">
        <v>2115.9643099999998</v>
      </c>
      <c r="CH21" s="282">
        <v>5336.5558000000001</v>
      </c>
      <c r="CI21" s="282">
        <v>1747.827</v>
      </c>
      <c r="CJ21" s="286">
        <v>3892.5494199999998</v>
      </c>
      <c r="CK21" s="282">
        <v>2166.48857</v>
      </c>
      <c r="CL21" s="282">
        <v>2761.1620800000001</v>
      </c>
      <c r="CM21" s="282">
        <v>1490.6924700000002</v>
      </c>
      <c r="CN21" s="286">
        <v>2229.9974900000002</v>
      </c>
      <c r="CO21" s="282">
        <v>1925.91039</v>
      </c>
      <c r="CP21" s="282">
        <v>2752.2980600000005</v>
      </c>
      <c r="CQ21" s="281">
        <v>2834.6593099999996</v>
      </c>
      <c r="CR21" s="286">
        <v>1109.3672199999999</v>
      </c>
      <c r="CS21" s="281">
        <v>2156.5853199999997</v>
      </c>
      <c r="CT21" s="281">
        <v>747.12484999999992</v>
      </c>
      <c r="CU21" s="283">
        <v>1262.8596300000002</v>
      </c>
      <c r="CV21" s="288">
        <v>2038.34754</v>
      </c>
      <c r="CW21" s="289"/>
      <c r="CX21" s="295">
        <f t="shared" si="0"/>
        <v>61.407292748759403</v>
      </c>
      <c r="CY21" s="295">
        <f t="shared" si="1"/>
        <v>83.739658361277378</v>
      </c>
      <c r="CZ21" s="291"/>
    </row>
    <row r="22" spans="2:104">
      <c r="B22" s="272">
        <v>16</v>
      </c>
      <c r="C22" s="273" t="s">
        <v>233</v>
      </c>
      <c r="D22" s="292">
        <v>79.126999999999995</v>
      </c>
      <c r="E22" s="293">
        <v>56.085999999999999</v>
      </c>
      <c r="F22" s="293">
        <v>121.456</v>
      </c>
      <c r="G22" s="294">
        <v>47.837000000000003</v>
      </c>
      <c r="H22" s="292">
        <v>57.149000000000001</v>
      </c>
      <c r="I22" s="293">
        <v>47.445999999999998</v>
      </c>
      <c r="J22" s="293">
        <v>157.62299999999999</v>
      </c>
      <c r="K22" s="280">
        <v>41.557000000000002</v>
      </c>
      <c r="L22" s="278">
        <v>64.412000000000006</v>
      </c>
      <c r="M22" s="279">
        <v>63.039000000000001</v>
      </c>
      <c r="N22" s="279">
        <v>112.98</v>
      </c>
      <c r="O22" s="280">
        <v>38.052</v>
      </c>
      <c r="P22" s="278">
        <v>67.899000000000001</v>
      </c>
      <c r="Q22" s="279">
        <v>52.668999999999997</v>
      </c>
      <c r="R22" s="279">
        <v>48.05</v>
      </c>
      <c r="S22" s="280">
        <v>75.195999999999998</v>
      </c>
      <c r="T22" s="278">
        <v>46.978999999999999</v>
      </c>
      <c r="U22" s="279">
        <v>59.755000000000003</v>
      </c>
      <c r="V22" s="279">
        <v>57.152999999999999</v>
      </c>
      <c r="W22" s="280">
        <v>53.475000000000001</v>
      </c>
      <c r="X22" s="278">
        <v>42.578000000000003</v>
      </c>
      <c r="Y22" s="279">
        <v>68.111999999999995</v>
      </c>
      <c r="Z22" s="279">
        <v>93.572000000000003</v>
      </c>
      <c r="AA22" s="280">
        <v>16.864000000000001</v>
      </c>
      <c r="AB22" s="278">
        <v>16.71</v>
      </c>
      <c r="AC22" s="279">
        <v>54.564999999999998</v>
      </c>
      <c r="AD22" s="279">
        <v>18.097999999999999</v>
      </c>
      <c r="AE22" s="280">
        <v>24.687999999999999</v>
      </c>
      <c r="AF22" s="278">
        <v>36.298999999999999</v>
      </c>
      <c r="AG22" s="279">
        <v>24.387</v>
      </c>
      <c r="AH22" s="279">
        <v>16.509</v>
      </c>
      <c r="AI22" s="280">
        <v>14.095000000000001</v>
      </c>
      <c r="AJ22" s="278">
        <v>14.845000000000001</v>
      </c>
      <c r="AK22" s="279">
        <v>12.317</v>
      </c>
      <c r="AL22" s="279">
        <v>20.370999999999999</v>
      </c>
      <c r="AM22" s="280">
        <v>82.536000000000001</v>
      </c>
      <c r="AN22" s="278">
        <v>15.946</v>
      </c>
      <c r="AO22" s="279">
        <v>6.9939999999999998</v>
      </c>
      <c r="AP22" s="279">
        <v>80.132999999999996</v>
      </c>
      <c r="AQ22" s="280">
        <v>126.748</v>
      </c>
      <c r="AR22" s="278">
        <v>8.3290000000000006</v>
      </c>
      <c r="AS22" s="279">
        <v>22.774000000000001</v>
      </c>
      <c r="AT22" s="279">
        <v>186.50700000000001</v>
      </c>
      <c r="AU22" s="280">
        <v>7.3129999999999997</v>
      </c>
      <c r="AV22" s="278">
        <v>25.94</v>
      </c>
      <c r="AW22" s="279">
        <v>243.881</v>
      </c>
      <c r="AX22" s="279">
        <v>173.261</v>
      </c>
      <c r="AY22" s="280">
        <v>29.452000000000002</v>
      </c>
      <c r="AZ22" s="278">
        <v>45.347999999999999</v>
      </c>
      <c r="BA22" s="279">
        <v>100.961</v>
      </c>
      <c r="BB22" s="279">
        <v>16.036000000000001</v>
      </c>
      <c r="BC22" s="280">
        <v>16.78</v>
      </c>
      <c r="BD22" s="278">
        <v>59.552</v>
      </c>
      <c r="BE22" s="279">
        <v>5.9109999999999996</v>
      </c>
      <c r="BF22" s="279">
        <v>2.5219999999999998</v>
      </c>
      <c r="BG22" s="280">
        <v>18.957999999999998</v>
      </c>
      <c r="BH22" s="278">
        <v>175.84399999999999</v>
      </c>
      <c r="BI22" s="279">
        <v>3.77</v>
      </c>
      <c r="BJ22" s="279">
        <v>3.78</v>
      </c>
      <c r="BK22" s="280">
        <v>7.673</v>
      </c>
      <c r="BL22" s="278">
        <v>368.69600000000003</v>
      </c>
      <c r="BM22" s="279">
        <v>28.876000000000001</v>
      </c>
      <c r="BN22" s="279">
        <v>51.802999999999997</v>
      </c>
      <c r="BO22" s="280">
        <v>149.108</v>
      </c>
      <c r="BP22" s="278">
        <v>166.774</v>
      </c>
      <c r="BQ22" s="279">
        <v>80.174000000000007</v>
      </c>
      <c r="BR22" s="279">
        <v>168.56299999999999</v>
      </c>
      <c r="BS22" s="280">
        <v>35.087000000000003</v>
      </c>
      <c r="BT22" s="278">
        <v>98.739000000000004</v>
      </c>
      <c r="BU22" s="279">
        <v>59.329000000000001</v>
      </c>
      <c r="BV22" s="279">
        <v>66.605000000000004</v>
      </c>
      <c r="BW22" s="280">
        <v>151.40105</v>
      </c>
      <c r="BX22" s="278">
        <v>118.47799999999998</v>
      </c>
      <c r="BY22" s="281">
        <v>181.82</v>
      </c>
      <c r="BZ22" s="282">
        <v>53.907679999999992</v>
      </c>
      <c r="CA22" s="283">
        <v>72.980149999999995</v>
      </c>
      <c r="CB22" s="282">
        <v>42.188559999999995</v>
      </c>
      <c r="CC22" s="282">
        <v>65.305409999999995</v>
      </c>
      <c r="CD22" s="282">
        <v>21.916199999999996</v>
      </c>
      <c r="CE22" s="282">
        <v>24.150460000000002</v>
      </c>
      <c r="CF22" s="286">
        <v>105.63410999999998</v>
      </c>
      <c r="CG22" s="282">
        <v>133.22140999999999</v>
      </c>
      <c r="CH22" s="282">
        <v>102.94127999999999</v>
      </c>
      <c r="CI22" s="282">
        <v>180.84700000000001</v>
      </c>
      <c r="CJ22" s="286">
        <v>238.14716000000001</v>
      </c>
      <c r="CK22" s="282">
        <v>66.585650000000001</v>
      </c>
      <c r="CL22" s="282">
        <v>152.64738</v>
      </c>
      <c r="CM22" s="282">
        <v>24.210850000000001</v>
      </c>
      <c r="CN22" s="286">
        <v>63.83417</v>
      </c>
      <c r="CO22" s="282">
        <v>128.14288999999999</v>
      </c>
      <c r="CP22" s="282">
        <v>147.28630999999999</v>
      </c>
      <c r="CQ22" s="281">
        <v>93.261839999999992</v>
      </c>
      <c r="CR22" s="286">
        <v>55.167500000000004</v>
      </c>
      <c r="CS22" s="281">
        <v>13.446770000000001</v>
      </c>
      <c r="CT22" s="281">
        <v>88.128170000000011</v>
      </c>
      <c r="CU22" s="283">
        <v>34.732890000000005</v>
      </c>
      <c r="CV22" s="288">
        <v>74.925009999999986</v>
      </c>
      <c r="CW22" s="289"/>
      <c r="CX22" s="295">
        <f t="shared" si="0"/>
        <v>115.71775340318635</v>
      </c>
      <c r="CY22" s="295">
        <f t="shared" si="1"/>
        <v>35.813676530565971</v>
      </c>
      <c r="CZ22" s="291"/>
    </row>
    <row r="23" spans="2:104">
      <c r="B23" s="272">
        <v>17</v>
      </c>
      <c r="C23" s="273" t="s">
        <v>234</v>
      </c>
      <c r="D23" s="292">
        <v>13.625999999999999</v>
      </c>
      <c r="E23" s="293">
        <v>18.303000000000001</v>
      </c>
      <c r="F23" s="293">
        <v>16.486000000000001</v>
      </c>
      <c r="G23" s="294">
        <v>21.65</v>
      </c>
      <c r="H23" s="292">
        <v>19.524999999999999</v>
      </c>
      <c r="I23" s="293">
        <v>20.402999999999999</v>
      </c>
      <c r="J23" s="293">
        <v>34.414000000000001</v>
      </c>
      <c r="K23" s="280">
        <v>15.877000000000001</v>
      </c>
      <c r="L23" s="278">
        <v>36.427</v>
      </c>
      <c r="M23" s="279">
        <v>8.1910000000000007</v>
      </c>
      <c r="N23" s="279">
        <v>12.545999999999999</v>
      </c>
      <c r="O23" s="280">
        <v>16</v>
      </c>
      <c r="P23" s="278">
        <v>15.993</v>
      </c>
      <c r="Q23" s="279">
        <v>14.869</v>
      </c>
      <c r="R23" s="279">
        <v>5.5369999999999999</v>
      </c>
      <c r="S23" s="280">
        <v>18.875</v>
      </c>
      <c r="T23" s="278">
        <v>8.7899999999999991</v>
      </c>
      <c r="U23" s="279">
        <v>62.14</v>
      </c>
      <c r="V23" s="279">
        <v>19.294</v>
      </c>
      <c r="W23" s="280">
        <v>17.718</v>
      </c>
      <c r="X23" s="278">
        <v>7.9130000000000003</v>
      </c>
      <c r="Y23" s="279">
        <v>23.933</v>
      </c>
      <c r="Z23" s="279">
        <v>9.16</v>
      </c>
      <c r="AA23" s="280">
        <v>5.25</v>
      </c>
      <c r="AB23" s="278">
        <v>5.2350000000000003</v>
      </c>
      <c r="AC23" s="279">
        <v>10.5</v>
      </c>
      <c r="AD23" s="279">
        <v>1.383</v>
      </c>
      <c r="AE23" s="280">
        <v>0.2</v>
      </c>
      <c r="AF23" s="278">
        <v>0</v>
      </c>
      <c r="AG23" s="279">
        <v>0</v>
      </c>
      <c r="AH23" s="279">
        <v>0.85099999999999998</v>
      </c>
      <c r="AI23" s="280">
        <v>0.09</v>
      </c>
      <c r="AJ23" s="278">
        <v>1.7170000000000001</v>
      </c>
      <c r="AK23" s="279">
        <v>0</v>
      </c>
      <c r="AL23" s="279">
        <v>0.3</v>
      </c>
      <c r="AM23" s="280">
        <v>4.2699999999999996</v>
      </c>
      <c r="AN23" s="278">
        <v>1.206</v>
      </c>
      <c r="AO23" s="279">
        <v>1.587</v>
      </c>
      <c r="AP23" s="279">
        <v>0</v>
      </c>
      <c r="AQ23" s="280">
        <v>0</v>
      </c>
      <c r="AR23" s="278">
        <v>0.1</v>
      </c>
      <c r="AS23" s="279">
        <v>3.2</v>
      </c>
      <c r="AT23" s="279">
        <v>1.5209999999999999</v>
      </c>
      <c r="AU23" s="280">
        <v>0.28999999999999998</v>
      </c>
      <c r="AV23" s="278">
        <v>1.9430000000000001</v>
      </c>
      <c r="AW23" s="279">
        <v>0</v>
      </c>
      <c r="AX23" s="279">
        <v>126.956</v>
      </c>
      <c r="AY23" s="280">
        <v>86.507000000000005</v>
      </c>
      <c r="AZ23" s="278">
        <v>0.97299999999999998</v>
      </c>
      <c r="BA23" s="279">
        <v>2.7E-2</v>
      </c>
      <c r="BB23" s="279">
        <v>0</v>
      </c>
      <c r="BC23" s="280">
        <v>0.53</v>
      </c>
      <c r="BD23" s="278">
        <v>0.108</v>
      </c>
      <c r="BE23" s="279">
        <v>0.77800000000000002</v>
      </c>
      <c r="BF23" s="279">
        <v>15.108000000000001</v>
      </c>
      <c r="BG23" s="280">
        <v>0.90900000000000003</v>
      </c>
      <c r="BH23" s="278">
        <v>0</v>
      </c>
      <c r="BI23" s="279">
        <v>0.91100000000000003</v>
      </c>
      <c r="BJ23" s="279">
        <v>5.1539999999999999</v>
      </c>
      <c r="BK23" s="280">
        <v>1.4870000000000001</v>
      </c>
      <c r="BL23" s="278">
        <v>0</v>
      </c>
      <c r="BM23" s="279">
        <v>11.714</v>
      </c>
      <c r="BN23" s="279">
        <v>20.608000000000001</v>
      </c>
      <c r="BO23" s="280">
        <v>23.582000000000001</v>
      </c>
      <c r="BP23" s="278">
        <v>45.073</v>
      </c>
      <c r="BQ23" s="279">
        <v>29.882000000000001</v>
      </c>
      <c r="BR23" s="279">
        <v>39.47</v>
      </c>
      <c r="BS23" s="280">
        <v>38.030999999999999</v>
      </c>
      <c r="BT23" s="278">
        <v>10.303000000000001</v>
      </c>
      <c r="BU23" s="279">
        <v>20.329000000000001</v>
      </c>
      <c r="BV23" s="279">
        <v>17.207000000000001</v>
      </c>
      <c r="BW23" s="280">
        <v>13.81625</v>
      </c>
      <c r="BX23" s="278">
        <v>8.5411399999999986</v>
      </c>
      <c r="BY23" s="281">
        <v>13.28143</v>
      </c>
      <c r="BZ23" s="282">
        <v>4.9561000000000002</v>
      </c>
      <c r="CA23" s="283">
        <v>0</v>
      </c>
      <c r="CB23" s="282">
        <v>2.8384499999999999</v>
      </c>
      <c r="CC23" s="282">
        <v>20.632369999999998</v>
      </c>
      <c r="CD23" s="282">
        <v>8.4176599999999997</v>
      </c>
      <c r="CE23" s="282">
        <v>8.7430000000000003</v>
      </c>
      <c r="CF23" s="286">
        <v>28.279629999999997</v>
      </c>
      <c r="CG23" s="282">
        <v>49.113199999999999</v>
      </c>
      <c r="CH23" s="282">
        <v>57.874119999999998</v>
      </c>
      <c r="CI23" s="282">
        <v>33.094999999999999</v>
      </c>
      <c r="CJ23" s="286">
        <v>46.40793</v>
      </c>
      <c r="CK23" s="282">
        <v>30.199530000000003</v>
      </c>
      <c r="CL23" s="282">
        <v>48.65175</v>
      </c>
      <c r="CM23" s="282">
        <v>11.663200000000002</v>
      </c>
      <c r="CN23" s="286">
        <v>34.880650000000003</v>
      </c>
      <c r="CO23" s="282">
        <v>30.126709999999999</v>
      </c>
      <c r="CP23" s="282">
        <v>31.890809999999998</v>
      </c>
      <c r="CQ23" s="281">
        <v>78.063019999999995</v>
      </c>
      <c r="CR23" s="286">
        <v>156.39998</v>
      </c>
      <c r="CS23" s="281">
        <v>13.566130000000001</v>
      </c>
      <c r="CT23" s="281">
        <v>16.13185</v>
      </c>
      <c r="CU23" s="283">
        <v>31.575479999999999</v>
      </c>
      <c r="CV23" s="288">
        <v>5.3714399999999998</v>
      </c>
      <c r="CW23" s="289"/>
      <c r="CX23" s="295">
        <f t="shared" si="0"/>
        <v>-82.988572145221553</v>
      </c>
      <c r="CY23" s="295">
        <f t="shared" si="1"/>
        <v>-96.565575008385551</v>
      </c>
      <c r="CZ23" s="291"/>
    </row>
    <row r="24" spans="2:104">
      <c r="B24" s="272">
        <v>18</v>
      </c>
      <c r="C24" s="273" t="s">
        <v>235</v>
      </c>
      <c r="D24" s="292">
        <v>9.7910000000000004</v>
      </c>
      <c r="E24" s="293">
        <v>11.912000000000001</v>
      </c>
      <c r="F24" s="293">
        <v>76.004000000000005</v>
      </c>
      <c r="G24" s="294">
        <v>14.747</v>
      </c>
      <c r="H24" s="292">
        <v>35.408000000000001</v>
      </c>
      <c r="I24" s="293">
        <v>15.941000000000001</v>
      </c>
      <c r="J24" s="293">
        <v>14.571999999999999</v>
      </c>
      <c r="K24" s="280">
        <v>50.735999999999997</v>
      </c>
      <c r="L24" s="278">
        <v>3.5110000000000001</v>
      </c>
      <c r="M24" s="279">
        <v>1.37</v>
      </c>
      <c r="N24" s="279">
        <v>21.088000000000001</v>
      </c>
      <c r="O24" s="280">
        <v>3.29</v>
      </c>
      <c r="P24" s="278">
        <v>6.2619999999999996</v>
      </c>
      <c r="Q24" s="279">
        <v>15.087</v>
      </c>
      <c r="R24" s="279">
        <v>13.872999999999999</v>
      </c>
      <c r="S24" s="280">
        <v>11.805</v>
      </c>
      <c r="T24" s="278">
        <v>19.565999999999999</v>
      </c>
      <c r="U24" s="279">
        <v>22.245000000000001</v>
      </c>
      <c r="V24" s="279">
        <v>14.494999999999999</v>
      </c>
      <c r="W24" s="280">
        <v>11.688000000000001</v>
      </c>
      <c r="X24" s="278">
        <v>3.927</v>
      </c>
      <c r="Y24" s="279">
        <v>21.016999999999999</v>
      </c>
      <c r="Z24" s="279">
        <v>15.718999999999999</v>
      </c>
      <c r="AA24" s="280">
        <v>17.905999999999999</v>
      </c>
      <c r="AB24" s="278">
        <v>8.9139999999999997</v>
      </c>
      <c r="AC24" s="279">
        <v>17.521999999999998</v>
      </c>
      <c r="AD24" s="279">
        <v>19.539000000000001</v>
      </c>
      <c r="AE24" s="280">
        <v>19.640999999999998</v>
      </c>
      <c r="AF24" s="278">
        <v>11.414</v>
      </c>
      <c r="AG24" s="279">
        <v>16.350000000000001</v>
      </c>
      <c r="AH24" s="279">
        <v>16.263999999999999</v>
      </c>
      <c r="AI24" s="280">
        <v>19.073</v>
      </c>
      <c r="AJ24" s="278">
        <v>18.998999999999999</v>
      </c>
      <c r="AK24" s="279">
        <v>24.603999999999999</v>
      </c>
      <c r="AL24" s="279">
        <v>8.2550000000000008</v>
      </c>
      <c r="AM24" s="280">
        <v>8.25</v>
      </c>
      <c r="AN24" s="278">
        <v>12.21</v>
      </c>
      <c r="AO24" s="279">
        <v>14.345000000000001</v>
      </c>
      <c r="AP24" s="279">
        <v>8.1150000000000002</v>
      </c>
      <c r="AQ24" s="280">
        <v>9.2560000000000002</v>
      </c>
      <c r="AR24" s="278">
        <v>6.12</v>
      </c>
      <c r="AS24" s="279">
        <v>13.906000000000001</v>
      </c>
      <c r="AT24" s="279">
        <v>10.234999999999999</v>
      </c>
      <c r="AU24" s="280">
        <v>13.455</v>
      </c>
      <c r="AV24" s="278">
        <v>4.75</v>
      </c>
      <c r="AW24" s="279">
        <v>3.6869999999999998</v>
      </c>
      <c r="AX24" s="279">
        <v>19.640999999999998</v>
      </c>
      <c r="AY24" s="280">
        <v>16.77</v>
      </c>
      <c r="AZ24" s="278">
        <v>5.8330000000000002</v>
      </c>
      <c r="BA24" s="279">
        <v>6.0780000000000003</v>
      </c>
      <c r="BB24" s="279">
        <v>1.218</v>
      </c>
      <c r="BC24" s="280">
        <v>40.924999999999997</v>
      </c>
      <c r="BD24" s="278">
        <v>74.962000000000003</v>
      </c>
      <c r="BE24" s="279">
        <v>36.203000000000003</v>
      </c>
      <c r="BF24" s="279">
        <v>88.308000000000007</v>
      </c>
      <c r="BG24" s="280">
        <v>210.14500000000001</v>
      </c>
      <c r="BH24" s="278">
        <v>10.35</v>
      </c>
      <c r="BI24" s="279">
        <v>4.1310000000000002</v>
      </c>
      <c r="BJ24" s="279">
        <v>60.804000000000002</v>
      </c>
      <c r="BK24" s="280">
        <v>2.8279999999999998</v>
      </c>
      <c r="BL24" s="278">
        <v>106.68899999999999</v>
      </c>
      <c r="BM24" s="279">
        <v>118.983</v>
      </c>
      <c r="BN24" s="279">
        <v>349.45600000000002</v>
      </c>
      <c r="BO24" s="280">
        <v>62.823</v>
      </c>
      <c r="BP24" s="278">
        <v>58.469000000000001</v>
      </c>
      <c r="BQ24" s="279">
        <v>553.41800000000001</v>
      </c>
      <c r="BR24" s="279">
        <v>69.358000000000004</v>
      </c>
      <c r="BS24" s="280">
        <v>226.417</v>
      </c>
      <c r="BT24" s="278">
        <v>23.727</v>
      </c>
      <c r="BU24" s="279">
        <v>152.30099999999999</v>
      </c>
      <c r="BV24" s="279">
        <v>224.18299999999999</v>
      </c>
      <c r="BW24" s="280">
        <v>186.68220000000002</v>
      </c>
      <c r="BX24" s="278">
        <v>171.59524999999999</v>
      </c>
      <c r="BY24" s="281">
        <v>88.428970000000007</v>
      </c>
      <c r="BZ24" s="282">
        <v>318.98464000000001</v>
      </c>
      <c r="CA24" s="283">
        <v>185.06010999999998</v>
      </c>
      <c r="CB24" s="282">
        <v>286.56372999999996</v>
      </c>
      <c r="CC24" s="282">
        <v>242.88405000000003</v>
      </c>
      <c r="CD24" s="282">
        <v>209.91467</v>
      </c>
      <c r="CE24" s="282">
        <v>548.81515000000002</v>
      </c>
      <c r="CF24" s="286">
        <v>153.15355</v>
      </c>
      <c r="CG24" s="282">
        <v>447.56492000000003</v>
      </c>
      <c r="CH24" s="282">
        <v>452.99132000000003</v>
      </c>
      <c r="CI24" s="282">
        <v>106.488</v>
      </c>
      <c r="CJ24" s="286">
        <v>50.483449999999998</v>
      </c>
      <c r="CK24" s="282">
        <v>76.125609999999995</v>
      </c>
      <c r="CL24" s="282">
        <v>110.11485999999999</v>
      </c>
      <c r="CM24" s="282">
        <v>80.793779999999998</v>
      </c>
      <c r="CN24" s="286">
        <v>42.21199</v>
      </c>
      <c r="CO24" s="282">
        <v>195.37236999999999</v>
      </c>
      <c r="CP24" s="282">
        <v>107.75525</v>
      </c>
      <c r="CQ24" s="281">
        <v>193.73985999999999</v>
      </c>
      <c r="CR24" s="286">
        <v>21.467510000000001</v>
      </c>
      <c r="CS24" s="281">
        <v>37.89049</v>
      </c>
      <c r="CT24" s="281">
        <v>60.696639999999988</v>
      </c>
      <c r="CU24" s="283">
        <v>120.80958000000001</v>
      </c>
      <c r="CV24" s="288">
        <v>77.392390000000006</v>
      </c>
      <c r="CW24" s="289"/>
      <c r="CX24" s="295">
        <f t="shared" si="0"/>
        <v>-35.938532358112667</v>
      </c>
      <c r="CY24" s="295">
        <f t="shared" si="1"/>
        <v>260.50939303160919</v>
      </c>
      <c r="CZ24" s="291"/>
    </row>
    <row r="25" spans="2:104">
      <c r="B25" s="272">
        <v>19</v>
      </c>
      <c r="C25" s="273" t="s">
        <v>236</v>
      </c>
      <c r="D25" s="292">
        <v>33.155999999999999</v>
      </c>
      <c r="E25" s="293">
        <v>71.933999999999997</v>
      </c>
      <c r="F25" s="293">
        <v>24.17</v>
      </c>
      <c r="G25" s="294">
        <v>39.695999999999998</v>
      </c>
      <c r="H25" s="292">
        <v>38.572000000000003</v>
      </c>
      <c r="I25" s="293">
        <v>15.789</v>
      </c>
      <c r="J25" s="293">
        <v>43.048999999999999</v>
      </c>
      <c r="K25" s="280">
        <v>21.837</v>
      </c>
      <c r="L25" s="278">
        <v>27.497</v>
      </c>
      <c r="M25" s="279">
        <v>27.925999999999998</v>
      </c>
      <c r="N25" s="279">
        <v>36.598999999999997</v>
      </c>
      <c r="O25" s="280">
        <v>61.985999999999997</v>
      </c>
      <c r="P25" s="278">
        <v>51.006</v>
      </c>
      <c r="Q25" s="279">
        <v>74.584999999999994</v>
      </c>
      <c r="R25" s="279">
        <v>22.138999999999999</v>
      </c>
      <c r="S25" s="280">
        <v>131.75399999999999</v>
      </c>
      <c r="T25" s="278">
        <v>34.356000000000002</v>
      </c>
      <c r="U25" s="279">
        <v>32.152000000000001</v>
      </c>
      <c r="V25" s="279">
        <v>43.213999999999999</v>
      </c>
      <c r="W25" s="280">
        <v>16.585999999999999</v>
      </c>
      <c r="X25" s="278">
        <v>61.024000000000001</v>
      </c>
      <c r="Y25" s="279">
        <v>118.53700000000001</v>
      </c>
      <c r="Z25" s="279">
        <v>32.927</v>
      </c>
      <c r="AA25" s="280">
        <v>32.064</v>
      </c>
      <c r="AB25" s="278">
        <v>10.304</v>
      </c>
      <c r="AC25" s="279">
        <v>0.13</v>
      </c>
      <c r="AD25" s="279">
        <v>4.5439999999999996</v>
      </c>
      <c r="AE25" s="280">
        <v>1.169</v>
      </c>
      <c r="AF25" s="278">
        <v>2.5000000000000001E-2</v>
      </c>
      <c r="AG25" s="279">
        <v>0.02</v>
      </c>
      <c r="AH25" s="279">
        <v>0.1</v>
      </c>
      <c r="AI25" s="280">
        <v>1.8620000000000001</v>
      </c>
      <c r="AJ25" s="278">
        <v>0.73499999999999999</v>
      </c>
      <c r="AK25" s="279">
        <v>1.35</v>
      </c>
      <c r="AL25" s="279">
        <v>23.78</v>
      </c>
      <c r="AM25" s="280">
        <v>78.233000000000004</v>
      </c>
      <c r="AN25" s="278">
        <v>146.702</v>
      </c>
      <c r="AO25" s="279">
        <v>149.017</v>
      </c>
      <c r="AP25" s="279">
        <v>160.90100000000001</v>
      </c>
      <c r="AQ25" s="280">
        <v>69.406999999999996</v>
      </c>
      <c r="AR25" s="278">
        <v>57.222999999999999</v>
      </c>
      <c r="AS25" s="279">
        <v>90.018000000000001</v>
      </c>
      <c r="AT25" s="279">
        <v>154.00299999999999</v>
      </c>
      <c r="AU25" s="280">
        <v>27.085000000000001</v>
      </c>
      <c r="AV25" s="278">
        <v>70.448999999999998</v>
      </c>
      <c r="AW25" s="279">
        <v>47.456000000000003</v>
      </c>
      <c r="AX25" s="279">
        <v>205.74799999999999</v>
      </c>
      <c r="AY25" s="280">
        <v>43.808</v>
      </c>
      <c r="AZ25" s="278">
        <v>7.35</v>
      </c>
      <c r="BA25" s="279">
        <v>28.463000000000001</v>
      </c>
      <c r="BB25" s="279">
        <v>28.158999999999999</v>
      </c>
      <c r="BC25" s="280">
        <v>62.859000000000002</v>
      </c>
      <c r="BD25" s="278">
        <v>182.56</v>
      </c>
      <c r="BE25" s="279">
        <v>45.378999999999998</v>
      </c>
      <c r="BF25" s="279">
        <v>118.52800000000001</v>
      </c>
      <c r="BG25" s="280">
        <v>172.17699999999999</v>
      </c>
      <c r="BH25" s="278">
        <v>120.096</v>
      </c>
      <c r="BI25" s="279">
        <v>33.024999999999999</v>
      </c>
      <c r="BJ25" s="279">
        <v>28.488</v>
      </c>
      <c r="BK25" s="280">
        <v>65.832999999999998</v>
      </c>
      <c r="BL25" s="278">
        <v>217.20699999999999</v>
      </c>
      <c r="BM25" s="279">
        <v>76.703999999999994</v>
      </c>
      <c r="BN25" s="279">
        <v>112.724</v>
      </c>
      <c r="BO25" s="280">
        <v>489.488</v>
      </c>
      <c r="BP25" s="278">
        <v>209.5</v>
      </c>
      <c r="BQ25" s="279">
        <v>160.489</v>
      </c>
      <c r="BR25" s="279">
        <v>190.39599999999999</v>
      </c>
      <c r="BS25" s="280">
        <v>552.56600000000003</v>
      </c>
      <c r="BT25" s="278">
        <v>345.53399999999999</v>
      </c>
      <c r="BU25" s="279">
        <v>110.40600000000001</v>
      </c>
      <c r="BV25" s="279">
        <v>94.319000000000003</v>
      </c>
      <c r="BW25" s="280">
        <v>191.25489999999999</v>
      </c>
      <c r="BX25" s="278">
        <v>285.98343</v>
      </c>
      <c r="BY25" s="281">
        <v>34.887140000000002</v>
      </c>
      <c r="BZ25" s="282">
        <v>40.083800000000004</v>
      </c>
      <c r="CA25" s="283">
        <v>48.074990000000007</v>
      </c>
      <c r="CB25" s="282">
        <v>165.99279999999999</v>
      </c>
      <c r="CC25" s="282">
        <v>195.01772999999997</v>
      </c>
      <c r="CD25" s="282">
        <v>138.25124</v>
      </c>
      <c r="CE25" s="282">
        <v>146.15988000000002</v>
      </c>
      <c r="CF25" s="286">
        <v>195.79261</v>
      </c>
      <c r="CG25" s="282">
        <v>168.64323000000002</v>
      </c>
      <c r="CH25" s="282">
        <v>357.15446999999995</v>
      </c>
      <c r="CI25" s="282">
        <v>355.72</v>
      </c>
      <c r="CJ25" s="286">
        <v>201.41886</v>
      </c>
      <c r="CK25" s="282">
        <v>225.89259999999999</v>
      </c>
      <c r="CL25" s="282">
        <v>289.59581000000003</v>
      </c>
      <c r="CM25" s="282">
        <v>55.871400000000001</v>
      </c>
      <c r="CN25" s="286">
        <v>166.20430999999996</v>
      </c>
      <c r="CO25" s="282">
        <v>172.94314000000003</v>
      </c>
      <c r="CP25" s="282">
        <v>194.08272000000002</v>
      </c>
      <c r="CQ25" s="281">
        <v>150.17354</v>
      </c>
      <c r="CR25" s="286">
        <v>59.828100000000006</v>
      </c>
      <c r="CS25" s="281">
        <v>38.36092</v>
      </c>
      <c r="CT25" s="281">
        <v>65.093510000000009</v>
      </c>
      <c r="CU25" s="283">
        <v>258.61025000000001</v>
      </c>
      <c r="CV25" s="288">
        <v>112.8276</v>
      </c>
      <c r="CW25" s="289"/>
      <c r="CX25" s="295">
        <f t="shared" si="0"/>
        <v>-56.371566865582473</v>
      </c>
      <c r="CY25" s="295">
        <f t="shared" si="1"/>
        <v>88.586299748780249</v>
      </c>
      <c r="CZ25" s="291"/>
    </row>
    <row r="26" spans="2:104">
      <c r="B26" s="272">
        <v>20</v>
      </c>
      <c r="C26" s="273" t="s">
        <v>237</v>
      </c>
      <c r="D26" s="292">
        <v>325.98200000000003</v>
      </c>
      <c r="E26" s="293">
        <v>390.86399999999998</v>
      </c>
      <c r="F26" s="293">
        <v>209.03100000000001</v>
      </c>
      <c r="G26" s="294">
        <v>269.99</v>
      </c>
      <c r="H26" s="292">
        <v>324.22000000000003</v>
      </c>
      <c r="I26" s="293">
        <v>510.08800000000002</v>
      </c>
      <c r="J26" s="293">
        <v>2401.2939999999999</v>
      </c>
      <c r="K26" s="280">
        <v>2394.6030000000001</v>
      </c>
      <c r="L26" s="278">
        <v>1374.0029999999999</v>
      </c>
      <c r="M26" s="279">
        <v>1830.2429999999999</v>
      </c>
      <c r="N26" s="279">
        <v>1686.133</v>
      </c>
      <c r="O26" s="280">
        <v>2247.806</v>
      </c>
      <c r="P26" s="278">
        <v>1819.548</v>
      </c>
      <c r="Q26" s="279">
        <v>2318.7860000000001</v>
      </c>
      <c r="R26" s="279">
        <v>2437.0709999999999</v>
      </c>
      <c r="S26" s="280">
        <v>3301.433</v>
      </c>
      <c r="T26" s="278">
        <v>1903.115</v>
      </c>
      <c r="U26" s="279">
        <v>1345.96</v>
      </c>
      <c r="V26" s="279">
        <v>438.63200000000001</v>
      </c>
      <c r="W26" s="280">
        <v>1350.11</v>
      </c>
      <c r="X26" s="278">
        <v>606.98</v>
      </c>
      <c r="Y26" s="279">
        <v>1421.271</v>
      </c>
      <c r="Z26" s="279">
        <v>1111.8420000000001</v>
      </c>
      <c r="AA26" s="280">
        <v>1351.4749999999999</v>
      </c>
      <c r="AB26" s="278">
        <v>630.26300000000003</v>
      </c>
      <c r="AC26" s="279">
        <v>1126.9110000000001</v>
      </c>
      <c r="AD26" s="279">
        <v>628.70299999999997</v>
      </c>
      <c r="AE26" s="280">
        <v>958.62099999999998</v>
      </c>
      <c r="AF26" s="278">
        <v>1237.989</v>
      </c>
      <c r="AG26" s="279">
        <v>708.149</v>
      </c>
      <c r="AH26" s="279">
        <v>428.18</v>
      </c>
      <c r="AI26" s="280">
        <v>576.72</v>
      </c>
      <c r="AJ26" s="278">
        <v>352.50799999999998</v>
      </c>
      <c r="AK26" s="279">
        <v>1030.183</v>
      </c>
      <c r="AL26" s="279">
        <v>613.71400000000006</v>
      </c>
      <c r="AM26" s="280">
        <v>583.20600000000002</v>
      </c>
      <c r="AN26" s="278">
        <v>664.947</v>
      </c>
      <c r="AO26" s="279">
        <v>1024.6859999999999</v>
      </c>
      <c r="AP26" s="279">
        <v>686.01800000000003</v>
      </c>
      <c r="AQ26" s="280">
        <v>1182.357</v>
      </c>
      <c r="AR26" s="278">
        <v>712.58500000000004</v>
      </c>
      <c r="AS26" s="279">
        <v>634.10500000000002</v>
      </c>
      <c r="AT26" s="279">
        <v>388.30799999999999</v>
      </c>
      <c r="AU26" s="280">
        <v>309.20400000000001</v>
      </c>
      <c r="AV26" s="278">
        <v>528.548</v>
      </c>
      <c r="AW26" s="279">
        <v>695.45600000000002</v>
      </c>
      <c r="AX26" s="279">
        <v>1619.9159999999999</v>
      </c>
      <c r="AY26" s="280">
        <v>904.64400000000001</v>
      </c>
      <c r="AZ26" s="278">
        <v>1090.1679999999999</v>
      </c>
      <c r="BA26" s="279">
        <v>1246.42</v>
      </c>
      <c r="BB26" s="279">
        <v>751.65499999999997</v>
      </c>
      <c r="BC26" s="280">
        <v>595.96900000000005</v>
      </c>
      <c r="BD26" s="278">
        <v>549.44500000000005</v>
      </c>
      <c r="BE26" s="279">
        <v>1034.606</v>
      </c>
      <c r="BF26" s="279">
        <v>4390.9570000000003</v>
      </c>
      <c r="BG26" s="280">
        <v>1739.671</v>
      </c>
      <c r="BH26" s="278">
        <v>1769.921</v>
      </c>
      <c r="BI26" s="279">
        <v>2573.9209999999998</v>
      </c>
      <c r="BJ26" s="279">
        <v>2524.0770000000002</v>
      </c>
      <c r="BK26" s="280">
        <v>1709.5360000000001</v>
      </c>
      <c r="BL26" s="278">
        <v>1284.0119999999999</v>
      </c>
      <c r="BM26" s="279">
        <v>1501.23</v>
      </c>
      <c r="BN26" s="279">
        <v>694.89800000000002</v>
      </c>
      <c r="BO26" s="280">
        <v>871.97699999999998</v>
      </c>
      <c r="BP26" s="278">
        <v>1138.79</v>
      </c>
      <c r="BQ26" s="279">
        <v>1973.8579999999999</v>
      </c>
      <c r="BR26" s="279">
        <v>3013.2570000000001</v>
      </c>
      <c r="BS26" s="280">
        <v>4131.701</v>
      </c>
      <c r="BT26" s="278">
        <v>5449.1490000000003</v>
      </c>
      <c r="BU26" s="279">
        <v>5134.027</v>
      </c>
      <c r="BV26" s="279">
        <v>833.33</v>
      </c>
      <c r="BW26" s="280">
        <v>820.91687000000002</v>
      </c>
      <c r="BX26" s="278">
        <v>1259.8179499999999</v>
      </c>
      <c r="BY26" s="281">
        <v>541.03779000000009</v>
      </c>
      <c r="BZ26" s="282">
        <v>284.87587000000002</v>
      </c>
      <c r="CA26" s="283">
        <v>591.13522999999998</v>
      </c>
      <c r="CB26" s="282">
        <v>520.26721000000009</v>
      </c>
      <c r="CC26" s="282">
        <v>1000.24194</v>
      </c>
      <c r="CD26" s="282">
        <v>744.63254000000006</v>
      </c>
      <c r="CE26" s="282">
        <v>701.23116999999991</v>
      </c>
      <c r="CF26" s="286">
        <v>392.64123999999998</v>
      </c>
      <c r="CG26" s="282">
        <v>666.85446999999999</v>
      </c>
      <c r="CH26" s="282">
        <v>802.06997000000001</v>
      </c>
      <c r="CI26" s="282">
        <v>703.61076000000003</v>
      </c>
      <c r="CJ26" s="286">
        <v>382.69504000000006</v>
      </c>
      <c r="CK26" s="282">
        <v>850.21566000000007</v>
      </c>
      <c r="CL26" s="282">
        <v>181.46835999999999</v>
      </c>
      <c r="CM26" s="282">
        <v>717.0566399999999</v>
      </c>
      <c r="CN26" s="286">
        <v>239.70089999999999</v>
      </c>
      <c r="CO26" s="282">
        <v>689.65562</v>
      </c>
      <c r="CP26" s="282">
        <v>615.88980000000004</v>
      </c>
      <c r="CQ26" s="281">
        <v>317.63412</v>
      </c>
      <c r="CR26" s="286">
        <v>476.49250000000001</v>
      </c>
      <c r="CS26" s="281">
        <v>498.12973</v>
      </c>
      <c r="CT26" s="281">
        <v>510.17922999999996</v>
      </c>
      <c r="CU26" s="283">
        <v>452.47634999999997</v>
      </c>
      <c r="CV26" s="288">
        <v>299.72498999999999</v>
      </c>
      <c r="CW26" s="289"/>
      <c r="CX26" s="295">
        <f t="shared" si="0"/>
        <v>-33.758971048984108</v>
      </c>
      <c r="CY26" s="295">
        <f t="shared" si="1"/>
        <v>-37.097647916808761</v>
      </c>
      <c r="CZ26" s="291"/>
    </row>
    <row r="27" spans="2:104">
      <c r="B27" s="272">
        <v>21</v>
      </c>
      <c r="C27" s="273" t="s">
        <v>238</v>
      </c>
      <c r="D27" s="292">
        <v>20.829000000000001</v>
      </c>
      <c r="E27" s="293">
        <v>8.3160000000000007</v>
      </c>
      <c r="F27" s="293">
        <v>41.350999999999999</v>
      </c>
      <c r="G27" s="294">
        <v>50.078000000000003</v>
      </c>
      <c r="H27" s="292">
        <v>44.56</v>
      </c>
      <c r="I27" s="293">
        <v>25.193999999999999</v>
      </c>
      <c r="J27" s="293">
        <v>50.180999999999997</v>
      </c>
      <c r="K27" s="280">
        <v>50.372999999999998</v>
      </c>
      <c r="L27" s="278">
        <v>44.627000000000002</v>
      </c>
      <c r="M27" s="279">
        <v>39.994999999999997</v>
      </c>
      <c r="N27" s="279">
        <v>51.564999999999998</v>
      </c>
      <c r="O27" s="280">
        <v>30.425000000000001</v>
      </c>
      <c r="P27" s="278">
        <v>59.758000000000003</v>
      </c>
      <c r="Q27" s="279">
        <v>48.627000000000002</v>
      </c>
      <c r="R27" s="279">
        <v>29.797000000000001</v>
      </c>
      <c r="S27" s="280">
        <v>63.744</v>
      </c>
      <c r="T27" s="278">
        <v>35.244</v>
      </c>
      <c r="U27" s="279">
        <v>74.885999999999996</v>
      </c>
      <c r="V27" s="279">
        <v>59.18</v>
      </c>
      <c r="W27" s="280">
        <v>86.959000000000003</v>
      </c>
      <c r="X27" s="278">
        <v>61.576999999999998</v>
      </c>
      <c r="Y27" s="279">
        <v>23.449000000000002</v>
      </c>
      <c r="Z27" s="279">
        <v>17.369</v>
      </c>
      <c r="AA27" s="280">
        <v>42.975999999999999</v>
      </c>
      <c r="AB27" s="278">
        <v>36.198999999999998</v>
      </c>
      <c r="AC27" s="279">
        <v>9.5719999999999992</v>
      </c>
      <c r="AD27" s="279">
        <v>0.16</v>
      </c>
      <c r="AE27" s="280">
        <v>0.32</v>
      </c>
      <c r="AF27" s="278">
        <v>0.79200000000000004</v>
      </c>
      <c r="AG27" s="279">
        <v>3.5000000000000003E-2</v>
      </c>
      <c r="AH27" s="279">
        <v>0.62</v>
      </c>
      <c r="AI27" s="280">
        <v>0.57499999999999996</v>
      </c>
      <c r="AJ27" s="278">
        <v>0.04</v>
      </c>
      <c r="AK27" s="279">
        <v>0.8</v>
      </c>
      <c r="AL27" s="279">
        <v>2.226</v>
      </c>
      <c r="AM27" s="280">
        <v>1.9730000000000001</v>
      </c>
      <c r="AN27" s="278">
        <v>0.89600000000000002</v>
      </c>
      <c r="AO27" s="279">
        <v>227.6</v>
      </c>
      <c r="AP27" s="279">
        <v>13.930999999999999</v>
      </c>
      <c r="AQ27" s="280">
        <v>0.48899999999999999</v>
      </c>
      <c r="AR27" s="278">
        <v>13.672000000000001</v>
      </c>
      <c r="AS27" s="279">
        <v>1.5629999999999999</v>
      </c>
      <c r="AT27" s="279">
        <v>2.919</v>
      </c>
      <c r="AU27" s="280">
        <v>4.21</v>
      </c>
      <c r="AV27" s="278">
        <v>1.5009999999999999</v>
      </c>
      <c r="AW27" s="279">
        <v>0.55000000000000004</v>
      </c>
      <c r="AX27" s="279">
        <v>170.04300000000001</v>
      </c>
      <c r="AY27" s="280">
        <v>82.100999999999999</v>
      </c>
      <c r="AZ27" s="278">
        <v>5.75</v>
      </c>
      <c r="BA27" s="279">
        <v>41.511000000000003</v>
      </c>
      <c r="BB27" s="279">
        <v>25.405999999999999</v>
      </c>
      <c r="BC27" s="280">
        <v>29.387</v>
      </c>
      <c r="BD27" s="278">
        <v>22.945</v>
      </c>
      <c r="BE27" s="279">
        <v>30.55</v>
      </c>
      <c r="BF27" s="279">
        <v>21.600999999999999</v>
      </c>
      <c r="BG27" s="280">
        <v>15.1</v>
      </c>
      <c r="BH27" s="278">
        <v>57.069000000000003</v>
      </c>
      <c r="BI27" s="279">
        <v>14.65</v>
      </c>
      <c r="BJ27" s="279">
        <v>16.792000000000002</v>
      </c>
      <c r="BK27" s="280">
        <v>9.4629999999999992</v>
      </c>
      <c r="BL27" s="278">
        <v>36.26</v>
      </c>
      <c r="BM27" s="279">
        <v>28.992999999999999</v>
      </c>
      <c r="BN27" s="279">
        <v>51.59</v>
      </c>
      <c r="BO27" s="280">
        <v>89.635999999999996</v>
      </c>
      <c r="BP27" s="278">
        <v>80.424000000000007</v>
      </c>
      <c r="BQ27" s="279">
        <v>97.724999999999994</v>
      </c>
      <c r="BR27" s="279">
        <v>138.38399999999999</v>
      </c>
      <c r="BS27" s="280">
        <v>73.927000000000007</v>
      </c>
      <c r="BT27" s="278">
        <v>29.657</v>
      </c>
      <c r="BU27" s="279">
        <v>257.15800000000002</v>
      </c>
      <c r="BV27" s="279">
        <v>145.00800000000001</v>
      </c>
      <c r="BW27" s="280">
        <v>49.281220000000005</v>
      </c>
      <c r="BX27" s="278">
        <v>296.05806000000001</v>
      </c>
      <c r="BY27" s="281">
        <v>168.93766000000002</v>
      </c>
      <c r="BZ27" s="282">
        <v>35.602009999999993</v>
      </c>
      <c r="CA27" s="283">
        <v>273.60605000000004</v>
      </c>
      <c r="CB27" s="282">
        <v>85.066990000000004</v>
      </c>
      <c r="CC27" s="282">
        <v>24.831309999999998</v>
      </c>
      <c r="CD27" s="282">
        <v>45.774269999999994</v>
      </c>
      <c r="CE27" s="282">
        <v>720.66390000000001</v>
      </c>
      <c r="CF27" s="286">
        <v>88.268430000000009</v>
      </c>
      <c r="CG27" s="282">
        <v>393.52392000000009</v>
      </c>
      <c r="CH27" s="282">
        <v>117.78167999999999</v>
      </c>
      <c r="CI27" s="282">
        <v>333.28136000000001</v>
      </c>
      <c r="CJ27" s="286">
        <v>339.81509999999997</v>
      </c>
      <c r="CK27" s="282">
        <v>117.06322999999999</v>
      </c>
      <c r="CL27" s="282">
        <v>334.91793999999999</v>
      </c>
      <c r="CM27" s="282">
        <v>388.06308999999999</v>
      </c>
      <c r="CN27" s="286">
        <v>234.04600999999994</v>
      </c>
      <c r="CO27" s="282">
        <v>419.93419</v>
      </c>
      <c r="CP27" s="282">
        <v>151.25622000000001</v>
      </c>
      <c r="CQ27" s="281">
        <v>221.76235999999997</v>
      </c>
      <c r="CR27" s="286">
        <v>245.32470999999998</v>
      </c>
      <c r="CS27" s="281">
        <v>389.59866</v>
      </c>
      <c r="CT27" s="281">
        <v>139.83038999999999</v>
      </c>
      <c r="CU27" s="283">
        <v>491.19022999999999</v>
      </c>
      <c r="CV27" s="288">
        <v>337.30185</v>
      </c>
      <c r="CW27" s="289"/>
      <c r="CX27" s="295">
        <f t="shared" si="0"/>
        <v>-31.329690739166367</v>
      </c>
      <c r="CY27" s="295">
        <f t="shared" si="1"/>
        <v>37.491999888637395</v>
      </c>
      <c r="CZ27" s="291"/>
    </row>
    <row r="28" spans="2:104">
      <c r="B28" s="272">
        <v>22</v>
      </c>
      <c r="C28" s="273" t="s">
        <v>239</v>
      </c>
      <c r="D28" s="292">
        <v>1175.299</v>
      </c>
      <c r="E28" s="293">
        <v>1277.9739999999999</v>
      </c>
      <c r="F28" s="293">
        <v>1539.663</v>
      </c>
      <c r="G28" s="294">
        <v>1415.181</v>
      </c>
      <c r="H28" s="292">
        <v>1176.809</v>
      </c>
      <c r="I28" s="293">
        <v>1501.9690000000001</v>
      </c>
      <c r="J28" s="293">
        <v>1525.7670000000001</v>
      </c>
      <c r="K28" s="280">
        <v>1406.2940000000001</v>
      </c>
      <c r="L28" s="278">
        <v>1414.998</v>
      </c>
      <c r="M28" s="279">
        <v>1374.6859999999999</v>
      </c>
      <c r="N28" s="279">
        <v>1596.7370000000001</v>
      </c>
      <c r="O28" s="280">
        <v>1970.883</v>
      </c>
      <c r="P28" s="278">
        <v>1389.317</v>
      </c>
      <c r="Q28" s="279">
        <v>2343.4609999999998</v>
      </c>
      <c r="R28" s="279">
        <v>1506.2439999999999</v>
      </c>
      <c r="S28" s="280">
        <v>2268.7179999999998</v>
      </c>
      <c r="T28" s="278">
        <v>1170.5440000000001</v>
      </c>
      <c r="U28" s="279">
        <v>1613.826</v>
      </c>
      <c r="V28" s="279">
        <v>1009.498</v>
      </c>
      <c r="W28" s="280">
        <v>1321.229</v>
      </c>
      <c r="X28" s="278">
        <v>1227.252</v>
      </c>
      <c r="Y28" s="279">
        <v>836.20699999999999</v>
      </c>
      <c r="Z28" s="279">
        <v>1211.5909999999999</v>
      </c>
      <c r="AA28" s="280">
        <v>1769.3779999999999</v>
      </c>
      <c r="AB28" s="278">
        <v>964.82799999999997</v>
      </c>
      <c r="AC28" s="279">
        <v>1238.4359999999999</v>
      </c>
      <c r="AD28" s="279">
        <v>885.06</v>
      </c>
      <c r="AE28" s="280">
        <v>824.56700000000001</v>
      </c>
      <c r="AF28" s="278">
        <v>609.529</v>
      </c>
      <c r="AG28" s="279">
        <v>666.95299999999997</v>
      </c>
      <c r="AH28" s="279">
        <v>567.96699999999998</v>
      </c>
      <c r="AI28" s="280">
        <v>805.47299999999996</v>
      </c>
      <c r="AJ28" s="278">
        <v>612.399</v>
      </c>
      <c r="AK28" s="279">
        <v>1745.452</v>
      </c>
      <c r="AL28" s="279">
        <v>919.05600000000004</v>
      </c>
      <c r="AM28" s="280">
        <v>660.42700000000002</v>
      </c>
      <c r="AN28" s="278">
        <v>1774.597</v>
      </c>
      <c r="AO28" s="279">
        <v>1108.5039999999999</v>
      </c>
      <c r="AP28" s="279">
        <v>472.286</v>
      </c>
      <c r="AQ28" s="280">
        <v>1998.1469999999999</v>
      </c>
      <c r="AR28" s="278">
        <v>622.30799999999999</v>
      </c>
      <c r="AS28" s="279">
        <v>2324.3760000000002</v>
      </c>
      <c r="AT28" s="279">
        <v>2110.13</v>
      </c>
      <c r="AU28" s="280">
        <v>1403.806</v>
      </c>
      <c r="AV28" s="278">
        <v>2121.9140000000002</v>
      </c>
      <c r="AW28" s="279">
        <v>1878.9</v>
      </c>
      <c r="AX28" s="279">
        <v>1164.261</v>
      </c>
      <c r="AY28" s="280">
        <v>7191.3860000000004</v>
      </c>
      <c r="AZ28" s="278">
        <v>1044.9870000000001</v>
      </c>
      <c r="BA28" s="279">
        <v>1273.8409999999999</v>
      </c>
      <c r="BB28" s="279">
        <v>1633.8630000000001</v>
      </c>
      <c r="BC28" s="280">
        <v>2882.1170000000002</v>
      </c>
      <c r="BD28" s="278">
        <v>1386.385</v>
      </c>
      <c r="BE28" s="279">
        <v>1135.471</v>
      </c>
      <c r="BF28" s="279">
        <v>1320.0730000000001</v>
      </c>
      <c r="BG28" s="280">
        <v>2383.2570000000001</v>
      </c>
      <c r="BH28" s="278">
        <v>543.97799999999995</v>
      </c>
      <c r="BI28" s="279">
        <v>762.49</v>
      </c>
      <c r="BJ28" s="279">
        <v>703.93100000000004</v>
      </c>
      <c r="BK28" s="280">
        <v>2019.3309999999999</v>
      </c>
      <c r="BL28" s="278">
        <v>1067.8889999999999</v>
      </c>
      <c r="BM28" s="279">
        <v>1157.8699999999999</v>
      </c>
      <c r="BN28" s="279">
        <v>1296.1769999999999</v>
      </c>
      <c r="BO28" s="280">
        <v>1794.521</v>
      </c>
      <c r="BP28" s="278">
        <v>1621.915</v>
      </c>
      <c r="BQ28" s="279">
        <v>1810.991</v>
      </c>
      <c r="BR28" s="279">
        <v>1698.9780000000001</v>
      </c>
      <c r="BS28" s="280">
        <v>2208.665</v>
      </c>
      <c r="BT28" s="278">
        <v>918.71</v>
      </c>
      <c r="BU28" s="279">
        <v>1500.0350000000001</v>
      </c>
      <c r="BV28" s="279">
        <v>1424.7829999999999</v>
      </c>
      <c r="BW28" s="280">
        <v>1393.84431</v>
      </c>
      <c r="BX28" s="278">
        <v>1147.9232</v>
      </c>
      <c r="BY28" s="281">
        <v>841.20114999999998</v>
      </c>
      <c r="BZ28" s="282">
        <v>1503.9056500000002</v>
      </c>
      <c r="CA28" s="283">
        <v>1825.44318</v>
      </c>
      <c r="CB28" s="282">
        <v>1407.2347500000001</v>
      </c>
      <c r="CC28" s="282">
        <v>1384.5597199999997</v>
      </c>
      <c r="CD28" s="282">
        <v>1481.1108700000002</v>
      </c>
      <c r="CE28" s="282">
        <v>1444.0513099999998</v>
      </c>
      <c r="CF28" s="286">
        <v>1111.4432200000001</v>
      </c>
      <c r="CG28" s="282">
        <v>1039.06747</v>
      </c>
      <c r="CH28" s="282">
        <v>1256.4434100000001</v>
      </c>
      <c r="CI28" s="282">
        <v>790.02749999999992</v>
      </c>
      <c r="CJ28" s="286">
        <v>262.88605000000001</v>
      </c>
      <c r="CK28" s="282">
        <v>287.31202000000002</v>
      </c>
      <c r="CL28" s="282">
        <v>286.99439000000001</v>
      </c>
      <c r="CM28" s="282">
        <v>405.84627</v>
      </c>
      <c r="CN28" s="286">
        <v>332.86814000000004</v>
      </c>
      <c r="CO28" s="282">
        <v>570.70667000000003</v>
      </c>
      <c r="CP28" s="282">
        <v>467.61251999999996</v>
      </c>
      <c r="CQ28" s="281">
        <v>702.97562999999991</v>
      </c>
      <c r="CR28" s="286">
        <v>644.61777000000006</v>
      </c>
      <c r="CS28" s="281">
        <v>308.96357</v>
      </c>
      <c r="CT28" s="281">
        <v>558.27830999999992</v>
      </c>
      <c r="CU28" s="283">
        <v>1103.6693600000001</v>
      </c>
      <c r="CV28" s="288">
        <v>553.93709000000001</v>
      </c>
      <c r="CW28" s="289"/>
      <c r="CX28" s="295">
        <f t="shared" si="0"/>
        <v>-49.80950726039908</v>
      </c>
      <c r="CY28" s="295">
        <f t="shared" si="1"/>
        <v>-14.067356535951532</v>
      </c>
      <c r="CZ28" s="291"/>
    </row>
    <row r="29" spans="2:104">
      <c r="B29" s="272">
        <v>23</v>
      </c>
      <c r="C29" s="273" t="s">
        <v>240</v>
      </c>
      <c r="D29" s="292">
        <v>8.6519999999999992</v>
      </c>
      <c r="E29" s="293">
        <v>7.3440000000000003</v>
      </c>
      <c r="F29" s="293">
        <v>11.327999999999999</v>
      </c>
      <c r="G29" s="294">
        <v>6.4</v>
      </c>
      <c r="H29" s="292">
        <v>16.399999999999999</v>
      </c>
      <c r="I29" s="293">
        <v>11.552</v>
      </c>
      <c r="J29" s="293">
        <v>17.190999999999999</v>
      </c>
      <c r="K29" s="280">
        <v>10.679</v>
      </c>
      <c r="L29" s="278">
        <v>9.3010000000000002</v>
      </c>
      <c r="M29" s="279">
        <v>2.66</v>
      </c>
      <c r="N29" s="279">
        <v>10.468999999999999</v>
      </c>
      <c r="O29" s="280">
        <v>11.67</v>
      </c>
      <c r="P29" s="278">
        <v>20.146000000000001</v>
      </c>
      <c r="Q29" s="279">
        <v>11.301</v>
      </c>
      <c r="R29" s="279">
        <v>8.9770000000000003</v>
      </c>
      <c r="S29" s="280">
        <v>2.464</v>
      </c>
      <c r="T29" s="278">
        <v>0</v>
      </c>
      <c r="U29" s="279">
        <v>10.442</v>
      </c>
      <c r="V29" s="279">
        <v>4.8</v>
      </c>
      <c r="W29" s="280">
        <v>5.3920000000000003</v>
      </c>
      <c r="X29" s="278">
        <v>8.8810000000000002</v>
      </c>
      <c r="Y29" s="279">
        <v>12.791</v>
      </c>
      <c r="Z29" s="279">
        <v>7.2450000000000001</v>
      </c>
      <c r="AA29" s="280">
        <v>5.8760000000000003</v>
      </c>
      <c r="AB29" s="278">
        <v>5.0869999999999997</v>
      </c>
      <c r="AC29" s="279">
        <v>1.357</v>
      </c>
      <c r="AD29" s="279">
        <v>0</v>
      </c>
      <c r="AE29" s="280">
        <v>0</v>
      </c>
      <c r="AF29" s="278">
        <v>0.15</v>
      </c>
      <c r="AG29" s="279">
        <v>0</v>
      </c>
      <c r="AH29" s="279">
        <v>0</v>
      </c>
      <c r="AI29" s="280">
        <v>0</v>
      </c>
      <c r="AJ29" s="278">
        <v>0</v>
      </c>
      <c r="AK29" s="279">
        <v>0.05</v>
      </c>
      <c r="AL29" s="279">
        <v>0</v>
      </c>
      <c r="AM29" s="280">
        <v>0</v>
      </c>
      <c r="AN29" s="278">
        <v>0</v>
      </c>
      <c r="AO29" s="279">
        <v>0</v>
      </c>
      <c r="AP29" s="279">
        <v>0</v>
      </c>
      <c r="AQ29" s="280">
        <v>0</v>
      </c>
      <c r="AR29" s="278">
        <v>0</v>
      </c>
      <c r="AS29" s="279">
        <v>0</v>
      </c>
      <c r="AT29" s="279">
        <v>0</v>
      </c>
      <c r="AU29" s="280">
        <v>0</v>
      </c>
      <c r="AV29" s="278">
        <v>0</v>
      </c>
      <c r="AW29" s="279">
        <v>0</v>
      </c>
      <c r="AX29" s="279">
        <v>58.314</v>
      </c>
      <c r="AY29" s="280">
        <v>13.798</v>
      </c>
      <c r="AZ29" s="278">
        <v>0</v>
      </c>
      <c r="BA29" s="279">
        <v>15.396000000000001</v>
      </c>
      <c r="BB29" s="279">
        <v>301.08999999999997</v>
      </c>
      <c r="BC29" s="280">
        <v>265.56599999999997</v>
      </c>
      <c r="BD29" s="278">
        <v>126.242</v>
      </c>
      <c r="BE29" s="279">
        <v>183.898</v>
      </c>
      <c r="BF29" s="279">
        <v>176.39099999999999</v>
      </c>
      <c r="BG29" s="280">
        <v>181.96199999999999</v>
      </c>
      <c r="BH29" s="278">
        <v>202.928</v>
      </c>
      <c r="BI29" s="279">
        <v>173.36099999999999</v>
      </c>
      <c r="BJ29" s="279">
        <v>163.66800000000001</v>
      </c>
      <c r="BK29" s="280">
        <v>228.97499999999999</v>
      </c>
      <c r="BL29" s="278">
        <v>177.726</v>
      </c>
      <c r="BM29" s="279">
        <v>98.876999999999995</v>
      </c>
      <c r="BN29" s="279">
        <v>454.35700000000003</v>
      </c>
      <c r="BO29" s="280">
        <v>165.256</v>
      </c>
      <c r="BP29" s="278">
        <v>343.57100000000003</v>
      </c>
      <c r="BQ29" s="279">
        <v>284.96100000000001</v>
      </c>
      <c r="BR29" s="279">
        <v>119.78100000000001</v>
      </c>
      <c r="BS29" s="280">
        <v>560.91600000000005</v>
      </c>
      <c r="BT29" s="278">
        <v>15.856999999999999</v>
      </c>
      <c r="BU29" s="279">
        <v>78.756</v>
      </c>
      <c r="BV29" s="279">
        <v>17.82</v>
      </c>
      <c r="BW29" s="280">
        <v>53.185000000000002</v>
      </c>
      <c r="BX29" s="278">
        <v>161.35037</v>
      </c>
      <c r="BY29" s="281">
        <v>20.016650000000002</v>
      </c>
      <c r="BZ29" s="282">
        <v>52.740699999999997</v>
      </c>
      <c r="CA29" s="283">
        <v>91.740010000000012</v>
      </c>
      <c r="CB29" s="282">
        <v>144.53245999999999</v>
      </c>
      <c r="CC29" s="282">
        <v>24.337889999999998</v>
      </c>
      <c r="CD29" s="282">
        <v>60.35519</v>
      </c>
      <c r="CE29" s="282">
        <v>103.32675</v>
      </c>
      <c r="CF29" s="286">
        <v>3.8250000000000002</v>
      </c>
      <c r="CG29" s="282">
        <v>78.076990000000009</v>
      </c>
      <c r="CH29" s="282">
        <v>407.99948999999998</v>
      </c>
      <c r="CI29" s="282">
        <v>170.12615</v>
      </c>
      <c r="CJ29" s="286">
        <v>5.5E-2</v>
      </c>
      <c r="CK29" s="282">
        <v>58.882909999999995</v>
      </c>
      <c r="CL29" s="282">
        <v>0</v>
      </c>
      <c r="CM29" s="282">
        <v>58.212609999999998</v>
      </c>
      <c r="CN29" s="286">
        <v>0.02</v>
      </c>
      <c r="CO29" s="282">
        <v>6.96868</v>
      </c>
      <c r="CP29" s="282">
        <v>0</v>
      </c>
      <c r="CQ29" s="281">
        <v>0.67479999999999996</v>
      </c>
      <c r="CR29" s="286">
        <v>1.8353999999999997</v>
      </c>
      <c r="CS29" s="281">
        <v>19.21321</v>
      </c>
      <c r="CT29" s="281">
        <v>76.647600000000011</v>
      </c>
      <c r="CU29" s="283">
        <v>0</v>
      </c>
      <c r="CV29" s="288">
        <v>0</v>
      </c>
      <c r="CW29" s="289"/>
      <c r="CX29" s="295">
        <f t="shared" si="0"/>
        <v>0</v>
      </c>
      <c r="CY29" s="295">
        <f t="shared" si="1"/>
        <v>-100</v>
      </c>
      <c r="CZ29" s="291"/>
    </row>
    <row r="30" spans="2:104">
      <c r="B30" s="272">
        <v>24</v>
      </c>
      <c r="C30" s="273" t="s">
        <v>138</v>
      </c>
      <c r="D30" s="292">
        <v>41.588999999999999</v>
      </c>
      <c r="E30" s="293">
        <v>43.595999999999997</v>
      </c>
      <c r="F30" s="293">
        <v>98.022999999999996</v>
      </c>
      <c r="G30" s="294">
        <v>265.50200000000001</v>
      </c>
      <c r="H30" s="292">
        <v>138.71700000000001</v>
      </c>
      <c r="I30" s="293">
        <v>119.276</v>
      </c>
      <c r="J30" s="293">
        <v>60.585000000000001</v>
      </c>
      <c r="K30" s="280">
        <v>59.3</v>
      </c>
      <c r="L30" s="278">
        <v>71.159000000000006</v>
      </c>
      <c r="M30" s="279">
        <v>60.21</v>
      </c>
      <c r="N30" s="279">
        <v>61.124000000000002</v>
      </c>
      <c r="O30" s="280">
        <v>71.747</v>
      </c>
      <c r="P30" s="278">
        <v>62.890999999999998</v>
      </c>
      <c r="Q30" s="279">
        <v>65.686999999999998</v>
      </c>
      <c r="R30" s="279">
        <v>69.335999999999999</v>
      </c>
      <c r="S30" s="280">
        <v>47.293999999999997</v>
      </c>
      <c r="T30" s="278">
        <v>65.685000000000002</v>
      </c>
      <c r="U30" s="279">
        <v>69.325000000000003</v>
      </c>
      <c r="V30" s="279">
        <v>97.457999999999998</v>
      </c>
      <c r="W30" s="280">
        <v>73.278000000000006</v>
      </c>
      <c r="X30" s="278">
        <v>61.798000000000002</v>
      </c>
      <c r="Y30" s="279">
        <v>62.8</v>
      </c>
      <c r="Z30" s="279">
        <v>37.549999999999997</v>
      </c>
      <c r="AA30" s="280">
        <v>79.8</v>
      </c>
      <c r="AB30" s="278">
        <v>173.85</v>
      </c>
      <c r="AC30" s="279">
        <v>0</v>
      </c>
      <c r="AD30" s="279">
        <v>0</v>
      </c>
      <c r="AE30" s="280">
        <v>0</v>
      </c>
      <c r="AF30" s="278">
        <v>0</v>
      </c>
      <c r="AG30" s="279">
        <v>0</v>
      </c>
      <c r="AH30" s="279">
        <v>0</v>
      </c>
      <c r="AI30" s="280">
        <v>0</v>
      </c>
      <c r="AJ30" s="278">
        <v>0</v>
      </c>
      <c r="AK30" s="279">
        <v>134.31100000000001</v>
      </c>
      <c r="AL30" s="279">
        <v>27.312000000000001</v>
      </c>
      <c r="AM30" s="280">
        <v>28.75</v>
      </c>
      <c r="AN30" s="278">
        <v>223.322</v>
      </c>
      <c r="AO30" s="279">
        <v>8.7609999999999992</v>
      </c>
      <c r="AP30" s="279">
        <v>35.188000000000002</v>
      </c>
      <c r="AQ30" s="280">
        <v>54.750999999999998</v>
      </c>
      <c r="AR30" s="278">
        <v>6676.6139999999996</v>
      </c>
      <c r="AS30" s="279">
        <v>8.35</v>
      </c>
      <c r="AT30" s="279">
        <v>185.14500000000001</v>
      </c>
      <c r="AU30" s="280">
        <v>0.45</v>
      </c>
      <c r="AV30" s="278">
        <v>505.339</v>
      </c>
      <c r="AW30" s="279">
        <v>199.57300000000001</v>
      </c>
      <c r="AX30" s="279">
        <v>431.85</v>
      </c>
      <c r="AY30" s="280">
        <v>414.95400000000001</v>
      </c>
      <c r="AZ30" s="278">
        <v>162.9</v>
      </c>
      <c r="BA30" s="279">
        <v>232.35400000000001</v>
      </c>
      <c r="BB30" s="279">
        <v>235.31800000000001</v>
      </c>
      <c r="BC30" s="280">
        <v>215.191</v>
      </c>
      <c r="BD30" s="278">
        <v>105.91200000000001</v>
      </c>
      <c r="BE30" s="279">
        <v>180.78399999999999</v>
      </c>
      <c r="BF30" s="279">
        <v>142.751</v>
      </c>
      <c r="BG30" s="280">
        <v>133.83199999999999</v>
      </c>
      <c r="BH30" s="278">
        <v>199.077</v>
      </c>
      <c r="BI30" s="279">
        <v>117.232</v>
      </c>
      <c r="BJ30" s="279">
        <v>120.584</v>
      </c>
      <c r="BK30" s="280">
        <v>155.22499999999999</v>
      </c>
      <c r="BL30" s="278">
        <v>135.203</v>
      </c>
      <c r="BM30" s="279">
        <v>98.835999999999999</v>
      </c>
      <c r="BN30" s="279">
        <v>99.453000000000003</v>
      </c>
      <c r="BO30" s="280">
        <v>128.88999999999999</v>
      </c>
      <c r="BP30" s="278">
        <v>115.009</v>
      </c>
      <c r="BQ30" s="279">
        <v>192.24600000000001</v>
      </c>
      <c r="BR30" s="279">
        <v>153.36099999999999</v>
      </c>
      <c r="BS30" s="280">
        <v>238.28800000000001</v>
      </c>
      <c r="BT30" s="278">
        <v>238.11199999999999</v>
      </c>
      <c r="BU30" s="279">
        <v>109.565</v>
      </c>
      <c r="BV30" s="279">
        <v>293.25099999999998</v>
      </c>
      <c r="BW30" s="280">
        <v>695.97565999999995</v>
      </c>
      <c r="BX30" s="278">
        <v>786.31182000000001</v>
      </c>
      <c r="BY30" s="281">
        <v>301.30435999999997</v>
      </c>
      <c r="BZ30" s="282">
        <v>721.31799999999998</v>
      </c>
      <c r="CA30" s="283">
        <v>589.91336000000001</v>
      </c>
      <c r="CB30" s="282">
        <v>700.25095999999996</v>
      </c>
      <c r="CC30" s="282">
        <v>748.38361999999995</v>
      </c>
      <c r="CD30" s="282">
        <v>801.23298999999997</v>
      </c>
      <c r="CE30" s="282">
        <v>808.10266999999988</v>
      </c>
      <c r="CF30" s="286">
        <v>1113.6703500000001</v>
      </c>
      <c r="CG30" s="282">
        <v>1014.1458400000001</v>
      </c>
      <c r="CH30" s="282">
        <v>204.55699999999999</v>
      </c>
      <c r="CI30" s="282">
        <v>234.4196400000001</v>
      </c>
      <c r="CJ30" s="286">
        <v>151.47537</v>
      </c>
      <c r="CK30" s="282">
        <v>205.80413000000001</v>
      </c>
      <c r="CL30" s="282">
        <v>217.92352000000002</v>
      </c>
      <c r="CM30" s="282">
        <v>281.92490999999995</v>
      </c>
      <c r="CN30" s="286">
        <v>199.89649999999997</v>
      </c>
      <c r="CO30" s="282">
        <v>247.65043</v>
      </c>
      <c r="CP30" s="282">
        <v>382.26801</v>
      </c>
      <c r="CQ30" s="281">
        <v>428.41577000000001</v>
      </c>
      <c r="CR30" s="286">
        <v>139.36607000000001</v>
      </c>
      <c r="CS30" s="281">
        <v>46.722759999999994</v>
      </c>
      <c r="CT30" s="281">
        <v>57.439050000000002</v>
      </c>
      <c r="CU30" s="283">
        <v>196.49472000000003</v>
      </c>
      <c r="CV30" s="288">
        <v>84.999669999999981</v>
      </c>
      <c r="CW30" s="289"/>
      <c r="CX30" s="295">
        <f t="shared" si="0"/>
        <v>-56.742008131312652</v>
      </c>
      <c r="CY30" s="295">
        <f t="shared" si="1"/>
        <v>-39.00978193616281</v>
      </c>
      <c r="CZ30" s="291"/>
    </row>
    <row r="31" spans="2:104">
      <c r="B31" s="272">
        <v>25</v>
      </c>
      <c r="C31" s="273" t="s">
        <v>241</v>
      </c>
      <c r="D31" s="292">
        <v>7.0640000000000001</v>
      </c>
      <c r="E31" s="293">
        <v>15.61</v>
      </c>
      <c r="F31" s="293">
        <v>71.293000000000006</v>
      </c>
      <c r="G31" s="294">
        <v>1.3560000000000001</v>
      </c>
      <c r="H31" s="292">
        <v>6.8150000000000004</v>
      </c>
      <c r="I31" s="293">
        <v>5.0439999999999996</v>
      </c>
      <c r="J31" s="293">
        <v>17.420000000000002</v>
      </c>
      <c r="K31" s="280">
        <v>0.33</v>
      </c>
      <c r="L31" s="278">
        <v>0.66700000000000004</v>
      </c>
      <c r="M31" s="279">
        <v>0.31</v>
      </c>
      <c r="N31" s="279">
        <v>302.97699999999998</v>
      </c>
      <c r="O31" s="280">
        <v>2.6890000000000001</v>
      </c>
      <c r="P31" s="278">
        <v>0.27</v>
      </c>
      <c r="Q31" s="279">
        <v>0.59799999999999998</v>
      </c>
      <c r="R31" s="279">
        <v>32.307000000000002</v>
      </c>
      <c r="S31" s="280">
        <v>21.436</v>
      </c>
      <c r="T31" s="278">
        <v>72.194000000000003</v>
      </c>
      <c r="U31" s="279">
        <v>35.948999999999998</v>
      </c>
      <c r="V31" s="279">
        <v>170.327</v>
      </c>
      <c r="W31" s="280">
        <v>25.48</v>
      </c>
      <c r="X31" s="278">
        <v>54.14</v>
      </c>
      <c r="Y31" s="279">
        <v>44.487000000000002</v>
      </c>
      <c r="Z31" s="279">
        <v>56.045999999999999</v>
      </c>
      <c r="AA31" s="280">
        <v>66.528000000000006</v>
      </c>
      <c r="AB31" s="278">
        <v>78.513999999999996</v>
      </c>
      <c r="AC31" s="279">
        <v>0</v>
      </c>
      <c r="AD31" s="279">
        <v>0</v>
      </c>
      <c r="AE31" s="280">
        <v>0</v>
      </c>
      <c r="AF31" s="278">
        <v>10.29</v>
      </c>
      <c r="AG31" s="279">
        <v>26.581</v>
      </c>
      <c r="AH31" s="279">
        <v>0.375</v>
      </c>
      <c r="AI31" s="280">
        <v>0</v>
      </c>
      <c r="AJ31" s="278">
        <v>0</v>
      </c>
      <c r="AK31" s="279">
        <v>0</v>
      </c>
      <c r="AL31" s="279">
        <v>0</v>
      </c>
      <c r="AM31" s="280">
        <v>0</v>
      </c>
      <c r="AN31" s="278">
        <v>0</v>
      </c>
      <c r="AO31" s="279">
        <v>0</v>
      </c>
      <c r="AP31" s="279">
        <v>43.225000000000001</v>
      </c>
      <c r="AQ31" s="280">
        <v>4.5629999999999997</v>
      </c>
      <c r="AR31" s="278">
        <v>2.2669999999999999</v>
      </c>
      <c r="AS31" s="279">
        <v>0</v>
      </c>
      <c r="AT31" s="279">
        <v>1.889</v>
      </c>
      <c r="AU31" s="280">
        <v>0</v>
      </c>
      <c r="AV31" s="278">
        <v>0</v>
      </c>
      <c r="AW31" s="279">
        <v>1.2E-2</v>
      </c>
      <c r="AX31" s="279">
        <v>301.17</v>
      </c>
      <c r="AY31" s="280">
        <v>71.394999999999996</v>
      </c>
      <c r="AZ31" s="278">
        <v>0.30499999999999999</v>
      </c>
      <c r="BA31" s="279">
        <v>0</v>
      </c>
      <c r="BB31" s="279">
        <v>16.035</v>
      </c>
      <c r="BC31" s="280">
        <v>0.15</v>
      </c>
      <c r="BD31" s="278">
        <v>0</v>
      </c>
      <c r="BE31" s="279">
        <v>0.2</v>
      </c>
      <c r="BF31" s="279">
        <v>0.20499999999999999</v>
      </c>
      <c r="BG31" s="280">
        <v>0.2</v>
      </c>
      <c r="BH31" s="278">
        <v>185.346</v>
      </c>
      <c r="BI31" s="279">
        <v>60.255000000000003</v>
      </c>
      <c r="BJ31" s="279">
        <v>0.29299999999999998</v>
      </c>
      <c r="BK31" s="280">
        <v>17.472000000000001</v>
      </c>
      <c r="BL31" s="278">
        <v>8.3000000000000007</v>
      </c>
      <c r="BM31" s="279">
        <v>152.66399999999999</v>
      </c>
      <c r="BN31" s="279">
        <v>122.133</v>
      </c>
      <c r="BO31" s="280">
        <v>23.312999999999999</v>
      </c>
      <c r="BP31" s="278">
        <v>22.963000000000001</v>
      </c>
      <c r="BQ31" s="279">
        <v>57.662999999999997</v>
      </c>
      <c r="BR31" s="279">
        <v>40.134999999999998</v>
      </c>
      <c r="BS31" s="280">
        <v>170.30199999999999</v>
      </c>
      <c r="BT31" s="278">
        <v>28.725000000000001</v>
      </c>
      <c r="BU31" s="279">
        <v>138.947</v>
      </c>
      <c r="BV31" s="279">
        <v>85.284999999999997</v>
      </c>
      <c r="BW31" s="280">
        <v>71.76925</v>
      </c>
      <c r="BX31" s="278">
        <v>44.366199999999999</v>
      </c>
      <c r="BY31" s="281">
        <v>77.087299999999985</v>
      </c>
      <c r="BZ31" s="282">
        <v>268.63646</v>
      </c>
      <c r="CA31" s="283">
        <v>77.849999999999994</v>
      </c>
      <c r="CB31" s="282">
        <v>14.47598</v>
      </c>
      <c r="CC31" s="282">
        <v>0</v>
      </c>
      <c r="CD31" s="282">
        <v>18.830500000000001</v>
      </c>
      <c r="CE31" s="282">
        <v>170.57532</v>
      </c>
      <c r="CF31" s="286">
        <v>223.39860000000002</v>
      </c>
      <c r="CG31" s="282">
        <v>77.108050000000006</v>
      </c>
      <c r="CH31" s="282">
        <v>68.980399999999989</v>
      </c>
      <c r="CI31" s="282">
        <v>85.737680000000012</v>
      </c>
      <c r="CJ31" s="286">
        <v>3.7120000000000002</v>
      </c>
      <c r="CK31" s="282">
        <v>80.379350000000002</v>
      </c>
      <c r="CL31" s="282">
        <v>314.90663000000001</v>
      </c>
      <c r="CM31" s="282">
        <v>194.59206</v>
      </c>
      <c r="CN31" s="286">
        <v>52.482430000000008</v>
      </c>
      <c r="CO31" s="282">
        <v>69.069000000000003</v>
      </c>
      <c r="CP31" s="282">
        <v>51.001770000000008</v>
      </c>
      <c r="CQ31" s="281">
        <v>38.230049999999999</v>
      </c>
      <c r="CR31" s="286">
        <v>17.59909</v>
      </c>
      <c r="CS31" s="281">
        <v>6.1383799999999997</v>
      </c>
      <c r="CT31" s="281">
        <v>36.797219999999996</v>
      </c>
      <c r="CU31" s="283">
        <v>1.2291799999999999</v>
      </c>
      <c r="CV31" s="288">
        <v>57.175900000000006</v>
      </c>
      <c r="CW31" s="289"/>
      <c r="CX31" s="295">
        <f t="shared" si="0"/>
        <v>4551.5481865959428</v>
      </c>
      <c r="CY31" s="295">
        <f t="shared" si="1"/>
        <v>224.87986594761435</v>
      </c>
      <c r="CZ31" s="291"/>
    </row>
    <row r="32" spans="2:104">
      <c r="B32" s="272">
        <v>26</v>
      </c>
      <c r="C32" s="273" t="s">
        <v>242</v>
      </c>
      <c r="D32" s="292">
        <v>0.224</v>
      </c>
      <c r="E32" s="293">
        <v>0</v>
      </c>
      <c r="F32" s="293">
        <v>0</v>
      </c>
      <c r="G32" s="294">
        <v>0</v>
      </c>
      <c r="H32" s="292">
        <v>0</v>
      </c>
      <c r="I32" s="293">
        <v>5</v>
      </c>
      <c r="J32" s="293">
        <v>0</v>
      </c>
      <c r="K32" s="280">
        <v>0</v>
      </c>
      <c r="L32" s="278">
        <v>0</v>
      </c>
      <c r="M32" s="279">
        <v>0</v>
      </c>
      <c r="N32" s="279">
        <v>0</v>
      </c>
      <c r="O32" s="280">
        <v>0</v>
      </c>
      <c r="P32" s="278">
        <v>0</v>
      </c>
      <c r="Q32" s="279">
        <v>0</v>
      </c>
      <c r="R32" s="279">
        <v>0</v>
      </c>
      <c r="S32" s="280">
        <v>0</v>
      </c>
      <c r="T32" s="278">
        <v>0</v>
      </c>
      <c r="U32" s="279">
        <v>0</v>
      </c>
      <c r="V32" s="279">
        <v>0</v>
      </c>
      <c r="W32" s="280">
        <v>0</v>
      </c>
      <c r="X32" s="278">
        <v>0</v>
      </c>
      <c r="Y32" s="279">
        <v>0</v>
      </c>
      <c r="Z32" s="279">
        <v>0</v>
      </c>
      <c r="AA32" s="280">
        <v>0</v>
      </c>
      <c r="AB32" s="278">
        <v>0</v>
      </c>
      <c r="AC32" s="279">
        <v>0</v>
      </c>
      <c r="AD32" s="279">
        <v>0</v>
      </c>
      <c r="AE32" s="280">
        <v>0</v>
      </c>
      <c r="AF32" s="278">
        <v>0</v>
      </c>
      <c r="AG32" s="279">
        <v>0</v>
      </c>
      <c r="AH32" s="279">
        <v>0</v>
      </c>
      <c r="AI32" s="280">
        <v>0</v>
      </c>
      <c r="AJ32" s="278">
        <v>0</v>
      </c>
      <c r="AK32" s="279">
        <v>0</v>
      </c>
      <c r="AL32" s="279">
        <v>0</v>
      </c>
      <c r="AM32" s="280">
        <v>0</v>
      </c>
      <c r="AN32" s="278">
        <v>0</v>
      </c>
      <c r="AO32" s="279">
        <v>0</v>
      </c>
      <c r="AP32" s="279">
        <v>0</v>
      </c>
      <c r="AQ32" s="280">
        <v>0</v>
      </c>
      <c r="AR32" s="278">
        <v>0</v>
      </c>
      <c r="AS32" s="279">
        <v>0</v>
      </c>
      <c r="AT32" s="279">
        <v>0</v>
      </c>
      <c r="AU32" s="280">
        <v>0</v>
      </c>
      <c r="AV32" s="278">
        <v>0</v>
      </c>
      <c r="AW32" s="279">
        <v>0</v>
      </c>
      <c r="AX32" s="279">
        <v>0.2</v>
      </c>
      <c r="AY32" s="280">
        <v>0</v>
      </c>
      <c r="AZ32" s="278">
        <v>0</v>
      </c>
      <c r="BA32" s="279">
        <v>0</v>
      </c>
      <c r="BB32" s="279">
        <v>0</v>
      </c>
      <c r="BC32" s="280">
        <v>0</v>
      </c>
      <c r="BD32" s="278">
        <v>0</v>
      </c>
      <c r="BE32" s="279">
        <v>0</v>
      </c>
      <c r="BF32" s="279">
        <v>0</v>
      </c>
      <c r="BG32" s="280">
        <v>0</v>
      </c>
      <c r="BH32" s="278">
        <v>0</v>
      </c>
      <c r="BI32" s="279">
        <v>0</v>
      </c>
      <c r="BJ32" s="279">
        <v>0</v>
      </c>
      <c r="BK32" s="280">
        <v>0</v>
      </c>
      <c r="BL32" s="278">
        <v>0</v>
      </c>
      <c r="BM32" s="279">
        <v>0.01</v>
      </c>
      <c r="BN32" s="279">
        <v>0</v>
      </c>
      <c r="BO32" s="280">
        <v>0</v>
      </c>
      <c r="BP32" s="278">
        <v>0</v>
      </c>
      <c r="BQ32" s="279">
        <v>0</v>
      </c>
      <c r="BR32" s="279">
        <v>0</v>
      </c>
      <c r="BS32" s="280">
        <v>0</v>
      </c>
      <c r="BT32" s="278">
        <v>0</v>
      </c>
      <c r="BU32" s="279">
        <v>0</v>
      </c>
      <c r="BV32" s="279">
        <v>0</v>
      </c>
      <c r="BW32" s="280">
        <v>0</v>
      </c>
      <c r="BX32" s="278">
        <v>0</v>
      </c>
      <c r="BY32" s="281">
        <v>0</v>
      </c>
      <c r="BZ32" s="282">
        <v>0</v>
      </c>
      <c r="CA32" s="283">
        <v>0</v>
      </c>
      <c r="CB32" s="282">
        <v>0</v>
      </c>
      <c r="CC32" s="282">
        <v>0</v>
      </c>
      <c r="CD32" s="282">
        <v>0</v>
      </c>
      <c r="CE32" s="282">
        <v>0</v>
      </c>
      <c r="CF32" s="286">
        <v>0</v>
      </c>
      <c r="CG32" s="282">
        <v>0</v>
      </c>
      <c r="CH32" s="282">
        <v>0</v>
      </c>
      <c r="CI32" s="282">
        <v>0</v>
      </c>
      <c r="CJ32" s="286">
        <v>0</v>
      </c>
      <c r="CK32" s="282">
        <v>0</v>
      </c>
      <c r="CL32" s="282">
        <v>0</v>
      </c>
      <c r="CM32" s="282">
        <v>0</v>
      </c>
      <c r="CN32" s="286">
        <v>0</v>
      </c>
      <c r="CO32" s="282">
        <v>0</v>
      </c>
      <c r="CP32" s="282">
        <v>0</v>
      </c>
      <c r="CQ32" s="281">
        <v>0</v>
      </c>
      <c r="CR32" s="286">
        <v>0</v>
      </c>
      <c r="CS32" s="281">
        <v>0</v>
      </c>
      <c r="CT32" s="281">
        <v>0</v>
      </c>
      <c r="CU32" s="283">
        <v>0</v>
      </c>
      <c r="CV32" s="288">
        <v>6.51898</v>
      </c>
      <c r="CW32" s="289"/>
      <c r="CX32" s="295">
        <f t="shared" si="0"/>
        <v>0</v>
      </c>
      <c r="CY32" s="295">
        <f t="shared" si="1"/>
        <v>0</v>
      </c>
      <c r="CZ32" s="291"/>
    </row>
    <row r="33" spans="2:104">
      <c r="B33" s="272">
        <v>27</v>
      </c>
      <c r="C33" s="273" t="s">
        <v>243</v>
      </c>
      <c r="D33" s="292">
        <v>664.10599999999999</v>
      </c>
      <c r="E33" s="293">
        <v>582.03200000000004</v>
      </c>
      <c r="F33" s="293">
        <v>459.23399999999998</v>
      </c>
      <c r="G33" s="294">
        <v>49.387999999999998</v>
      </c>
      <c r="H33" s="292">
        <v>262.31700000000001</v>
      </c>
      <c r="I33" s="293">
        <v>742.23900000000003</v>
      </c>
      <c r="J33" s="293">
        <v>117.09399999999999</v>
      </c>
      <c r="K33" s="280">
        <v>144.755</v>
      </c>
      <c r="L33" s="278">
        <v>151.02500000000001</v>
      </c>
      <c r="M33" s="279">
        <v>132.749</v>
      </c>
      <c r="N33" s="279">
        <v>133.136</v>
      </c>
      <c r="O33" s="280">
        <v>263.83</v>
      </c>
      <c r="P33" s="278">
        <v>206.52199999999999</v>
      </c>
      <c r="Q33" s="279">
        <v>221.172</v>
      </c>
      <c r="R33" s="279">
        <v>383.678</v>
      </c>
      <c r="S33" s="280">
        <v>342.30799999999999</v>
      </c>
      <c r="T33" s="278">
        <v>192.38</v>
      </c>
      <c r="U33" s="279">
        <v>377.17500000000001</v>
      </c>
      <c r="V33" s="279">
        <v>407.36200000000002</v>
      </c>
      <c r="W33" s="280">
        <v>421.39</v>
      </c>
      <c r="X33" s="278">
        <v>169.49799999999999</v>
      </c>
      <c r="Y33" s="279">
        <v>45.765000000000001</v>
      </c>
      <c r="Z33" s="279">
        <v>279.666</v>
      </c>
      <c r="AA33" s="280">
        <v>346.77199999999999</v>
      </c>
      <c r="AB33" s="278">
        <v>299.01799999999997</v>
      </c>
      <c r="AC33" s="279">
        <v>0</v>
      </c>
      <c r="AD33" s="279">
        <v>0</v>
      </c>
      <c r="AE33" s="280">
        <v>4.0110000000000001</v>
      </c>
      <c r="AF33" s="278">
        <v>87.483000000000004</v>
      </c>
      <c r="AG33" s="279">
        <v>0.29499999999999998</v>
      </c>
      <c r="AH33" s="279">
        <v>0.01</v>
      </c>
      <c r="AI33" s="280">
        <v>0.22500000000000001</v>
      </c>
      <c r="AJ33" s="278">
        <v>3.1880000000000002</v>
      </c>
      <c r="AK33" s="279">
        <v>0</v>
      </c>
      <c r="AL33" s="279">
        <v>0.92600000000000005</v>
      </c>
      <c r="AM33" s="280">
        <v>1.3</v>
      </c>
      <c r="AN33" s="278">
        <v>62.01</v>
      </c>
      <c r="AO33" s="279">
        <v>0.9</v>
      </c>
      <c r="AP33" s="279">
        <v>1.85</v>
      </c>
      <c r="AQ33" s="280">
        <v>0.75</v>
      </c>
      <c r="AR33" s="278">
        <v>1.95</v>
      </c>
      <c r="AS33" s="279">
        <v>10.015000000000001</v>
      </c>
      <c r="AT33" s="279">
        <v>2.5499999999999998</v>
      </c>
      <c r="AU33" s="280">
        <v>2.6</v>
      </c>
      <c r="AV33" s="278">
        <v>2.1</v>
      </c>
      <c r="AW33" s="279">
        <v>3.0790000000000002</v>
      </c>
      <c r="AX33" s="279">
        <v>559.93200000000002</v>
      </c>
      <c r="AY33" s="280">
        <v>4.1349999999999998</v>
      </c>
      <c r="AZ33" s="278">
        <v>2.1</v>
      </c>
      <c r="BA33" s="279">
        <v>3.23</v>
      </c>
      <c r="BB33" s="279">
        <v>6.1950000000000003</v>
      </c>
      <c r="BC33" s="280">
        <v>3.15</v>
      </c>
      <c r="BD33" s="278">
        <v>1.4</v>
      </c>
      <c r="BE33" s="279">
        <v>7.6999999999999999E-2</v>
      </c>
      <c r="BF33" s="279">
        <v>12.547000000000001</v>
      </c>
      <c r="BG33" s="280">
        <v>3</v>
      </c>
      <c r="BH33" s="278">
        <v>5613.5</v>
      </c>
      <c r="BI33" s="279">
        <v>7804.5839999999998</v>
      </c>
      <c r="BJ33" s="279">
        <v>9440.2019999999993</v>
      </c>
      <c r="BK33" s="280">
        <v>8030.4740000000002</v>
      </c>
      <c r="BL33" s="278">
        <v>7424.6710000000003</v>
      </c>
      <c r="BM33" s="279">
        <v>8335.4410000000007</v>
      </c>
      <c r="BN33" s="279">
        <v>8678.3189999999995</v>
      </c>
      <c r="BO33" s="280">
        <v>8178.8959999999997</v>
      </c>
      <c r="BP33" s="278">
        <v>5848.1270000000004</v>
      </c>
      <c r="BQ33" s="279">
        <v>7727.4719999999998</v>
      </c>
      <c r="BR33" s="279">
        <v>7775.86</v>
      </c>
      <c r="BS33" s="280">
        <v>9311.7109999999993</v>
      </c>
      <c r="BT33" s="278">
        <v>7108.4170000000004</v>
      </c>
      <c r="BU33" s="279">
        <v>7572.0969999999998</v>
      </c>
      <c r="BV33" s="279">
        <v>9525.482</v>
      </c>
      <c r="BW33" s="280">
        <v>7959.407854</v>
      </c>
      <c r="BX33" s="278">
        <v>6985.7846500000005</v>
      </c>
      <c r="BY33" s="281">
        <v>2258.0986499999999</v>
      </c>
      <c r="BZ33" s="282">
        <v>2566.8685399999999</v>
      </c>
      <c r="CA33" s="283">
        <v>2336.8394303999999</v>
      </c>
      <c r="CB33" s="282">
        <v>2148.3012899999999</v>
      </c>
      <c r="CC33" s="282">
        <v>2184.096</v>
      </c>
      <c r="CD33" s="282">
        <v>1389.7808399999999</v>
      </c>
      <c r="CE33" s="282">
        <v>2289.294676</v>
      </c>
      <c r="CF33" s="286">
        <v>2759.5500853999997</v>
      </c>
      <c r="CG33" s="282">
        <v>4379.7464</v>
      </c>
      <c r="CH33" s="282">
        <v>9757.6779999999999</v>
      </c>
      <c r="CI33" s="282">
        <v>11975.5038028</v>
      </c>
      <c r="CJ33" s="286">
        <v>8473.8447100000012</v>
      </c>
      <c r="CK33" s="282">
        <v>11999.604960000001</v>
      </c>
      <c r="CL33" s="282">
        <v>12113.488230000001</v>
      </c>
      <c r="CM33" s="282">
        <v>15953.659159999997</v>
      </c>
      <c r="CN33" s="286">
        <v>9263.0425799999994</v>
      </c>
      <c r="CO33" s="282">
        <v>9576.4619299999995</v>
      </c>
      <c r="CP33" s="282">
        <v>10215.206560000001</v>
      </c>
      <c r="CQ33" s="281">
        <v>9199.5142199999991</v>
      </c>
      <c r="CR33" s="286">
        <v>6560.2078600000004</v>
      </c>
      <c r="CS33" s="281">
        <v>8862.6970399999991</v>
      </c>
      <c r="CT33" s="281">
        <v>13362.79795</v>
      </c>
      <c r="CU33" s="283">
        <v>12202.14114</v>
      </c>
      <c r="CV33" s="288">
        <v>8257.8382999999994</v>
      </c>
      <c r="CW33" s="289"/>
      <c r="CX33" s="295">
        <f t="shared" si="0"/>
        <v>-32.32467806055881</v>
      </c>
      <c r="CY33" s="295">
        <f t="shared" si="1"/>
        <v>25.877692844933705</v>
      </c>
      <c r="CZ33" s="291"/>
    </row>
    <row r="34" spans="2:104">
      <c r="B34" s="272">
        <v>28</v>
      </c>
      <c r="C34" s="273" t="s">
        <v>244</v>
      </c>
      <c r="D34" s="292">
        <v>11.23</v>
      </c>
      <c r="E34" s="293">
        <v>33.085999999999999</v>
      </c>
      <c r="F34" s="293">
        <v>11.632</v>
      </c>
      <c r="G34" s="294">
        <v>17.573</v>
      </c>
      <c r="H34" s="292">
        <v>20.847000000000001</v>
      </c>
      <c r="I34" s="293">
        <v>9.0739999999999998</v>
      </c>
      <c r="J34" s="293">
        <v>10.754</v>
      </c>
      <c r="K34" s="280">
        <v>21.77</v>
      </c>
      <c r="L34" s="278">
        <v>13.05</v>
      </c>
      <c r="M34" s="279">
        <v>13.548</v>
      </c>
      <c r="N34" s="279">
        <v>13.048</v>
      </c>
      <c r="O34" s="280">
        <v>27.727</v>
      </c>
      <c r="P34" s="278">
        <v>1.595</v>
      </c>
      <c r="Q34" s="279">
        <v>71.757000000000005</v>
      </c>
      <c r="R34" s="279">
        <v>20.023</v>
      </c>
      <c r="S34" s="280">
        <v>10.821</v>
      </c>
      <c r="T34" s="278">
        <v>0.23200000000000001</v>
      </c>
      <c r="U34" s="279">
        <v>1.3879999999999999</v>
      </c>
      <c r="V34" s="279">
        <v>1.4390000000000001</v>
      </c>
      <c r="W34" s="280">
        <v>0.111</v>
      </c>
      <c r="X34" s="278">
        <v>11.541</v>
      </c>
      <c r="Y34" s="279">
        <v>17.407</v>
      </c>
      <c r="Z34" s="279">
        <v>4.8419999999999996</v>
      </c>
      <c r="AA34" s="280">
        <v>2.165</v>
      </c>
      <c r="AB34" s="278">
        <v>0</v>
      </c>
      <c r="AC34" s="279">
        <v>0.24</v>
      </c>
      <c r="AD34" s="279">
        <v>4.4999999999999998E-2</v>
      </c>
      <c r="AE34" s="280">
        <v>0.25</v>
      </c>
      <c r="AF34" s="278">
        <v>2.7</v>
      </c>
      <c r="AG34" s="279">
        <v>4.3999999999999997E-2</v>
      </c>
      <c r="AH34" s="279">
        <v>0.10199999999999999</v>
      </c>
      <c r="AI34" s="280">
        <v>0</v>
      </c>
      <c r="AJ34" s="278">
        <v>0</v>
      </c>
      <c r="AK34" s="279">
        <v>0</v>
      </c>
      <c r="AL34" s="279">
        <v>0</v>
      </c>
      <c r="AM34" s="280">
        <v>0</v>
      </c>
      <c r="AN34" s="278">
        <v>0</v>
      </c>
      <c r="AO34" s="279">
        <v>0</v>
      </c>
      <c r="AP34" s="279">
        <v>0</v>
      </c>
      <c r="AQ34" s="280">
        <v>0</v>
      </c>
      <c r="AR34" s="278">
        <v>0</v>
      </c>
      <c r="AS34" s="279">
        <v>0</v>
      </c>
      <c r="AT34" s="279">
        <v>7.4580000000000002</v>
      </c>
      <c r="AU34" s="280">
        <v>0</v>
      </c>
      <c r="AV34" s="278">
        <v>4.4279999999999999</v>
      </c>
      <c r="AW34" s="279">
        <v>0</v>
      </c>
      <c r="AX34" s="279">
        <v>0</v>
      </c>
      <c r="AY34" s="280">
        <v>11.492000000000001</v>
      </c>
      <c r="AZ34" s="278">
        <v>0</v>
      </c>
      <c r="BA34" s="279">
        <v>0</v>
      </c>
      <c r="BB34" s="279">
        <v>0.2</v>
      </c>
      <c r="BC34" s="280">
        <v>1.5</v>
      </c>
      <c r="BD34" s="278">
        <v>3.1219999999999999</v>
      </c>
      <c r="BE34" s="279">
        <v>3.28</v>
      </c>
      <c r="BF34" s="279">
        <v>22.74</v>
      </c>
      <c r="BG34" s="280">
        <v>3.57</v>
      </c>
      <c r="BH34" s="278">
        <v>0</v>
      </c>
      <c r="BI34" s="279">
        <v>0</v>
      </c>
      <c r="BJ34" s="279">
        <v>24.931999999999999</v>
      </c>
      <c r="BK34" s="280">
        <v>6.7350000000000003</v>
      </c>
      <c r="BL34" s="278">
        <v>0</v>
      </c>
      <c r="BM34" s="279">
        <v>5.1319999999999997</v>
      </c>
      <c r="BN34" s="279">
        <v>0</v>
      </c>
      <c r="BO34" s="280">
        <v>49.03</v>
      </c>
      <c r="BP34" s="278">
        <v>0</v>
      </c>
      <c r="BQ34" s="279">
        <v>0</v>
      </c>
      <c r="BR34" s="279">
        <v>1.069</v>
      </c>
      <c r="BS34" s="280">
        <v>0</v>
      </c>
      <c r="BT34" s="278">
        <v>0.2</v>
      </c>
      <c r="BU34" s="279">
        <v>0</v>
      </c>
      <c r="BV34" s="279">
        <v>0</v>
      </c>
      <c r="BW34" s="280">
        <v>0</v>
      </c>
      <c r="BX34" s="278">
        <v>0</v>
      </c>
      <c r="BY34" s="281">
        <v>0</v>
      </c>
      <c r="BZ34" s="282">
        <v>0</v>
      </c>
      <c r="CA34" s="283">
        <v>2.9771199999999998</v>
      </c>
      <c r="CB34" s="282">
        <v>14.067240000000002</v>
      </c>
      <c r="CC34" s="282">
        <v>0</v>
      </c>
      <c r="CD34" s="282">
        <v>0</v>
      </c>
      <c r="CE34" s="282">
        <v>0</v>
      </c>
      <c r="CF34" s="286">
        <v>0</v>
      </c>
      <c r="CG34" s="282">
        <v>18.583749999999998</v>
      </c>
      <c r="CH34" s="282">
        <v>0.80200000000000005</v>
      </c>
      <c r="CI34" s="282">
        <v>0</v>
      </c>
      <c r="CJ34" s="286">
        <v>1.3009999999999999</v>
      </c>
      <c r="CK34" s="282">
        <v>4.08</v>
      </c>
      <c r="CL34" s="282">
        <v>0</v>
      </c>
      <c r="CM34" s="282">
        <v>7.4999999999999997E-3</v>
      </c>
      <c r="CN34" s="286">
        <v>1E-3</v>
      </c>
      <c r="CO34" s="282">
        <v>1E-3</v>
      </c>
      <c r="CP34" s="282">
        <v>0.06</v>
      </c>
      <c r="CQ34" s="281">
        <v>0</v>
      </c>
      <c r="CR34" s="286">
        <v>0</v>
      </c>
      <c r="CS34" s="281">
        <v>0</v>
      </c>
      <c r="CT34" s="281">
        <v>4.2569999999999997</v>
      </c>
      <c r="CU34" s="283">
        <v>1.1825600000000001</v>
      </c>
      <c r="CV34" s="288">
        <v>1.71732</v>
      </c>
      <c r="CW34" s="289"/>
      <c r="CX34" s="295">
        <f t="shared" si="0"/>
        <v>45.220538492761477</v>
      </c>
      <c r="CY34" s="295">
        <f t="shared" si="1"/>
        <v>0</v>
      </c>
      <c r="CZ34" s="291"/>
    </row>
    <row r="35" spans="2:104">
      <c r="B35" s="272">
        <v>29</v>
      </c>
      <c r="C35" s="273" t="s">
        <v>245</v>
      </c>
      <c r="D35" s="292">
        <v>0.1</v>
      </c>
      <c r="E35" s="293">
        <v>4.4610000000000003</v>
      </c>
      <c r="F35" s="293">
        <v>0</v>
      </c>
      <c r="G35" s="294">
        <v>0</v>
      </c>
      <c r="H35" s="292">
        <v>0</v>
      </c>
      <c r="I35" s="293">
        <v>0.4</v>
      </c>
      <c r="J35" s="293">
        <v>0</v>
      </c>
      <c r="K35" s="280">
        <v>0</v>
      </c>
      <c r="L35" s="278">
        <v>0</v>
      </c>
      <c r="M35" s="279">
        <v>0</v>
      </c>
      <c r="N35" s="279">
        <v>0</v>
      </c>
      <c r="O35" s="280">
        <v>0</v>
      </c>
      <c r="P35" s="278">
        <v>0</v>
      </c>
      <c r="Q35" s="279">
        <v>0</v>
      </c>
      <c r="R35" s="279">
        <v>0.20499999999999999</v>
      </c>
      <c r="S35" s="280">
        <v>0</v>
      </c>
      <c r="T35" s="278">
        <v>0</v>
      </c>
      <c r="U35" s="279">
        <v>0</v>
      </c>
      <c r="V35" s="279">
        <v>0</v>
      </c>
      <c r="W35" s="280">
        <v>0</v>
      </c>
      <c r="X35" s="278">
        <v>0</v>
      </c>
      <c r="Y35" s="279">
        <v>0</v>
      </c>
      <c r="Z35" s="279">
        <v>0</v>
      </c>
      <c r="AA35" s="280">
        <v>0</v>
      </c>
      <c r="AB35" s="278">
        <v>0</v>
      </c>
      <c r="AC35" s="279">
        <v>0</v>
      </c>
      <c r="AD35" s="279">
        <v>0</v>
      </c>
      <c r="AE35" s="280">
        <v>0</v>
      </c>
      <c r="AF35" s="278">
        <v>0</v>
      </c>
      <c r="AG35" s="279">
        <v>1</v>
      </c>
      <c r="AH35" s="279">
        <v>0</v>
      </c>
      <c r="AI35" s="280">
        <v>0</v>
      </c>
      <c r="AJ35" s="278">
        <v>0</v>
      </c>
      <c r="AK35" s="279">
        <v>0</v>
      </c>
      <c r="AL35" s="279">
        <v>0</v>
      </c>
      <c r="AM35" s="280">
        <v>0</v>
      </c>
      <c r="AN35" s="278">
        <v>1.3320000000000001</v>
      </c>
      <c r="AO35" s="279">
        <v>0</v>
      </c>
      <c r="AP35" s="279">
        <v>0</v>
      </c>
      <c r="AQ35" s="280">
        <v>0</v>
      </c>
      <c r="AR35" s="278">
        <v>0</v>
      </c>
      <c r="AS35" s="279">
        <v>1.526</v>
      </c>
      <c r="AT35" s="279">
        <v>1.496</v>
      </c>
      <c r="AU35" s="280">
        <v>0</v>
      </c>
      <c r="AV35" s="278">
        <v>0</v>
      </c>
      <c r="AW35" s="279">
        <v>0</v>
      </c>
      <c r="AX35" s="279">
        <v>0</v>
      </c>
      <c r="AY35" s="280">
        <v>0.5</v>
      </c>
      <c r="AZ35" s="278">
        <v>0</v>
      </c>
      <c r="BA35" s="279">
        <v>0.92200000000000004</v>
      </c>
      <c r="BB35" s="279">
        <v>0</v>
      </c>
      <c r="BC35" s="280">
        <v>0</v>
      </c>
      <c r="BD35" s="278">
        <v>0</v>
      </c>
      <c r="BE35" s="279">
        <v>0</v>
      </c>
      <c r="BF35" s="279">
        <v>0</v>
      </c>
      <c r="BG35" s="280">
        <v>0</v>
      </c>
      <c r="BH35" s="278">
        <v>0</v>
      </c>
      <c r="BI35" s="279">
        <v>0</v>
      </c>
      <c r="BJ35" s="279">
        <v>0</v>
      </c>
      <c r="BK35" s="280">
        <v>0</v>
      </c>
      <c r="BL35" s="278">
        <v>0</v>
      </c>
      <c r="BM35" s="279">
        <v>0</v>
      </c>
      <c r="BN35" s="279">
        <v>0</v>
      </c>
      <c r="BO35" s="280">
        <v>0</v>
      </c>
      <c r="BP35" s="278">
        <v>0</v>
      </c>
      <c r="BQ35" s="279">
        <v>0</v>
      </c>
      <c r="BR35" s="279">
        <v>0</v>
      </c>
      <c r="BS35" s="280">
        <v>0</v>
      </c>
      <c r="BT35" s="278">
        <v>0</v>
      </c>
      <c r="BU35" s="279">
        <v>0</v>
      </c>
      <c r="BV35" s="279">
        <v>0</v>
      </c>
      <c r="BW35" s="280">
        <v>0</v>
      </c>
      <c r="BX35" s="278">
        <v>0</v>
      </c>
      <c r="BY35" s="281">
        <v>0</v>
      </c>
      <c r="BZ35" s="282">
        <v>0</v>
      </c>
      <c r="CA35" s="283">
        <v>0</v>
      </c>
      <c r="CB35" s="282">
        <v>1.4999999999999999E-2</v>
      </c>
      <c r="CC35" s="282">
        <v>0</v>
      </c>
      <c r="CD35" s="282">
        <v>0</v>
      </c>
      <c r="CE35" s="282">
        <v>1.916E-2</v>
      </c>
      <c r="CF35" s="286">
        <v>0.34444999999999998</v>
      </c>
      <c r="CG35" s="282">
        <v>0</v>
      </c>
      <c r="CH35" s="282">
        <v>0</v>
      </c>
      <c r="CI35" s="282">
        <v>5.3600000000000002E-3</v>
      </c>
      <c r="CJ35" s="286">
        <v>0</v>
      </c>
      <c r="CK35" s="282">
        <v>0</v>
      </c>
      <c r="CL35" s="282">
        <v>8.6257599999999996</v>
      </c>
      <c r="CM35" s="282">
        <v>0</v>
      </c>
      <c r="CN35" s="286">
        <v>0</v>
      </c>
      <c r="CO35" s="282">
        <v>0</v>
      </c>
      <c r="CP35" s="282">
        <v>0.5</v>
      </c>
      <c r="CQ35" s="281">
        <v>0.02</v>
      </c>
      <c r="CR35" s="286">
        <v>0.1</v>
      </c>
      <c r="CS35" s="281">
        <v>0</v>
      </c>
      <c r="CT35" s="281">
        <v>1.2518499999999999</v>
      </c>
      <c r="CU35" s="283">
        <v>1.26</v>
      </c>
      <c r="CV35" s="288">
        <v>0</v>
      </c>
      <c r="CW35" s="289"/>
      <c r="CX35" s="295">
        <f t="shared" si="0"/>
        <v>-100</v>
      </c>
      <c r="CY35" s="295">
        <f t="shared" si="1"/>
        <v>-100</v>
      </c>
      <c r="CZ35" s="291"/>
    </row>
    <row r="36" spans="2:104">
      <c r="B36" s="272">
        <v>30</v>
      </c>
      <c r="C36" s="273" t="s">
        <v>246</v>
      </c>
      <c r="D36" s="292">
        <v>0.5</v>
      </c>
      <c r="E36" s="293">
        <v>5.1310000000000002</v>
      </c>
      <c r="F36" s="293">
        <v>28.06</v>
      </c>
      <c r="G36" s="294">
        <v>105.539</v>
      </c>
      <c r="H36" s="292">
        <v>90.9</v>
      </c>
      <c r="I36" s="293">
        <v>63.722999999999999</v>
      </c>
      <c r="J36" s="293">
        <v>14.73</v>
      </c>
      <c r="K36" s="280">
        <v>9.2769999999999992</v>
      </c>
      <c r="L36" s="278">
        <v>24.370999999999999</v>
      </c>
      <c r="M36" s="279">
        <v>40.479999999999997</v>
      </c>
      <c r="N36" s="279">
        <v>54.110999999999997</v>
      </c>
      <c r="O36" s="280">
        <v>98.578999999999994</v>
      </c>
      <c r="P36" s="278">
        <v>30.286000000000001</v>
      </c>
      <c r="Q36" s="279">
        <v>119.31</v>
      </c>
      <c r="R36" s="279">
        <v>198.739</v>
      </c>
      <c r="S36" s="280">
        <v>84.343000000000004</v>
      </c>
      <c r="T36" s="278">
        <v>85.504999999999995</v>
      </c>
      <c r="U36" s="279">
        <v>12.563000000000001</v>
      </c>
      <c r="V36" s="279">
        <v>18.059999999999999</v>
      </c>
      <c r="W36" s="280">
        <v>98.415999999999997</v>
      </c>
      <c r="X36" s="278">
        <v>84.807000000000002</v>
      </c>
      <c r="Y36" s="279">
        <v>15.051</v>
      </c>
      <c r="Z36" s="279">
        <v>6.6029999999999998</v>
      </c>
      <c r="AA36" s="280">
        <v>21.268000000000001</v>
      </c>
      <c r="AB36" s="278">
        <v>35.344000000000001</v>
      </c>
      <c r="AC36" s="279">
        <v>6.375</v>
      </c>
      <c r="AD36" s="279">
        <v>23.234999999999999</v>
      </c>
      <c r="AE36" s="280">
        <v>22.71</v>
      </c>
      <c r="AF36" s="278">
        <v>74.56</v>
      </c>
      <c r="AG36" s="279">
        <v>6.9349999999999996</v>
      </c>
      <c r="AH36" s="279">
        <v>0</v>
      </c>
      <c r="AI36" s="280">
        <v>8.782</v>
      </c>
      <c r="AJ36" s="278">
        <v>31.52</v>
      </c>
      <c r="AK36" s="279">
        <v>0</v>
      </c>
      <c r="AL36" s="279">
        <v>0</v>
      </c>
      <c r="AM36" s="280">
        <v>3.6040000000000001</v>
      </c>
      <c r="AN36" s="278">
        <v>0.05</v>
      </c>
      <c r="AO36" s="279">
        <v>0</v>
      </c>
      <c r="AP36" s="279">
        <v>0.90700000000000003</v>
      </c>
      <c r="AQ36" s="280">
        <v>0.25</v>
      </c>
      <c r="AR36" s="278">
        <v>0</v>
      </c>
      <c r="AS36" s="279">
        <v>0</v>
      </c>
      <c r="AT36" s="279">
        <v>0.66100000000000003</v>
      </c>
      <c r="AU36" s="280">
        <v>1.839</v>
      </c>
      <c r="AV36" s="278">
        <v>0.39</v>
      </c>
      <c r="AW36" s="279">
        <v>1.381</v>
      </c>
      <c r="AX36" s="279">
        <v>0.45</v>
      </c>
      <c r="AY36" s="280">
        <v>0</v>
      </c>
      <c r="AZ36" s="278">
        <v>1.44</v>
      </c>
      <c r="BA36" s="279">
        <v>0</v>
      </c>
      <c r="BB36" s="279">
        <v>4.46</v>
      </c>
      <c r="BC36" s="280">
        <v>3.1930000000000001</v>
      </c>
      <c r="BD36" s="278">
        <v>0</v>
      </c>
      <c r="BE36" s="279">
        <v>0.23100000000000001</v>
      </c>
      <c r="BF36" s="279">
        <v>3.14</v>
      </c>
      <c r="BG36" s="280">
        <v>3.3250000000000002</v>
      </c>
      <c r="BH36" s="278">
        <v>0.65</v>
      </c>
      <c r="BI36" s="279">
        <v>0.72399999999999998</v>
      </c>
      <c r="BJ36" s="279">
        <v>0.93600000000000005</v>
      </c>
      <c r="BK36" s="280">
        <v>0.67300000000000004</v>
      </c>
      <c r="BL36" s="278">
        <v>4.1589999999999998</v>
      </c>
      <c r="BM36" s="279">
        <v>16.213000000000001</v>
      </c>
      <c r="BN36" s="279">
        <v>76.608000000000004</v>
      </c>
      <c r="BO36" s="280">
        <v>63.203000000000003</v>
      </c>
      <c r="BP36" s="278">
        <v>37.523000000000003</v>
      </c>
      <c r="BQ36" s="279">
        <v>22.689</v>
      </c>
      <c r="BR36" s="279">
        <v>13.09</v>
      </c>
      <c r="BS36" s="280">
        <v>22.003</v>
      </c>
      <c r="BT36" s="278">
        <v>0.33200000000000002</v>
      </c>
      <c r="BU36" s="279">
        <v>9.3230000000000004</v>
      </c>
      <c r="BV36" s="279">
        <v>2.3839999999999999</v>
      </c>
      <c r="BW36" s="280">
        <v>10.776219999999999</v>
      </c>
      <c r="BX36" s="278">
        <v>1.13334</v>
      </c>
      <c r="BY36" s="281">
        <v>8.2000000000000003E-2</v>
      </c>
      <c r="BZ36" s="282">
        <v>1.2598099999999999</v>
      </c>
      <c r="CA36" s="283">
        <v>0</v>
      </c>
      <c r="CB36" s="282">
        <v>13.11004</v>
      </c>
      <c r="CC36" s="282">
        <v>0.91832999999999998</v>
      </c>
      <c r="CD36" s="282">
        <v>0.41183999999999998</v>
      </c>
      <c r="CE36" s="282">
        <v>0.73303999999999991</v>
      </c>
      <c r="CF36" s="286">
        <v>2.4363800000000002</v>
      </c>
      <c r="CG36" s="282">
        <v>5.61355</v>
      </c>
      <c r="CH36" s="282">
        <v>1.7418099999999999</v>
      </c>
      <c r="CI36" s="282">
        <v>4.2521500000000003</v>
      </c>
      <c r="CJ36" s="286">
        <v>331.20920999999998</v>
      </c>
      <c r="CK36" s="282">
        <v>2.10032</v>
      </c>
      <c r="CL36" s="282">
        <v>2.5131399999999995</v>
      </c>
      <c r="CM36" s="282">
        <v>1.02546</v>
      </c>
      <c r="CN36" s="286">
        <v>0.35126000000000002</v>
      </c>
      <c r="CO36" s="282">
        <v>0.62605</v>
      </c>
      <c r="CP36" s="282">
        <v>0.74324000000000001</v>
      </c>
      <c r="CQ36" s="281">
        <v>6.8095699999999999</v>
      </c>
      <c r="CR36" s="286">
        <v>1.1997200000000001</v>
      </c>
      <c r="CS36" s="281">
        <v>0.7182900000000001</v>
      </c>
      <c r="CT36" s="281">
        <v>1.1491800000000001</v>
      </c>
      <c r="CU36" s="283">
        <v>0.68508000000000002</v>
      </c>
      <c r="CV36" s="288">
        <v>9.46889</v>
      </c>
      <c r="CW36" s="289"/>
      <c r="CX36" s="295">
        <f t="shared" si="0"/>
        <v>1282.1582880831436</v>
      </c>
      <c r="CY36" s="295">
        <f t="shared" si="1"/>
        <v>689.25832694295332</v>
      </c>
      <c r="CZ36" s="291"/>
    </row>
    <row r="37" spans="2:104">
      <c r="B37" s="272">
        <v>31</v>
      </c>
      <c r="C37" s="273" t="s">
        <v>247</v>
      </c>
      <c r="D37" s="292">
        <v>0</v>
      </c>
      <c r="E37" s="293">
        <v>0</v>
      </c>
      <c r="F37" s="293">
        <v>0</v>
      </c>
      <c r="G37" s="294">
        <v>0</v>
      </c>
      <c r="H37" s="292">
        <v>0</v>
      </c>
      <c r="I37" s="293">
        <v>0</v>
      </c>
      <c r="J37" s="293">
        <v>0</v>
      </c>
      <c r="K37" s="280">
        <v>0.63</v>
      </c>
      <c r="L37" s="278">
        <v>0</v>
      </c>
      <c r="M37" s="279">
        <v>0</v>
      </c>
      <c r="N37" s="279">
        <v>0</v>
      </c>
      <c r="O37" s="280">
        <v>0</v>
      </c>
      <c r="P37" s="278">
        <v>0</v>
      </c>
      <c r="Q37" s="279">
        <v>0</v>
      </c>
      <c r="R37" s="279">
        <v>0</v>
      </c>
      <c r="S37" s="280">
        <v>0</v>
      </c>
      <c r="T37" s="278">
        <v>0</v>
      </c>
      <c r="U37" s="279">
        <v>0</v>
      </c>
      <c r="V37" s="279">
        <v>0</v>
      </c>
      <c r="W37" s="280">
        <v>0</v>
      </c>
      <c r="X37" s="278">
        <v>0</v>
      </c>
      <c r="Y37" s="279">
        <v>0</v>
      </c>
      <c r="Z37" s="279">
        <v>0</v>
      </c>
      <c r="AA37" s="280">
        <v>0</v>
      </c>
      <c r="AB37" s="278">
        <v>0</v>
      </c>
      <c r="AC37" s="279">
        <v>0</v>
      </c>
      <c r="AD37" s="279">
        <v>0.2</v>
      </c>
      <c r="AE37" s="280">
        <v>0</v>
      </c>
      <c r="AF37" s="278">
        <v>0</v>
      </c>
      <c r="AG37" s="279">
        <v>0</v>
      </c>
      <c r="AH37" s="279">
        <v>0</v>
      </c>
      <c r="AI37" s="280">
        <v>0</v>
      </c>
      <c r="AJ37" s="278">
        <v>0</v>
      </c>
      <c r="AK37" s="279">
        <v>0</v>
      </c>
      <c r="AL37" s="279">
        <v>0</v>
      </c>
      <c r="AM37" s="280">
        <v>0</v>
      </c>
      <c r="AN37" s="278">
        <v>267.26499999999999</v>
      </c>
      <c r="AO37" s="279">
        <v>0</v>
      </c>
      <c r="AP37" s="279">
        <v>0.02</v>
      </c>
      <c r="AQ37" s="280">
        <v>0</v>
      </c>
      <c r="AR37" s="278">
        <v>0</v>
      </c>
      <c r="AS37" s="279">
        <v>5.5670000000000002</v>
      </c>
      <c r="AT37" s="279">
        <v>0</v>
      </c>
      <c r="AU37" s="280">
        <v>0</v>
      </c>
      <c r="AV37" s="278">
        <v>0.72699999999999998</v>
      </c>
      <c r="AW37" s="279">
        <v>0</v>
      </c>
      <c r="AX37" s="279">
        <v>0.25</v>
      </c>
      <c r="AY37" s="280">
        <v>0</v>
      </c>
      <c r="AZ37" s="278">
        <v>0</v>
      </c>
      <c r="BA37" s="279">
        <v>0</v>
      </c>
      <c r="BB37" s="279">
        <v>5.3999999999999999E-2</v>
      </c>
      <c r="BC37" s="280">
        <v>0</v>
      </c>
      <c r="BD37" s="278">
        <v>0</v>
      </c>
      <c r="BE37" s="279">
        <v>0</v>
      </c>
      <c r="BF37" s="279">
        <v>0</v>
      </c>
      <c r="BG37" s="280">
        <v>0</v>
      </c>
      <c r="BH37" s="278">
        <v>0</v>
      </c>
      <c r="BI37" s="279">
        <v>0</v>
      </c>
      <c r="BJ37" s="279">
        <v>0</v>
      </c>
      <c r="BK37" s="280">
        <v>0</v>
      </c>
      <c r="BL37" s="278">
        <v>0</v>
      </c>
      <c r="BM37" s="279">
        <v>0</v>
      </c>
      <c r="BN37" s="279">
        <v>0</v>
      </c>
      <c r="BO37" s="280">
        <v>0.2</v>
      </c>
      <c r="BP37" s="278">
        <v>0</v>
      </c>
      <c r="BQ37" s="279">
        <v>0</v>
      </c>
      <c r="BR37" s="279">
        <v>0</v>
      </c>
      <c r="BS37" s="280">
        <v>0</v>
      </c>
      <c r="BT37" s="278">
        <v>0</v>
      </c>
      <c r="BU37" s="279">
        <v>0</v>
      </c>
      <c r="BV37" s="279">
        <v>0</v>
      </c>
      <c r="BW37" s="280">
        <v>0</v>
      </c>
      <c r="BX37" s="278">
        <v>0</v>
      </c>
      <c r="BY37" s="281">
        <v>0</v>
      </c>
      <c r="BZ37" s="282">
        <v>0</v>
      </c>
      <c r="CA37" s="283">
        <v>0</v>
      </c>
      <c r="CB37" s="282">
        <v>0</v>
      </c>
      <c r="CC37" s="282">
        <v>0</v>
      </c>
      <c r="CD37" s="282">
        <v>0</v>
      </c>
      <c r="CE37" s="282">
        <v>0</v>
      </c>
      <c r="CF37" s="286">
        <v>3.4182600000000001</v>
      </c>
      <c r="CG37" s="282">
        <v>0</v>
      </c>
      <c r="CH37" s="282">
        <v>0</v>
      </c>
      <c r="CI37" s="282">
        <v>6.4</v>
      </c>
      <c r="CJ37" s="286">
        <v>0</v>
      </c>
      <c r="CK37" s="282">
        <v>0</v>
      </c>
      <c r="CL37" s="282">
        <v>0</v>
      </c>
      <c r="CM37" s="282">
        <v>0</v>
      </c>
      <c r="CN37" s="286">
        <v>0</v>
      </c>
      <c r="CO37" s="282">
        <v>0</v>
      </c>
      <c r="CP37" s="282">
        <v>0</v>
      </c>
      <c r="CQ37" s="281">
        <v>0</v>
      </c>
      <c r="CR37" s="286">
        <v>0</v>
      </c>
      <c r="CS37" s="281">
        <v>0</v>
      </c>
      <c r="CT37" s="281">
        <v>0</v>
      </c>
      <c r="CU37" s="283">
        <v>0</v>
      </c>
      <c r="CV37" s="288">
        <v>0</v>
      </c>
      <c r="CW37" s="289"/>
      <c r="CX37" s="295">
        <f t="shared" si="0"/>
        <v>0</v>
      </c>
      <c r="CY37" s="295">
        <f t="shared" si="1"/>
        <v>0</v>
      </c>
      <c r="CZ37" s="291"/>
    </row>
    <row r="38" spans="2:104">
      <c r="B38" s="272">
        <v>32</v>
      </c>
      <c r="C38" s="273" t="s">
        <v>248</v>
      </c>
      <c r="D38" s="292">
        <v>0</v>
      </c>
      <c r="E38" s="293">
        <v>54.639000000000003</v>
      </c>
      <c r="F38" s="293">
        <v>2.4</v>
      </c>
      <c r="G38" s="294">
        <v>0.13500000000000001</v>
      </c>
      <c r="H38" s="292">
        <v>3.07</v>
      </c>
      <c r="I38" s="293">
        <v>0</v>
      </c>
      <c r="J38" s="293">
        <v>0.754</v>
      </c>
      <c r="K38" s="280">
        <v>2.8969999999999998</v>
      </c>
      <c r="L38" s="278">
        <v>0</v>
      </c>
      <c r="M38" s="279">
        <v>50.29</v>
      </c>
      <c r="N38" s="279">
        <v>2.2850000000000001</v>
      </c>
      <c r="O38" s="280">
        <v>0.56000000000000005</v>
      </c>
      <c r="P38" s="278">
        <v>0.12</v>
      </c>
      <c r="Q38" s="279">
        <v>0</v>
      </c>
      <c r="R38" s="279">
        <v>3.335</v>
      </c>
      <c r="S38" s="280">
        <v>7.15</v>
      </c>
      <c r="T38" s="278">
        <v>0.25</v>
      </c>
      <c r="U38" s="279">
        <v>0.01</v>
      </c>
      <c r="V38" s="279">
        <v>0.02</v>
      </c>
      <c r="W38" s="280">
        <v>1.4</v>
      </c>
      <c r="X38" s="278">
        <v>0</v>
      </c>
      <c r="Y38" s="279">
        <v>10</v>
      </c>
      <c r="Z38" s="279">
        <v>0</v>
      </c>
      <c r="AA38" s="280">
        <v>6.0949999999999998</v>
      </c>
      <c r="AB38" s="278">
        <v>0</v>
      </c>
      <c r="AC38" s="279">
        <v>0</v>
      </c>
      <c r="AD38" s="279">
        <v>0.1</v>
      </c>
      <c r="AE38" s="280">
        <v>0.1</v>
      </c>
      <c r="AF38" s="278">
        <v>0.42099999999999999</v>
      </c>
      <c r="AG38" s="279">
        <v>0.35</v>
      </c>
      <c r="AH38" s="279">
        <v>9.6080000000000005</v>
      </c>
      <c r="AI38" s="280">
        <v>0</v>
      </c>
      <c r="AJ38" s="278">
        <v>0.27</v>
      </c>
      <c r="AK38" s="279">
        <v>0</v>
      </c>
      <c r="AL38" s="279">
        <v>0</v>
      </c>
      <c r="AM38" s="280">
        <v>2.3820000000000001</v>
      </c>
      <c r="AN38" s="278">
        <v>0</v>
      </c>
      <c r="AO38" s="279">
        <v>0</v>
      </c>
      <c r="AP38" s="279">
        <v>1.8</v>
      </c>
      <c r="AQ38" s="280">
        <v>0</v>
      </c>
      <c r="AR38" s="278">
        <v>0</v>
      </c>
      <c r="AS38" s="279">
        <v>7.1609999999999996</v>
      </c>
      <c r="AT38" s="279">
        <v>11.651999999999999</v>
      </c>
      <c r="AU38" s="280">
        <v>0.1</v>
      </c>
      <c r="AV38" s="278">
        <v>0.3</v>
      </c>
      <c r="AW38" s="279">
        <v>0</v>
      </c>
      <c r="AX38" s="279">
        <v>10.1</v>
      </c>
      <c r="AY38" s="280">
        <v>2.532</v>
      </c>
      <c r="AZ38" s="278">
        <v>5.0000000000000001E-3</v>
      </c>
      <c r="BA38" s="279">
        <v>0.05</v>
      </c>
      <c r="BB38" s="279">
        <v>0</v>
      </c>
      <c r="BC38" s="280">
        <v>10.512</v>
      </c>
      <c r="BD38" s="278">
        <v>5.12</v>
      </c>
      <c r="BE38" s="279">
        <v>0.01</v>
      </c>
      <c r="BF38" s="279">
        <v>5.4880000000000004</v>
      </c>
      <c r="BG38" s="280">
        <v>0</v>
      </c>
      <c r="BH38" s="278">
        <v>13.188000000000001</v>
      </c>
      <c r="BI38" s="279">
        <v>0.17599999999999999</v>
      </c>
      <c r="BJ38" s="279">
        <v>6.45</v>
      </c>
      <c r="BK38" s="280">
        <v>0</v>
      </c>
      <c r="BL38" s="278">
        <v>16.911999999999999</v>
      </c>
      <c r="BM38" s="279">
        <v>0</v>
      </c>
      <c r="BN38" s="279">
        <v>3.7650000000000001</v>
      </c>
      <c r="BO38" s="280">
        <v>0</v>
      </c>
      <c r="BP38" s="278">
        <v>49.54</v>
      </c>
      <c r="BQ38" s="279">
        <v>1.2270000000000001</v>
      </c>
      <c r="BR38" s="279">
        <v>6.6580000000000004</v>
      </c>
      <c r="BS38" s="280">
        <v>0.25</v>
      </c>
      <c r="BT38" s="278">
        <v>1.2470000000000001</v>
      </c>
      <c r="BU38" s="279">
        <v>19.899999999999999</v>
      </c>
      <c r="BV38" s="279">
        <v>32.408999999999999</v>
      </c>
      <c r="BW38" s="280">
        <v>10.385</v>
      </c>
      <c r="BX38" s="278">
        <v>5.3978000000000002</v>
      </c>
      <c r="BY38" s="281">
        <v>32.156500000000001</v>
      </c>
      <c r="BZ38" s="282">
        <v>16.052890000000001</v>
      </c>
      <c r="CA38" s="283">
        <v>17.612400000000001</v>
      </c>
      <c r="CB38" s="282">
        <v>51.805</v>
      </c>
      <c r="CC38" s="282">
        <v>24.25901</v>
      </c>
      <c r="CD38" s="282">
        <v>90.986550000000008</v>
      </c>
      <c r="CE38" s="282">
        <v>39.954039999999992</v>
      </c>
      <c r="CF38" s="286">
        <v>97.490130000000008</v>
      </c>
      <c r="CG38" s="282">
        <v>64.192050000000009</v>
      </c>
      <c r="CH38" s="282">
        <v>105.066</v>
      </c>
      <c r="CI38" s="282">
        <v>32.36412</v>
      </c>
      <c r="CJ38" s="286">
        <v>0.28386</v>
      </c>
      <c r="CK38" s="282">
        <v>30.435689999999997</v>
      </c>
      <c r="CL38" s="282">
        <v>0</v>
      </c>
      <c r="CM38" s="282">
        <v>25.52646</v>
      </c>
      <c r="CN38" s="286">
        <v>0.1263</v>
      </c>
      <c r="CO38" s="282">
        <v>4.6719999999999997</v>
      </c>
      <c r="CP38" s="282">
        <v>16.475819999999999</v>
      </c>
      <c r="CQ38" s="281">
        <v>129.7955</v>
      </c>
      <c r="CR38" s="286">
        <v>4.7607799999999996</v>
      </c>
      <c r="CS38" s="281">
        <v>47.144739999999999</v>
      </c>
      <c r="CT38" s="281">
        <v>60.094850000000008</v>
      </c>
      <c r="CU38" s="283">
        <v>0.33279999999999998</v>
      </c>
      <c r="CV38" s="288">
        <v>3.4363999999999999</v>
      </c>
      <c r="CW38" s="289"/>
      <c r="CX38" s="295">
        <f t="shared" si="0"/>
        <v>932.57211538461524</v>
      </c>
      <c r="CY38" s="295">
        <f t="shared" si="1"/>
        <v>-27.818550741685172</v>
      </c>
      <c r="CZ38" s="291"/>
    </row>
    <row r="39" spans="2:104">
      <c r="B39" s="272">
        <v>33</v>
      </c>
      <c r="C39" s="273" t="s">
        <v>249</v>
      </c>
      <c r="D39" s="292">
        <v>38.110999999999997</v>
      </c>
      <c r="E39" s="293">
        <v>16.526</v>
      </c>
      <c r="F39" s="293">
        <v>31.31</v>
      </c>
      <c r="G39" s="294">
        <v>16.475000000000001</v>
      </c>
      <c r="H39" s="292">
        <v>11.212</v>
      </c>
      <c r="I39" s="293">
        <v>9.4489999999999998</v>
      </c>
      <c r="J39" s="293">
        <v>4.7389999999999999</v>
      </c>
      <c r="K39" s="280">
        <v>15.340999999999999</v>
      </c>
      <c r="L39" s="278">
        <v>11.004</v>
      </c>
      <c r="M39" s="279">
        <v>2.4969999999999999</v>
      </c>
      <c r="N39" s="279">
        <v>0.46400000000000002</v>
      </c>
      <c r="O39" s="280">
        <v>2.16</v>
      </c>
      <c r="P39" s="278">
        <v>5.5670000000000002</v>
      </c>
      <c r="Q39" s="279">
        <v>0.377</v>
      </c>
      <c r="R39" s="279">
        <v>2.2080000000000002</v>
      </c>
      <c r="S39" s="280">
        <v>4.6109999999999998</v>
      </c>
      <c r="T39" s="278">
        <v>15.881</v>
      </c>
      <c r="U39" s="279">
        <v>3.2360000000000002</v>
      </c>
      <c r="V39" s="279">
        <v>3.3119999999999998</v>
      </c>
      <c r="W39" s="280">
        <v>4.9950000000000001</v>
      </c>
      <c r="X39" s="278">
        <v>1.048</v>
      </c>
      <c r="Y39" s="279">
        <v>20.373999999999999</v>
      </c>
      <c r="Z39" s="279">
        <v>5.7869999999999999</v>
      </c>
      <c r="AA39" s="280">
        <v>8.0139999999999993</v>
      </c>
      <c r="AB39" s="278">
        <v>3.0779999999999998</v>
      </c>
      <c r="AC39" s="279">
        <v>1.3919999999999999</v>
      </c>
      <c r="AD39" s="279">
        <v>4.1539999999999999</v>
      </c>
      <c r="AE39" s="280">
        <v>3.1920000000000002</v>
      </c>
      <c r="AF39" s="278">
        <v>2.8929999999999998</v>
      </c>
      <c r="AG39" s="279">
        <v>1.494</v>
      </c>
      <c r="AH39" s="279">
        <v>2.6379999999999999</v>
      </c>
      <c r="AI39" s="280">
        <v>4.0010000000000003</v>
      </c>
      <c r="AJ39" s="278">
        <v>2.2599999999999998</v>
      </c>
      <c r="AK39" s="279">
        <v>0.216</v>
      </c>
      <c r="AL39" s="279">
        <v>1.9159999999999999</v>
      </c>
      <c r="AM39" s="280">
        <v>22.129000000000001</v>
      </c>
      <c r="AN39" s="278">
        <v>1.554</v>
      </c>
      <c r="AO39" s="279">
        <v>0.34599999999999997</v>
      </c>
      <c r="AP39" s="279">
        <v>0</v>
      </c>
      <c r="AQ39" s="280">
        <v>39.613</v>
      </c>
      <c r="AR39" s="278">
        <v>0.3</v>
      </c>
      <c r="AS39" s="279">
        <v>1.302</v>
      </c>
      <c r="AT39" s="279">
        <v>247.559</v>
      </c>
      <c r="AU39" s="280">
        <v>15.073</v>
      </c>
      <c r="AV39" s="278">
        <v>2.17</v>
      </c>
      <c r="AW39" s="279">
        <v>11.917999999999999</v>
      </c>
      <c r="AX39" s="279">
        <v>544.25800000000004</v>
      </c>
      <c r="AY39" s="280">
        <v>82.385000000000005</v>
      </c>
      <c r="AZ39" s="278">
        <v>0.61</v>
      </c>
      <c r="BA39" s="279">
        <v>57.6</v>
      </c>
      <c r="BB39" s="279">
        <v>0</v>
      </c>
      <c r="BC39" s="280">
        <v>0.879</v>
      </c>
      <c r="BD39" s="278">
        <v>0.79800000000000004</v>
      </c>
      <c r="BE39" s="279">
        <v>0.59</v>
      </c>
      <c r="BF39" s="279">
        <v>6.5259999999999998</v>
      </c>
      <c r="BG39" s="280">
        <v>20.95</v>
      </c>
      <c r="BH39" s="278">
        <v>14.999000000000001</v>
      </c>
      <c r="BI39" s="279">
        <v>12.577</v>
      </c>
      <c r="BJ39" s="279">
        <v>5.0999999999999997E-2</v>
      </c>
      <c r="BK39" s="280">
        <v>7.7619999999999996</v>
      </c>
      <c r="BL39" s="278">
        <v>2.4249999999999998</v>
      </c>
      <c r="BM39" s="279">
        <v>8.6989999999999998</v>
      </c>
      <c r="BN39" s="279">
        <v>17.452000000000002</v>
      </c>
      <c r="BO39" s="280">
        <v>46.319000000000003</v>
      </c>
      <c r="BP39" s="278">
        <v>50.09</v>
      </c>
      <c r="BQ39" s="279">
        <v>29.829000000000001</v>
      </c>
      <c r="BR39" s="279">
        <v>76.153000000000006</v>
      </c>
      <c r="BS39" s="280">
        <v>78.692999999999998</v>
      </c>
      <c r="BT39" s="278">
        <v>25.899000000000001</v>
      </c>
      <c r="BU39" s="279">
        <v>28.966000000000001</v>
      </c>
      <c r="BV39" s="279">
        <v>26.103999999999999</v>
      </c>
      <c r="BW39" s="280">
        <v>3.3753500000000001</v>
      </c>
      <c r="BX39" s="278">
        <v>24.50394</v>
      </c>
      <c r="BY39" s="281">
        <v>30.553260000000002</v>
      </c>
      <c r="BZ39" s="282">
        <v>64.21862999999999</v>
      </c>
      <c r="CA39" s="283">
        <v>97.888480000000001</v>
      </c>
      <c r="CB39" s="282">
        <v>57.707639999999998</v>
      </c>
      <c r="CC39" s="282">
        <v>68.58699</v>
      </c>
      <c r="CD39" s="282">
        <v>60.294339999999998</v>
      </c>
      <c r="CE39" s="282">
        <v>18.833369999999999</v>
      </c>
      <c r="CF39" s="286">
        <v>55.663429999999998</v>
      </c>
      <c r="CG39" s="282">
        <v>63.002960000000002</v>
      </c>
      <c r="CH39" s="282">
        <v>52.805599999999998</v>
      </c>
      <c r="CI39" s="282">
        <v>76.97350999999999</v>
      </c>
      <c r="CJ39" s="286">
        <v>36.801229999999997</v>
      </c>
      <c r="CK39" s="282">
        <v>17.725300000000001</v>
      </c>
      <c r="CL39" s="282">
        <v>105.38769000000001</v>
      </c>
      <c r="CM39" s="282">
        <v>8.5400100000000005</v>
      </c>
      <c r="CN39" s="286">
        <v>35.630499999999998</v>
      </c>
      <c r="CO39" s="282">
        <v>66.909589999999994</v>
      </c>
      <c r="CP39" s="282">
        <v>19.042549999999999</v>
      </c>
      <c r="CQ39" s="281">
        <v>29.01885</v>
      </c>
      <c r="CR39" s="286">
        <v>23.067619999999998</v>
      </c>
      <c r="CS39" s="281">
        <v>4.3265799999999999</v>
      </c>
      <c r="CT39" s="281">
        <v>15.163810000000002</v>
      </c>
      <c r="CU39" s="283">
        <v>23.678419999999999</v>
      </c>
      <c r="CV39" s="288">
        <v>20.057169999999999</v>
      </c>
      <c r="CW39" s="289"/>
      <c r="CX39" s="295">
        <f t="shared" si="0"/>
        <v>-15.293461303583598</v>
      </c>
      <c r="CY39" s="295">
        <f t="shared" si="1"/>
        <v>-13.050544442816374</v>
      </c>
      <c r="CZ39" s="291"/>
    </row>
    <row r="40" spans="2:104">
      <c r="B40" s="272">
        <v>34</v>
      </c>
      <c r="C40" s="273" t="s">
        <v>250</v>
      </c>
      <c r="D40" s="292">
        <v>24.128</v>
      </c>
      <c r="E40" s="293">
        <v>15.103</v>
      </c>
      <c r="F40" s="293">
        <v>25.282</v>
      </c>
      <c r="G40" s="294">
        <v>17.158000000000001</v>
      </c>
      <c r="H40" s="292">
        <v>23.300999999999998</v>
      </c>
      <c r="I40" s="293">
        <v>21.003</v>
      </c>
      <c r="J40" s="293">
        <v>30.963999999999999</v>
      </c>
      <c r="K40" s="280">
        <v>17.306999999999999</v>
      </c>
      <c r="L40" s="278">
        <v>133.91</v>
      </c>
      <c r="M40" s="279">
        <v>67.150999999999996</v>
      </c>
      <c r="N40" s="279">
        <v>17.433</v>
      </c>
      <c r="O40" s="280">
        <v>19.652000000000001</v>
      </c>
      <c r="P40" s="278">
        <v>25.568000000000001</v>
      </c>
      <c r="Q40" s="279">
        <v>59.6</v>
      </c>
      <c r="R40" s="279">
        <v>19.873000000000001</v>
      </c>
      <c r="S40" s="280">
        <v>33.048999999999999</v>
      </c>
      <c r="T40" s="278">
        <v>21.463999999999999</v>
      </c>
      <c r="U40" s="279">
        <v>18.495000000000001</v>
      </c>
      <c r="V40" s="279">
        <v>34.506999999999998</v>
      </c>
      <c r="W40" s="280">
        <v>22.417999999999999</v>
      </c>
      <c r="X40" s="278">
        <v>24.718</v>
      </c>
      <c r="Y40" s="279">
        <v>20.193000000000001</v>
      </c>
      <c r="Z40" s="279">
        <v>7.7779999999999996</v>
      </c>
      <c r="AA40" s="280">
        <v>4.625</v>
      </c>
      <c r="AB40" s="278">
        <v>4.0999999999999996</v>
      </c>
      <c r="AC40" s="279">
        <v>0</v>
      </c>
      <c r="AD40" s="279">
        <v>0</v>
      </c>
      <c r="AE40" s="280">
        <v>0</v>
      </c>
      <c r="AF40" s="278">
        <v>20.687000000000001</v>
      </c>
      <c r="AG40" s="279">
        <v>0</v>
      </c>
      <c r="AH40" s="279">
        <v>5.0000000000000001E-3</v>
      </c>
      <c r="AI40" s="280">
        <v>2.5299999999999998</v>
      </c>
      <c r="AJ40" s="278">
        <v>17.565000000000001</v>
      </c>
      <c r="AK40" s="279">
        <v>0</v>
      </c>
      <c r="AL40" s="279">
        <v>0</v>
      </c>
      <c r="AM40" s="280">
        <v>0</v>
      </c>
      <c r="AN40" s="278">
        <v>0</v>
      </c>
      <c r="AO40" s="279">
        <v>1.45</v>
      </c>
      <c r="AP40" s="279">
        <v>0</v>
      </c>
      <c r="AQ40" s="280">
        <v>0.4</v>
      </c>
      <c r="AR40" s="278">
        <v>4.9000000000000002E-2</v>
      </c>
      <c r="AS40" s="279">
        <v>0.43</v>
      </c>
      <c r="AT40" s="279">
        <v>3.18</v>
      </c>
      <c r="AU40" s="280">
        <v>3.4870000000000001</v>
      </c>
      <c r="AV40" s="278">
        <v>1.506</v>
      </c>
      <c r="AW40" s="279">
        <v>0.33500000000000002</v>
      </c>
      <c r="AX40" s="279">
        <v>122.21899999999999</v>
      </c>
      <c r="AY40" s="280">
        <v>11.643000000000001</v>
      </c>
      <c r="AZ40" s="278">
        <v>6.4980000000000002</v>
      </c>
      <c r="BA40" s="279">
        <v>13.853999999999999</v>
      </c>
      <c r="BB40" s="279">
        <v>1.5129999999999999</v>
      </c>
      <c r="BC40" s="280">
        <v>5.2380000000000004</v>
      </c>
      <c r="BD40" s="278">
        <v>26.928000000000001</v>
      </c>
      <c r="BE40" s="279">
        <v>10.553000000000001</v>
      </c>
      <c r="BF40" s="279">
        <v>5.3929999999999998</v>
      </c>
      <c r="BG40" s="280">
        <v>15.851000000000001</v>
      </c>
      <c r="BH40" s="278">
        <v>12.340999999999999</v>
      </c>
      <c r="BI40" s="279">
        <v>2.246</v>
      </c>
      <c r="BJ40" s="279">
        <v>0.27800000000000002</v>
      </c>
      <c r="BK40" s="280">
        <v>2.0979999999999999</v>
      </c>
      <c r="BL40" s="278">
        <v>2.121</v>
      </c>
      <c r="BM40" s="279">
        <v>10.553000000000001</v>
      </c>
      <c r="BN40" s="279">
        <v>49.732999999999997</v>
      </c>
      <c r="BO40" s="280">
        <v>15.209</v>
      </c>
      <c r="BP40" s="278">
        <v>11.894</v>
      </c>
      <c r="BQ40" s="279">
        <v>31.54</v>
      </c>
      <c r="BR40" s="279">
        <v>35.067999999999998</v>
      </c>
      <c r="BS40" s="280">
        <v>191.85400000000001</v>
      </c>
      <c r="BT40" s="278">
        <v>15.352</v>
      </c>
      <c r="BU40" s="279">
        <v>20.047999999999998</v>
      </c>
      <c r="BV40" s="279">
        <v>491.21600000000001</v>
      </c>
      <c r="BW40" s="280">
        <v>493.51369</v>
      </c>
      <c r="BX40" s="278">
        <v>53.547530000000002</v>
      </c>
      <c r="BY40" s="281">
        <v>28.293149999999997</v>
      </c>
      <c r="BZ40" s="282">
        <v>728.7889600000002</v>
      </c>
      <c r="CA40" s="283">
        <v>722.17805999999996</v>
      </c>
      <c r="CB40" s="282">
        <v>43.798389999999998</v>
      </c>
      <c r="CC40" s="282">
        <v>20.235049999999998</v>
      </c>
      <c r="CD40" s="282">
        <v>32.011679999999998</v>
      </c>
      <c r="CE40" s="282">
        <v>16.872730000000004</v>
      </c>
      <c r="CF40" s="286">
        <v>81.766809999999992</v>
      </c>
      <c r="CG40" s="282">
        <v>64.555030000000002</v>
      </c>
      <c r="CH40" s="282">
        <v>26.010300000000001</v>
      </c>
      <c r="CI40" s="282">
        <v>58.819129999999994</v>
      </c>
      <c r="CJ40" s="286">
        <v>56.197789999999998</v>
      </c>
      <c r="CK40" s="282">
        <v>31.161359999999995</v>
      </c>
      <c r="CL40" s="282">
        <v>83.380710000000008</v>
      </c>
      <c r="CM40" s="282">
        <v>20.108560000000001</v>
      </c>
      <c r="CN40" s="286">
        <v>42.485569999999996</v>
      </c>
      <c r="CO40" s="282">
        <v>108.43977000000001</v>
      </c>
      <c r="CP40" s="282">
        <v>28.407900000000001</v>
      </c>
      <c r="CQ40" s="281">
        <v>40.604349999999997</v>
      </c>
      <c r="CR40" s="286">
        <v>32.411290000000001</v>
      </c>
      <c r="CS40" s="281">
        <v>7.5070599999999992</v>
      </c>
      <c r="CT40" s="281">
        <v>28.944449999999996</v>
      </c>
      <c r="CU40" s="283">
        <v>27.590479999999999</v>
      </c>
      <c r="CV40" s="288">
        <v>43.016350000000003</v>
      </c>
      <c r="CW40" s="289"/>
      <c r="CX40" s="295">
        <f t="shared" si="0"/>
        <v>55.910118272679568</v>
      </c>
      <c r="CY40" s="295">
        <f t="shared" si="1"/>
        <v>32.720265068129038</v>
      </c>
      <c r="CZ40" s="291"/>
    </row>
    <row r="41" spans="2:104">
      <c r="B41" s="272">
        <v>35</v>
      </c>
      <c r="C41" s="273" t="s">
        <v>251</v>
      </c>
      <c r="D41" s="292">
        <v>0</v>
      </c>
      <c r="E41" s="293">
        <v>2.1030000000000002</v>
      </c>
      <c r="F41" s="293">
        <v>0.55900000000000005</v>
      </c>
      <c r="G41" s="294">
        <v>0.8</v>
      </c>
      <c r="H41" s="292">
        <v>0.72</v>
      </c>
      <c r="I41" s="293">
        <v>63.212000000000003</v>
      </c>
      <c r="J41" s="293">
        <v>0</v>
      </c>
      <c r="K41" s="280">
        <v>1.1539999999999999</v>
      </c>
      <c r="L41" s="278">
        <v>0.2</v>
      </c>
      <c r="M41" s="279">
        <v>0</v>
      </c>
      <c r="N41" s="279">
        <v>0</v>
      </c>
      <c r="O41" s="280">
        <v>5.431</v>
      </c>
      <c r="P41" s="278">
        <v>0</v>
      </c>
      <c r="Q41" s="279">
        <v>2.0169999999999999</v>
      </c>
      <c r="R41" s="279">
        <v>0.48199999999999998</v>
      </c>
      <c r="S41" s="280">
        <v>0.67900000000000005</v>
      </c>
      <c r="T41" s="278">
        <v>0.66200000000000003</v>
      </c>
      <c r="U41" s="279">
        <v>0</v>
      </c>
      <c r="V41" s="279">
        <v>0.14000000000000001</v>
      </c>
      <c r="W41" s="280">
        <v>0</v>
      </c>
      <c r="X41" s="278">
        <v>5.0000000000000001E-3</v>
      </c>
      <c r="Y41" s="279">
        <v>0</v>
      </c>
      <c r="Z41" s="279">
        <v>0.373</v>
      </c>
      <c r="AA41" s="280">
        <v>0</v>
      </c>
      <c r="AB41" s="278">
        <v>0</v>
      </c>
      <c r="AC41" s="279">
        <v>0</v>
      </c>
      <c r="AD41" s="279">
        <v>0</v>
      </c>
      <c r="AE41" s="280">
        <v>0</v>
      </c>
      <c r="AF41" s="278">
        <v>0</v>
      </c>
      <c r="AG41" s="279">
        <v>0</v>
      </c>
      <c r="AH41" s="279">
        <v>0</v>
      </c>
      <c r="AI41" s="280">
        <v>0</v>
      </c>
      <c r="AJ41" s="278">
        <v>0</v>
      </c>
      <c r="AK41" s="279">
        <v>0</v>
      </c>
      <c r="AL41" s="279">
        <v>0</v>
      </c>
      <c r="AM41" s="280">
        <v>0</v>
      </c>
      <c r="AN41" s="278">
        <v>0</v>
      </c>
      <c r="AO41" s="279">
        <v>0</v>
      </c>
      <c r="AP41" s="279">
        <v>0</v>
      </c>
      <c r="AQ41" s="280">
        <v>0</v>
      </c>
      <c r="AR41" s="278">
        <v>0</v>
      </c>
      <c r="AS41" s="279">
        <v>0</v>
      </c>
      <c r="AT41" s="279">
        <v>0</v>
      </c>
      <c r="AU41" s="280">
        <v>0.14000000000000001</v>
      </c>
      <c r="AV41" s="278">
        <v>0</v>
      </c>
      <c r="AW41" s="279">
        <v>0</v>
      </c>
      <c r="AX41" s="279">
        <v>4.1669999999999998</v>
      </c>
      <c r="AY41" s="280">
        <v>0</v>
      </c>
      <c r="AZ41" s="278">
        <v>0</v>
      </c>
      <c r="BA41" s="279">
        <v>0</v>
      </c>
      <c r="BB41" s="279">
        <v>0</v>
      </c>
      <c r="BC41" s="280">
        <v>0</v>
      </c>
      <c r="BD41" s="278">
        <v>2.8</v>
      </c>
      <c r="BE41" s="279">
        <v>2.5000000000000001E-2</v>
      </c>
      <c r="BF41" s="279">
        <v>0</v>
      </c>
      <c r="BG41" s="280">
        <v>0.27</v>
      </c>
      <c r="BH41" s="278">
        <v>0.42</v>
      </c>
      <c r="BI41" s="279">
        <v>0.4</v>
      </c>
      <c r="BJ41" s="279">
        <v>0</v>
      </c>
      <c r="BK41" s="280">
        <v>0</v>
      </c>
      <c r="BL41" s="278">
        <v>0</v>
      </c>
      <c r="BM41" s="279">
        <v>0.16500000000000001</v>
      </c>
      <c r="BN41" s="279">
        <v>0</v>
      </c>
      <c r="BO41" s="280">
        <v>0</v>
      </c>
      <c r="BP41" s="278">
        <v>0</v>
      </c>
      <c r="BQ41" s="279">
        <v>1.766</v>
      </c>
      <c r="BR41" s="279">
        <v>0.48599999999999999</v>
      </c>
      <c r="BS41" s="280">
        <v>0</v>
      </c>
      <c r="BT41" s="278">
        <v>0.76800000000000002</v>
      </c>
      <c r="BU41" s="279">
        <v>3.282</v>
      </c>
      <c r="BV41" s="279">
        <v>0.73</v>
      </c>
      <c r="BW41" s="280">
        <v>0.126</v>
      </c>
      <c r="BX41" s="278">
        <v>2.56</v>
      </c>
      <c r="BY41" s="281">
        <v>8.3360000000000003</v>
      </c>
      <c r="BZ41" s="282">
        <v>10.52</v>
      </c>
      <c r="CA41" s="283">
        <v>0</v>
      </c>
      <c r="CB41" s="282">
        <v>0</v>
      </c>
      <c r="CC41" s="282">
        <v>3.7999999999999999E-2</v>
      </c>
      <c r="CD41" s="282">
        <v>0</v>
      </c>
      <c r="CE41" s="282">
        <v>0</v>
      </c>
      <c r="CF41" s="286">
        <v>0.16166999999999998</v>
      </c>
      <c r="CG41" s="282">
        <v>4.3997999999999999</v>
      </c>
      <c r="CH41" s="282">
        <v>0</v>
      </c>
      <c r="CI41" s="282">
        <v>5.4290799999999999</v>
      </c>
      <c r="CJ41" s="286">
        <v>4.3999999999999997E-2</v>
      </c>
      <c r="CK41" s="282">
        <v>7.1893499999999992</v>
      </c>
      <c r="CL41" s="282">
        <v>4.7928999999999995</v>
      </c>
      <c r="CM41" s="282">
        <v>0</v>
      </c>
      <c r="CN41" s="286">
        <v>5.4514100000000001</v>
      </c>
      <c r="CO41" s="282">
        <v>5.9850000000000003</v>
      </c>
      <c r="CP41" s="282">
        <v>0</v>
      </c>
      <c r="CQ41" s="281">
        <v>0</v>
      </c>
      <c r="CR41" s="286">
        <v>0</v>
      </c>
      <c r="CS41" s="281">
        <v>0.29909000000000002</v>
      </c>
      <c r="CT41" s="281">
        <v>0.60050000000000003</v>
      </c>
      <c r="CU41" s="283">
        <v>0</v>
      </c>
      <c r="CV41" s="288">
        <v>0</v>
      </c>
      <c r="CW41" s="289"/>
      <c r="CX41" s="295">
        <f t="shared" si="0"/>
        <v>0</v>
      </c>
      <c r="CY41" s="295">
        <f t="shared" si="1"/>
        <v>0</v>
      </c>
      <c r="CZ41" s="291"/>
    </row>
    <row r="42" spans="2:104">
      <c r="B42" s="272">
        <v>36</v>
      </c>
      <c r="C42" s="273" t="s">
        <v>252</v>
      </c>
      <c r="D42" s="292">
        <v>7.4999999999999997E-2</v>
      </c>
      <c r="E42" s="293">
        <v>0.1</v>
      </c>
      <c r="F42" s="293">
        <v>4.2539999999999996</v>
      </c>
      <c r="G42" s="294">
        <v>0</v>
      </c>
      <c r="H42" s="292">
        <v>0.94799999999999995</v>
      </c>
      <c r="I42" s="293">
        <v>0.57999999999999996</v>
      </c>
      <c r="J42" s="293">
        <v>0</v>
      </c>
      <c r="K42" s="280">
        <v>0</v>
      </c>
      <c r="L42" s="278">
        <v>0</v>
      </c>
      <c r="M42" s="279">
        <v>0.13</v>
      </c>
      <c r="N42" s="279">
        <v>0</v>
      </c>
      <c r="O42" s="280">
        <v>0</v>
      </c>
      <c r="P42" s="278">
        <v>0</v>
      </c>
      <c r="Q42" s="279">
        <v>0</v>
      </c>
      <c r="R42" s="279">
        <v>0</v>
      </c>
      <c r="S42" s="280">
        <v>0</v>
      </c>
      <c r="T42" s="278">
        <v>0.69399999999999995</v>
      </c>
      <c r="U42" s="279">
        <v>0</v>
      </c>
      <c r="V42" s="279">
        <v>44.1</v>
      </c>
      <c r="W42" s="280">
        <v>11.071999999999999</v>
      </c>
      <c r="X42" s="278">
        <v>0.38500000000000001</v>
      </c>
      <c r="Y42" s="279">
        <v>0</v>
      </c>
      <c r="Z42" s="279">
        <v>0</v>
      </c>
      <c r="AA42" s="280">
        <v>0.45</v>
      </c>
      <c r="AB42" s="278">
        <v>0</v>
      </c>
      <c r="AC42" s="279">
        <v>0</v>
      </c>
      <c r="AD42" s="279">
        <v>0</v>
      </c>
      <c r="AE42" s="280">
        <v>30.370999999999999</v>
      </c>
      <c r="AF42" s="278">
        <v>0.90100000000000002</v>
      </c>
      <c r="AG42" s="279">
        <v>0</v>
      </c>
      <c r="AH42" s="279">
        <v>2.5000000000000001E-2</v>
      </c>
      <c r="AI42" s="280">
        <v>0</v>
      </c>
      <c r="AJ42" s="278">
        <v>0</v>
      </c>
      <c r="AK42" s="279">
        <v>0</v>
      </c>
      <c r="AL42" s="279">
        <v>1.427</v>
      </c>
      <c r="AM42" s="280">
        <v>0</v>
      </c>
      <c r="AN42" s="278">
        <v>0</v>
      </c>
      <c r="AO42" s="279">
        <v>0</v>
      </c>
      <c r="AP42" s="279">
        <v>0</v>
      </c>
      <c r="AQ42" s="280">
        <v>0.45600000000000002</v>
      </c>
      <c r="AR42" s="278">
        <v>0.46200000000000002</v>
      </c>
      <c r="AS42" s="279">
        <v>0</v>
      </c>
      <c r="AT42" s="279">
        <v>0</v>
      </c>
      <c r="AU42" s="280">
        <v>74.697000000000003</v>
      </c>
      <c r="AV42" s="278">
        <v>0</v>
      </c>
      <c r="AW42" s="279">
        <v>0</v>
      </c>
      <c r="AX42" s="279">
        <v>0</v>
      </c>
      <c r="AY42" s="280">
        <v>0</v>
      </c>
      <c r="AZ42" s="278">
        <v>0</v>
      </c>
      <c r="BA42" s="279">
        <v>0</v>
      </c>
      <c r="BB42" s="279">
        <v>0</v>
      </c>
      <c r="BC42" s="280">
        <v>1.899</v>
      </c>
      <c r="BD42" s="278">
        <v>0</v>
      </c>
      <c r="BE42" s="279">
        <v>0</v>
      </c>
      <c r="BF42" s="279">
        <v>0</v>
      </c>
      <c r="BG42" s="280">
        <v>0</v>
      </c>
      <c r="BH42" s="278">
        <v>0</v>
      </c>
      <c r="BI42" s="279">
        <v>0.52100000000000002</v>
      </c>
      <c r="BJ42" s="279">
        <v>0</v>
      </c>
      <c r="BK42" s="280">
        <v>0</v>
      </c>
      <c r="BL42" s="278">
        <v>0</v>
      </c>
      <c r="BM42" s="279">
        <v>6.6660000000000004</v>
      </c>
      <c r="BN42" s="279">
        <v>0</v>
      </c>
      <c r="BO42" s="280">
        <v>0</v>
      </c>
      <c r="BP42" s="278">
        <v>0</v>
      </c>
      <c r="BQ42" s="279">
        <v>0</v>
      </c>
      <c r="BR42" s="279">
        <v>9.9749999999999996</v>
      </c>
      <c r="BS42" s="280">
        <v>0</v>
      </c>
      <c r="BT42" s="278">
        <v>0</v>
      </c>
      <c r="BU42" s="279">
        <v>0</v>
      </c>
      <c r="BV42" s="279">
        <v>0</v>
      </c>
      <c r="BW42" s="280">
        <v>0.05</v>
      </c>
      <c r="BX42" s="278">
        <v>18.161000000000001</v>
      </c>
      <c r="BY42" s="281">
        <v>0.05</v>
      </c>
      <c r="BZ42" s="282">
        <v>0</v>
      </c>
      <c r="CA42" s="283">
        <v>0</v>
      </c>
      <c r="CB42" s="282">
        <v>2.5</v>
      </c>
      <c r="CC42" s="282">
        <v>0</v>
      </c>
      <c r="CD42" s="282">
        <v>0</v>
      </c>
      <c r="CE42" s="282">
        <v>0</v>
      </c>
      <c r="CF42" s="286">
        <v>0.22775999999999999</v>
      </c>
      <c r="CG42" s="282">
        <v>0</v>
      </c>
      <c r="CH42" s="282">
        <v>0.36119999999999997</v>
      </c>
      <c r="CI42" s="282">
        <v>0</v>
      </c>
      <c r="CJ42" s="286">
        <v>0</v>
      </c>
      <c r="CK42" s="282">
        <v>0.60866999999999993</v>
      </c>
      <c r="CL42" s="282">
        <v>0</v>
      </c>
      <c r="CM42" s="282">
        <v>0</v>
      </c>
      <c r="CN42" s="286">
        <v>0</v>
      </c>
      <c r="CO42" s="282">
        <v>0</v>
      </c>
      <c r="CP42" s="282">
        <v>0</v>
      </c>
      <c r="CQ42" s="281">
        <v>0.2145</v>
      </c>
      <c r="CR42" s="286">
        <v>0</v>
      </c>
      <c r="CS42" s="281">
        <v>0.53263000000000005</v>
      </c>
      <c r="CT42" s="281">
        <v>0.43291000000000002</v>
      </c>
      <c r="CU42" s="283">
        <v>0</v>
      </c>
      <c r="CV42" s="288">
        <v>0</v>
      </c>
      <c r="CW42" s="289"/>
      <c r="CX42" s="295">
        <f t="shared" si="0"/>
        <v>0</v>
      </c>
      <c r="CY42" s="295">
        <f t="shared" si="1"/>
        <v>0</v>
      </c>
      <c r="CZ42" s="291"/>
    </row>
    <row r="43" spans="2:104">
      <c r="B43" s="272">
        <v>37</v>
      </c>
      <c r="C43" s="273" t="s">
        <v>253</v>
      </c>
      <c r="D43" s="292">
        <v>0</v>
      </c>
      <c r="E43" s="293">
        <v>0</v>
      </c>
      <c r="F43" s="293">
        <v>0</v>
      </c>
      <c r="G43" s="294">
        <v>0</v>
      </c>
      <c r="H43" s="292">
        <v>0</v>
      </c>
      <c r="I43" s="293">
        <v>1.5</v>
      </c>
      <c r="J43" s="293">
        <v>0</v>
      </c>
      <c r="K43" s="280">
        <v>0</v>
      </c>
      <c r="L43" s="278">
        <v>1</v>
      </c>
      <c r="M43" s="279">
        <v>3.347</v>
      </c>
      <c r="N43" s="279">
        <v>0</v>
      </c>
      <c r="O43" s="280">
        <v>0</v>
      </c>
      <c r="P43" s="278">
        <v>0</v>
      </c>
      <c r="Q43" s="279">
        <v>0</v>
      </c>
      <c r="R43" s="279">
        <v>0.03</v>
      </c>
      <c r="S43" s="280">
        <v>0.2</v>
      </c>
      <c r="T43" s="278">
        <v>0.7</v>
      </c>
      <c r="U43" s="279">
        <v>0.18099999999999999</v>
      </c>
      <c r="V43" s="279">
        <v>0</v>
      </c>
      <c r="W43" s="280">
        <v>0</v>
      </c>
      <c r="X43" s="278">
        <v>0.6</v>
      </c>
      <c r="Y43" s="279">
        <v>0.3</v>
      </c>
      <c r="Z43" s="279">
        <v>0.1</v>
      </c>
      <c r="AA43" s="280">
        <v>2.3410000000000002</v>
      </c>
      <c r="AB43" s="278">
        <v>3.58</v>
      </c>
      <c r="AC43" s="279">
        <v>0</v>
      </c>
      <c r="AD43" s="279">
        <v>0</v>
      </c>
      <c r="AE43" s="280">
        <v>0</v>
      </c>
      <c r="AF43" s="278">
        <v>0</v>
      </c>
      <c r="AG43" s="279">
        <v>0</v>
      </c>
      <c r="AH43" s="279">
        <v>0.36</v>
      </c>
      <c r="AI43" s="280">
        <v>0.85199999999999998</v>
      </c>
      <c r="AJ43" s="278">
        <v>0</v>
      </c>
      <c r="AK43" s="279">
        <v>0</v>
      </c>
      <c r="AL43" s="279">
        <v>0</v>
      </c>
      <c r="AM43" s="280">
        <v>0.75</v>
      </c>
      <c r="AN43" s="278">
        <v>0</v>
      </c>
      <c r="AO43" s="279">
        <v>0</v>
      </c>
      <c r="AP43" s="279">
        <v>0</v>
      </c>
      <c r="AQ43" s="280">
        <v>0</v>
      </c>
      <c r="AR43" s="278">
        <v>0</v>
      </c>
      <c r="AS43" s="279">
        <v>0</v>
      </c>
      <c r="AT43" s="279">
        <v>0</v>
      </c>
      <c r="AU43" s="280">
        <v>0.65</v>
      </c>
      <c r="AV43" s="278">
        <v>0.01</v>
      </c>
      <c r="AW43" s="279">
        <v>0</v>
      </c>
      <c r="AX43" s="279">
        <v>33.066000000000003</v>
      </c>
      <c r="AY43" s="280">
        <v>0</v>
      </c>
      <c r="AZ43" s="278">
        <v>0</v>
      </c>
      <c r="BA43" s="279">
        <v>0.3</v>
      </c>
      <c r="BB43" s="279">
        <v>0</v>
      </c>
      <c r="BC43" s="280">
        <v>0</v>
      </c>
      <c r="BD43" s="278">
        <v>0</v>
      </c>
      <c r="BE43" s="279">
        <v>0</v>
      </c>
      <c r="BF43" s="279">
        <v>0</v>
      </c>
      <c r="BG43" s="280">
        <v>0</v>
      </c>
      <c r="BH43" s="278">
        <v>0</v>
      </c>
      <c r="BI43" s="279">
        <v>0.81</v>
      </c>
      <c r="BJ43" s="279">
        <v>2.0699999999999998</v>
      </c>
      <c r="BK43" s="280">
        <v>0</v>
      </c>
      <c r="BL43" s="278">
        <v>0.94599999999999995</v>
      </c>
      <c r="BM43" s="279">
        <v>4.0960000000000001</v>
      </c>
      <c r="BN43" s="279">
        <v>0.53900000000000003</v>
      </c>
      <c r="BO43" s="280">
        <v>1.7010000000000001</v>
      </c>
      <c r="BP43" s="278">
        <v>0</v>
      </c>
      <c r="BQ43" s="279">
        <v>1.3260000000000001</v>
      </c>
      <c r="BR43" s="279">
        <v>0</v>
      </c>
      <c r="BS43" s="280">
        <v>0</v>
      </c>
      <c r="BT43" s="278">
        <v>0</v>
      </c>
      <c r="BU43" s="279">
        <v>1.099</v>
      </c>
      <c r="BV43" s="279">
        <v>13.21</v>
      </c>
      <c r="BW43" s="280">
        <v>0</v>
      </c>
      <c r="BX43" s="278">
        <v>0.9</v>
      </c>
      <c r="BY43" s="281">
        <v>0</v>
      </c>
      <c r="BZ43" s="282">
        <v>0</v>
      </c>
      <c r="CA43" s="283">
        <v>0</v>
      </c>
      <c r="CB43" s="282">
        <v>0</v>
      </c>
      <c r="CC43" s="282">
        <v>0</v>
      </c>
      <c r="CD43" s="282">
        <v>0</v>
      </c>
      <c r="CE43" s="282">
        <v>0</v>
      </c>
      <c r="CF43" s="286">
        <v>0</v>
      </c>
      <c r="CG43" s="282">
        <v>0.2</v>
      </c>
      <c r="CH43" s="282">
        <v>0</v>
      </c>
      <c r="CI43" s="282">
        <v>0</v>
      </c>
      <c r="CJ43" s="286">
        <v>0.2</v>
      </c>
      <c r="CK43" s="282">
        <v>0</v>
      </c>
      <c r="CL43" s="282">
        <v>0</v>
      </c>
      <c r="CM43" s="282">
        <v>0</v>
      </c>
      <c r="CN43" s="286">
        <v>0</v>
      </c>
      <c r="CO43" s="282">
        <v>0</v>
      </c>
      <c r="CP43" s="282">
        <v>0</v>
      </c>
      <c r="CQ43" s="281">
        <v>0.129</v>
      </c>
      <c r="CR43" s="286">
        <v>0</v>
      </c>
      <c r="CS43" s="281">
        <v>0</v>
      </c>
      <c r="CT43" s="281">
        <v>0</v>
      </c>
      <c r="CU43" s="283">
        <v>0</v>
      </c>
      <c r="CV43" s="288">
        <v>0</v>
      </c>
      <c r="CW43" s="289"/>
      <c r="CX43" s="295">
        <f t="shared" si="0"/>
        <v>0</v>
      </c>
      <c r="CY43" s="295">
        <f t="shared" si="1"/>
        <v>0</v>
      </c>
      <c r="CZ43" s="291"/>
    </row>
    <row r="44" spans="2:104">
      <c r="B44" s="272">
        <v>38</v>
      </c>
      <c r="C44" s="273" t="s">
        <v>254</v>
      </c>
      <c r="D44" s="292">
        <v>5.2759999999999998</v>
      </c>
      <c r="E44" s="293">
        <v>0.74</v>
      </c>
      <c r="F44" s="293">
        <v>11.712999999999999</v>
      </c>
      <c r="G44" s="294">
        <v>15.497999999999999</v>
      </c>
      <c r="H44" s="292">
        <v>11.682</v>
      </c>
      <c r="I44" s="293">
        <v>0</v>
      </c>
      <c r="J44" s="293">
        <v>6.1859999999999999</v>
      </c>
      <c r="K44" s="280">
        <v>6.8360000000000003</v>
      </c>
      <c r="L44" s="278">
        <v>3.9009999999999998</v>
      </c>
      <c r="M44" s="279">
        <v>2.9660000000000002</v>
      </c>
      <c r="N44" s="279">
        <v>8.5169999999999995</v>
      </c>
      <c r="O44" s="280">
        <v>2.5750000000000002</v>
      </c>
      <c r="P44" s="278">
        <v>12.63</v>
      </c>
      <c r="Q44" s="279">
        <v>7.2069999999999999</v>
      </c>
      <c r="R44" s="279">
        <v>1.0129999999999999</v>
      </c>
      <c r="S44" s="280">
        <v>1.5329999999999999</v>
      </c>
      <c r="T44" s="278">
        <v>4.9050000000000002</v>
      </c>
      <c r="U44" s="279">
        <v>3.93</v>
      </c>
      <c r="V44" s="279">
        <v>2.14</v>
      </c>
      <c r="W44" s="280">
        <v>3.35</v>
      </c>
      <c r="X44" s="278">
        <v>6.7439999999999998</v>
      </c>
      <c r="Y44" s="279">
        <v>15.582000000000001</v>
      </c>
      <c r="Z44" s="279">
        <v>2.339</v>
      </c>
      <c r="AA44" s="280">
        <v>2</v>
      </c>
      <c r="AB44" s="278">
        <v>4.91</v>
      </c>
      <c r="AC44" s="279">
        <v>0</v>
      </c>
      <c r="AD44" s="279">
        <v>1.119</v>
      </c>
      <c r="AE44" s="280">
        <v>0</v>
      </c>
      <c r="AF44" s="278">
        <v>0</v>
      </c>
      <c r="AG44" s="279">
        <v>0</v>
      </c>
      <c r="AH44" s="279">
        <v>2.7189999999999999</v>
      </c>
      <c r="AI44" s="280">
        <v>0.68500000000000005</v>
      </c>
      <c r="AJ44" s="278">
        <v>0.1</v>
      </c>
      <c r="AK44" s="279">
        <v>5.0000000000000001E-3</v>
      </c>
      <c r="AL44" s="279">
        <v>0.59</v>
      </c>
      <c r="AM44" s="280">
        <v>0.5</v>
      </c>
      <c r="AN44" s="278">
        <v>0</v>
      </c>
      <c r="AO44" s="279">
        <v>0.34</v>
      </c>
      <c r="AP44" s="279">
        <v>37.299999999999997</v>
      </c>
      <c r="AQ44" s="280">
        <v>0</v>
      </c>
      <c r="AR44" s="278">
        <v>0</v>
      </c>
      <c r="AS44" s="279">
        <v>0.84</v>
      </c>
      <c r="AT44" s="279">
        <v>11.516999999999999</v>
      </c>
      <c r="AU44" s="280">
        <v>0.1</v>
      </c>
      <c r="AV44" s="278">
        <v>0</v>
      </c>
      <c r="AW44" s="279">
        <v>0</v>
      </c>
      <c r="AX44" s="279">
        <v>60.137</v>
      </c>
      <c r="AY44" s="280">
        <v>0</v>
      </c>
      <c r="AZ44" s="278">
        <v>0</v>
      </c>
      <c r="BA44" s="279">
        <v>0.90200000000000002</v>
      </c>
      <c r="BB44" s="279">
        <v>5.3609999999999998</v>
      </c>
      <c r="BC44" s="280">
        <v>12.981</v>
      </c>
      <c r="BD44" s="278">
        <v>3.4540000000000002</v>
      </c>
      <c r="BE44" s="279">
        <v>81.960999999999999</v>
      </c>
      <c r="BF44" s="279">
        <v>5.391</v>
      </c>
      <c r="BG44" s="280">
        <v>1.92</v>
      </c>
      <c r="BH44" s="278">
        <v>1.4E-2</v>
      </c>
      <c r="BI44" s="279">
        <v>0</v>
      </c>
      <c r="BJ44" s="279">
        <v>43.4</v>
      </c>
      <c r="BK44" s="280">
        <v>1.9419999999999999</v>
      </c>
      <c r="BL44" s="278">
        <v>91.207999999999998</v>
      </c>
      <c r="BM44" s="279">
        <v>95.037000000000006</v>
      </c>
      <c r="BN44" s="279">
        <v>42.402000000000001</v>
      </c>
      <c r="BO44" s="280">
        <v>15.736000000000001</v>
      </c>
      <c r="BP44" s="278">
        <v>164.16200000000001</v>
      </c>
      <c r="BQ44" s="279">
        <v>69.786000000000001</v>
      </c>
      <c r="BR44" s="279">
        <v>13.999000000000001</v>
      </c>
      <c r="BS44" s="280">
        <v>63.161999999999999</v>
      </c>
      <c r="BT44" s="278">
        <v>5.423</v>
      </c>
      <c r="BU44" s="279">
        <v>413.81099999999998</v>
      </c>
      <c r="BV44" s="279">
        <v>216.983</v>
      </c>
      <c r="BW44" s="280">
        <v>93.68795999999999</v>
      </c>
      <c r="BX44" s="278">
        <v>40.606199999999994</v>
      </c>
      <c r="BY44" s="281">
        <v>6.4172000000000002</v>
      </c>
      <c r="BZ44" s="282">
        <v>33.577800000000003</v>
      </c>
      <c r="CA44" s="283">
        <v>53.079989999999995</v>
      </c>
      <c r="CB44" s="282">
        <v>21.928979999999999</v>
      </c>
      <c r="CC44" s="282">
        <v>2.31338</v>
      </c>
      <c r="CD44" s="282">
        <v>16.023790000000002</v>
      </c>
      <c r="CE44" s="282">
        <v>20.844000000000001</v>
      </c>
      <c r="CF44" s="286">
        <v>8.1984900000000014</v>
      </c>
      <c r="CG44" s="282">
        <v>6.0360200000000006</v>
      </c>
      <c r="CH44" s="282">
        <v>22.402200000000001</v>
      </c>
      <c r="CI44" s="282">
        <v>80.066949999999991</v>
      </c>
      <c r="CJ44" s="286">
        <v>33.537140000000001</v>
      </c>
      <c r="CK44" s="282">
        <v>30.59891</v>
      </c>
      <c r="CL44" s="282">
        <v>11.725790000000002</v>
      </c>
      <c r="CM44" s="282">
        <v>6.6599999999999993E-2</v>
      </c>
      <c r="CN44" s="286">
        <v>31.993230000000004</v>
      </c>
      <c r="CO44" s="282">
        <v>66.261880000000005</v>
      </c>
      <c r="CP44" s="282">
        <v>44.659099999999995</v>
      </c>
      <c r="CQ44" s="281">
        <v>5.2185500000000005</v>
      </c>
      <c r="CR44" s="286">
        <v>3.2670000000000003</v>
      </c>
      <c r="CS44" s="281">
        <v>1.68336</v>
      </c>
      <c r="CT44" s="281">
        <v>95.543299999999988</v>
      </c>
      <c r="CU44" s="283">
        <v>80.919129999999996</v>
      </c>
      <c r="CV44" s="288">
        <v>126.4636</v>
      </c>
      <c r="CW44" s="289"/>
      <c r="CX44" s="295">
        <f t="shared" si="0"/>
        <v>56.283934342843281</v>
      </c>
      <c r="CY44" s="295">
        <f t="shared" si="1"/>
        <v>3770.9397000306089</v>
      </c>
      <c r="CZ44" s="291"/>
    </row>
    <row r="45" spans="2:104">
      <c r="B45" s="272">
        <v>39</v>
      </c>
      <c r="C45" s="273" t="s">
        <v>255</v>
      </c>
      <c r="D45" s="292">
        <v>17.391999999999999</v>
      </c>
      <c r="E45" s="293">
        <v>9.5619999999999994</v>
      </c>
      <c r="F45" s="293">
        <v>1.778</v>
      </c>
      <c r="G45" s="294">
        <v>4.6879999999999997</v>
      </c>
      <c r="H45" s="292">
        <v>7.0410000000000004</v>
      </c>
      <c r="I45" s="293">
        <v>3.9609999999999999</v>
      </c>
      <c r="J45" s="293">
        <v>111.44499999999999</v>
      </c>
      <c r="K45" s="280">
        <v>14.957000000000001</v>
      </c>
      <c r="L45" s="278">
        <v>21.917999999999999</v>
      </c>
      <c r="M45" s="279">
        <v>44.686</v>
      </c>
      <c r="N45" s="279">
        <v>98.317999999999998</v>
      </c>
      <c r="O45" s="280">
        <v>32.978999999999999</v>
      </c>
      <c r="P45" s="278">
        <v>199.148</v>
      </c>
      <c r="Q45" s="279">
        <v>40.719000000000001</v>
      </c>
      <c r="R45" s="279">
        <v>30.274999999999999</v>
      </c>
      <c r="S45" s="280">
        <v>31.629000000000001</v>
      </c>
      <c r="T45" s="278">
        <v>31.202999999999999</v>
      </c>
      <c r="U45" s="279">
        <v>13.409000000000001</v>
      </c>
      <c r="V45" s="279">
        <v>14.366</v>
      </c>
      <c r="W45" s="280">
        <v>50.137</v>
      </c>
      <c r="X45" s="278">
        <v>0.18</v>
      </c>
      <c r="Y45" s="279">
        <v>64.715000000000003</v>
      </c>
      <c r="Z45" s="279">
        <v>9.6669999999999998</v>
      </c>
      <c r="AA45" s="280">
        <v>17.533999999999999</v>
      </c>
      <c r="AB45" s="278">
        <v>8.0649999999999995</v>
      </c>
      <c r="AC45" s="279">
        <v>6.3</v>
      </c>
      <c r="AD45" s="279">
        <v>1.4079999999999999</v>
      </c>
      <c r="AE45" s="280">
        <v>1.2350000000000001</v>
      </c>
      <c r="AF45" s="278">
        <v>16.317</v>
      </c>
      <c r="AG45" s="279">
        <v>28.838999999999999</v>
      </c>
      <c r="AH45" s="279">
        <v>33.283000000000001</v>
      </c>
      <c r="AI45" s="280">
        <v>79.278999999999996</v>
      </c>
      <c r="AJ45" s="278">
        <v>6.3719999999999999</v>
      </c>
      <c r="AK45" s="279">
        <v>2.0390000000000001</v>
      </c>
      <c r="AL45" s="279">
        <v>9.9120000000000008</v>
      </c>
      <c r="AM45" s="280">
        <v>23.553999999999998</v>
      </c>
      <c r="AN45" s="278">
        <v>62.274999999999999</v>
      </c>
      <c r="AO45" s="279">
        <v>155.91999999999999</v>
      </c>
      <c r="AP45" s="279">
        <v>23.039000000000001</v>
      </c>
      <c r="AQ45" s="280">
        <v>119.21</v>
      </c>
      <c r="AR45" s="278">
        <v>51.908000000000001</v>
      </c>
      <c r="AS45" s="279">
        <v>112.678</v>
      </c>
      <c r="AT45" s="279">
        <v>26.327000000000002</v>
      </c>
      <c r="AU45" s="280">
        <v>5.0000000000000001E-3</v>
      </c>
      <c r="AV45" s="278">
        <v>40.514000000000003</v>
      </c>
      <c r="AW45" s="279">
        <v>221.346</v>
      </c>
      <c r="AX45" s="279">
        <v>103.065</v>
      </c>
      <c r="AY45" s="280">
        <v>87.674999999999997</v>
      </c>
      <c r="AZ45" s="278">
        <v>43.982999999999997</v>
      </c>
      <c r="BA45" s="279">
        <v>0.86499999999999999</v>
      </c>
      <c r="BB45" s="279">
        <v>8.4730000000000008</v>
      </c>
      <c r="BC45" s="280">
        <v>96.808999999999997</v>
      </c>
      <c r="BD45" s="278">
        <v>111.31100000000001</v>
      </c>
      <c r="BE45" s="279">
        <v>88.611000000000004</v>
      </c>
      <c r="BF45" s="279">
        <v>6.8540000000000001</v>
      </c>
      <c r="BG45" s="280">
        <v>245.07</v>
      </c>
      <c r="BH45" s="278">
        <v>221.99</v>
      </c>
      <c r="BI45" s="279">
        <v>11.227</v>
      </c>
      <c r="BJ45" s="279">
        <v>19.824999999999999</v>
      </c>
      <c r="BK45" s="280">
        <v>15.455</v>
      </c>
      <c r="BL45" s="278">
        <v>33.44</v>
      </c>
      <c r="BM45" s="279">
        <v>707.83399999999995</v>
      </c>
      <c r="BN45" s="279">
        <v>354.53899999999999</v>
      </c>
      <c r="BO45" s="280">
        <v>16.167999999999999</v>
      </c>
      <c r="BP45" s="278">
        <v>24.109000000000002</v>
      </c>
      <c r="BQ45" s="279">
        <v>866.09400000000005</v>
      </c>
      <c r="BR45" s="279">
        <v>539.65700000000004</v>
      </c>
      <c r="BS45" s="280">
        <v>2246.7849999999999</v>
      </c>
      <c r="BT45" s="278">
        <v>337.05599999999998</v>
      </c>
      <c r="BU45" s="279">
        <v>533.22299999999996</v>
      </c>
      <c r="BV45" s="279">
        <v>112.089</v>
      </c>
      <c r="BW45" s="280">
        <v>22.34205</v>
      </c>
      <c r="BX45" s="278">
        <v>751.32108999999991</v>
      </c>
      <c r="BY45" s="281">
        <v>382.53100999999992</v>
      </c>
      <c r="BZ45" s="282">
        <v>38.858129999999996</v>
      </c>
      <c r="CA45" s="283">
        <v>7.3610500000000005</v>
      </c>
      <c r="CB45" s="282">
        <v>83.827210000000008</v>
      </c>
      <c r="CC45" s="282">
        <v>99.959559999999996</v>
      </c>
      <c r="CD45" s="282">
        <v>52.055059999999997</v>
      </c>
      <c r="CE45" s="282">
        <v>101.0442</v>
      </c>
      <c r="CF45" s="286">
        <v>123.35651000000001</v>
      </c>
      <c r="CG45" s="282">
        <v>176.27842000000001</v>
      </c>
      <c r="CH45" s="282">
        <v>11.04984</v>
      </c>
      <c r="CI45" s="282">
        <v>22.049480000000003</v>
      </c>
      <c r="CJ45" s="286">
        <v>7.9075100000000003</v>
      </c>
      <c r="CK45" s="282">
        <v>46.222739999999995</v>
      </c>
      <c r="CL45" s="282">
        <v>21.46904</v>
      </c>
      <c r="CM45" s="282">
        <v>1.2275</v>
      </c>
      <c r="CN45" s="286">
        <v>52.321640000000002</v>
      </c>
      <c r="CO45" s="282">
        <v>22.902759999999997</v>
      </c>
      <c r="CP45" s="282">
        <v>40.363579999999999</v>
      </c>
      <c r="CQ45" s="281">
        <v>46.0199</v>
      </c>
      <c r="CR45" s="286">
        <v>135.9341</v>
      </c>
      <c r="CS45" s="281">
        <v>22.553139999999996</v>
      </c>
      <c r="CT45" s="281">
        <v>10.60614</v>
      </c>
      <c r="CU45" s="283">
        <v>18.13053</v>
      </c>
      <c r="CV45" s="288">
        <v>33.644590000000001</v>
      </c>
      <c r="CW45" s="289"/>
      <c r="CX45" s="295">
        <f t="shared" si="0"/>
        <v>85.568706485690171</v>
      </c>
      <c r="CY45" s="295">
        <f t="shared" si="1"/>
        <v>-75.24933773056209</v>
      </c>
      <c r="CZ45" s="291"/>
    </row>
    <row r="46" spans="2:104">
      <c r="B46" s="272">
        <v>40</v>
      </c>
      <c r="C46" s="273" t="s">
        <v>256</v>
      </c>
      <c r="D46" s="292">
        <v>0.1</v>
      </c>
      <c r="E46" s="293">
        <v>23.850999999999999</v>
      </c>
      <c r="F46" s="293">
        <v>34.186</v>
      </c>
      <c r="G46" s="294">
        <v>2</v>
      </c>
      <c r="H46" s="292">
        <v>43.786000000000001</v>
      </c>
      <c r="I46" s="293">
        <v>23.279</v>
      </c>
      <c r="J46" s="293">
        <v>13.596</v>
      </c>
      <c r="K46" s="280">
        <v>3.722</v>
      </c>
      <c r="L46" s="278">
        <v>0</v>
      </c>
      <c r="M46" s="279">
        <v>0</v>
      </c>
      <c r="N46" s="279">
        <v>7.2549999999999999</v>
      </c>
      <c r="O46" s="280">
        <v>1.617</v>
      </c>
      <c r="P46" s="278">
        <v>2.82</v>
      </c>
      <c r="Q46" s="279">
        <v>0</v>
      </c>
      <c r="R46" s="279">
        <v>3.3319999999999999</v>
      </c>
      <c r="S46" s="280">
        <v>0.40500000000000003</v>
      </c>
      <c r="T46" s="278">
        <v>2.4790000000000001</v>
      </c>
      <c r="U46" s="279">
        <v>5.625</v>
      </c>
      <c r="V46" s="279">
        <v>1.704</v>
      </c>
      <c r="W46" s="280">
        <v>0.01</v>
      </c>
      <c r="X46" s="278">
        <v>1.62</v>
      </c>
      <c r="Y46" s="279">
        <v>3.5830000000000002</v>
      </c>
      <c r="Z46" s="279">
        <v>0.50700000000000001</v>
      </c>
      <c r="AA46" s="280">
        <v>2.04</v>
      </c>
      <c r="AB46" s="278">
        <v>0.02</v>
      </c>
      <c r="AC46" s="279">
        <v>0</v>
      </c>
      <c r="AD46" s="279">
        <v>0.26500000000000001</v>
      </c>
      <c r="AE46" s="280">
        <v>7.0000000000000007E-2</v>
      </c>
      <c r="AF46" s="278">
        <v>0.45200000000000001</v>
      </c>
      <c r="AG46" s="279">
        <v>0</v>
      </c>
      <c r="AH46" s="279">
        <v>0</v>
      </c>
      <c r="AI46" s="280">
        <v>0</v>
      </c>
      <c r="AJ46" s="278">
        <v>0</v>
      </c>
      <c r="AK46" s="279">
        <v>5.0000000000000001E-3</v>
      </c>
      <c r="AL46" s="279">
        <v>0.49</v>
      </c>
      <c r="AM46" s="280">
        <v>0</v>
      </c>
      <c r="AN46" s="278">
        <v>2.4020000000000001</v>
      </c>
      <c r="AO46" s="279">
        <v>0.05</v>
      </c>
      <c r="AP46" s="279">
        <v>4.8239999999999998</v>
      </c>
      <c r="AQ46" s="280">
        <v>2.488</v>
      </c>
      <c r="AR46" s="278">
        <v>0</v>
      </c>
      <c r="AS46" s="279">
        <v>0.68</v>
      </c>
      <c r="AT46" s="279">
        <v>0.97</v>
      </c>
      <c r="AU46" s="280">
        <v>0</v>
      </c>
      <c r="AV46" s="278">
        <v>0.32200000000000001</v>
      </c>
      <c r="AW46" s="279">
        <v>0</v>
      </c>
      <c r="AX46" s="279">
        <v>0.16</v>
      </c>
      <c r="AY46" s="280">
        <v>0.67600000000000005</v>
      </c>
      <c r="AZ46" s="278">
        <v>0</v>
      </c>
      <c r="BA46" s="279">
        <v>0</v>
      </c>
      <c r="BB46" s="279">
        <v>1.1160000000000001</v>
      </c>
      <c r="BC46" s="280">
        <v>1.466</v>
      </c>
      <c r="BD46" s="278">
        <v>0.19900000000000001</v>
      </c>
      <c r="BE46" s="279">
        <v>23.408999999999999</v>
      </c>
      <c r="BF46" s="279">
        <v>7.0019999999999998</v>
      </c>
      <c r="BG46" s="280">
        <v>2.7290000000000001</v>
      </c>
      <c r="BH46" s="278">
        <v>0.255</v>
      </c>
      <c r="BI46" s="279">
        <v>0.628</v>
      </c>
      <c r="BJ46" s="279">
        <v>9.1609999999999996</v>
      </c>
      <c r="BK46" s="280">
        <v>0.1</v>
      </c>
      <c r="BL46" s="278">
        <v>0.25</v>
      </c>
      <c r="BM46" s="279">
        <v>50.494999999999997</v>
      </c>
      <c r="BN46" s="279">
        <v>9.8000000000000004E-2</v>
      </c>
      <c r="BO46" s="280">
        <v>30.117000000000001</v>
      </c>
      <c r="BP46" s="278">
        <v>0.06</v>
      </c>
      <c r="BQ46" s="279">
        <v>3.4000000000000002E-2</v>
      </c>
      <c r="BR46" s="279">
        <v>0.81399999999999995</v>
      </c>
      <c r="BS46" s="280">
        <v>1.1000000000000001</v>
      </c>
      <c r="BT46" s="278">
        <v>0</v>
      </c>
      <c r="BU46" s="279">
        <v>2</v>
      </c>
      <c r="BV46" s="279">
        <v>1.35</v>
      </c>
      <c r="BW46" s="280">
        <v>1.286</v>
      </c>
      <c r="BX46" s="278">
        <v>0.30318000000000001</v>
      </c>
      <c r="BY46" s="281">
        <v>0</v>
      </c>
      <c r="BZ46" s="282">
        <v>0.24</v>
      </c>
      <c r="CA46" s="283">
        <v>0</v>
      </c>
      <c r="CB46" s="282">
        <v>3.5909899999999997</v>
      </c>
      <c r="CC46" s="282">
        <v>1.2094</v>
      </c>
      <c r="CD46" s="282">
        <v>0.78939999999999999</v>
      </c>
      <c r="CE46" s="282">
        <v>0.28000000000000003</v>
      </c>
      <c r="CF46" s="286">
        <v>2.6103200000000002</v>
      </c>
      <c r="CG46" s="282">
        <v>11.88</v>
      </c>
      <c r="CH46" s="282">
        <v>34.902999999999999</v>
      </c>
      <c r="CI46" s="282">
        <v>3.5191999999999997</v>
      </c>
      <c r="CJ46" s="286">
        <v>0.51500000000000001</v>
      </c>
      <c r="CK46" s="282">
        <v>1.244</v>
      </c>
      <c r="CL46" s="282">
        <v>0.37</v>
      </c>
      <c r="CM46" s="282">
        <v>1.10667</v>
      </c>
      <c r="CN46" s="286">
        <v>0.4</v>
      </c>
      <c r="CO46" s="282">
        <v>0.94599999999999995</v>
      </c>
      <c r="CP46" s="282">
        <v>0.12</v>
      </c>
      <c r="CQ46" s="281">
        <v>0.47749999999999998</v>
      </c>
      <c r="CR46" s="286">
        <v>0.29249999999999998</v>
      </c>
      <c r="CS46" s="281">
        <v>0.25</v>
      </c>
      <c r="CT46" s="281">
        <v>1.2706200000000001</v>
      </c>
      <c r="CU46" s="283">
        <v>0.93897000000000008</v>
      </c>
      <c r="CV46" s="288">
        <v>2.2877900000000002</v>
      </c>
      <c r="CW46" s="289"/>
      <c r="CX46" s="295">
        <f t="shared" si="0"/>
        <v>143.64889187087982</v>
      </c>
      <c r="CY46" s="295">
        <f t="shared" si="1"/>
        <v>682.15042735042744</v>
      </c>
      <c r="CZ46" s="291"/>
    </row>
    <row r="47" spans="2:104">
      <c r="B47" s="272">
        <v>41</v>
      </c>
      <c r="C47" s="273" t="s">
        <v>257</v>
      </c>
      <c r="D47" s="292">
        <v>0</v>
      </c>
      <c r="E47" s="293">
        <v>0</v>
      </c>
      <c r="F47" s="293">
        <v>0</v>
      </c>
      <c r="G47" s="294">
        <v>0</v>
      </c>
      <c r="H47" s="292">
        <v>0</v>
      </c>
      <c r="I47" s="293">
        <v>0</v>
      </c>
      <c r="J47" s="293">
        <v>5.0000000000000001E-3</v>
      </c>
      <c r="K47" s="280">
        <v>0</v>
      </c>
      <c r="L47" s="278">
        <v>0</v>
      </c>
      <c r="M47" s="279">
        <v>0</v>
      </c>
      <c r="N47" s="279">
        <v>0</v>
      </c>
      <c r="O47" s="280">
        <v>0</v>
      </c>
      <c r="P47" s="278">
        <v>0</v>
      </c>
      <c r="Q47" s="279">
        <v>0</v>
      </c>
      <c r="R47" s="279">
        <v>0</v>
      </c>
      <c r="S47" s="280">
        <v>0</v>
      </c>
      <c r="T47" s="278">
        <v>0</v>
      </c>
      <c r="U47" s="279">
        <v>0</v>
      </c>
      <c r="V47" s="279">
        <v>0</v>
      </c>
      <c r="W47" s="280">
        <v>0</v>
      </c>
      <c r="X47" s="278">
        <v>0</v>
      </c>
      <c r="Y47" s="279">
        <v>0</v>
      </c>
      <c r="Z47" s="279">
        <v>0</v>
      </c>
      <c r="AA47" s="280">
        <v>0</v>
      </c>
      <c r="AB47" s="278">
        <v>0</v>
      </c>
      <c r="AC47" s="279">
        <v>0</v>
      </c>
      <c r="AD47" s="279">
        <v>0</v>
      </c>
      <c r="AE47" s="280">
        <v>0</v>
      </c>
      <c r="AF47" s="278">
        <v>0</v>
      </c>
      <c r="AG47" s="279">
        <v>0</v>
      </c>
      <c r="AH47" s="279">
        <v>0</v>
      </c>
      <c r="AI47" s="280">
        <v>0</v>
      </c>
      <c r="AJ47" s="278">
        <v>0</v>
      </c>
      <c r="AK47" s="279">
        <v>0</v>
      </c>
      <c r="AL47" s="279">
        <v>0</v>
      </c>
      <c r="AM47" s="280">
        <v>0</v>
      </c>
      <c r="AN47" s="278">
        <v>0</v>
      </c>
      <c r="AO47" s="279">
        <v>0</v>
      </c>
      <c r="AP47" s="279">
        <v>0</v>
      </c>
      <c r="AQ47" s="280">
        <v>0</v>
      </c>
      <c r="AR47" s="278">
        <v>0</v>
      </c>
      <c r="AS47" s="279">
        <v>0</v>
      </c>
      <c r="AT47" s="279">
        <v>0</v>
      </c>
      <c r="AU47" s="280">
        <v>0</v>
      </c>
      <c r="AV47" s="278">
        <v>0</v>
      </c>
      <c r="AW47" s="279">
        <v>0</v>
      </c>
      <c r="AX47" s="279">
        <v>0</v>
      </c>
      <c r="AY47" s="280">
        <v>0</v>
      </c>
      <c r="AZ47" s="278">
        <v>0</v>
      </c>
      <c r="BA47" s="279">
        <v>0</v>
      </c>
      <c r="BB47" s="279">
        <v>0</v>
      </c>
      <c r="BC47" s="280">
        <v>0</v>
      </c>
      <c r="BD47" s="278">
        <v>0</v>
      </c>
      <c r="BE47" s="279">
        <v>0</v>
      </c>
      <c r="BF47" s="279">
        <v>0</v>
      </c>
      <c r="BG47" s="280">
        <v>0</v>
      </c>
      <c r="BH47" s="278">
        <v>0</v>
      </c>
      <c r="BI47" s="279">
        <v>0</v>
      </c>
      <c r="BJ47" s="279">
        <v>0</v>
      </c>
      <c r="BK47" s="280">
        <v>0</v>
      </c>
      <c r="BL47" s="278">
        <v>0</v>
      </c>
      <c r="BM47" s="279">
        <v>0</v>
      </c>
      <c r="BN47" s="279">
        <v>0</v>
      </c>
      <c r="BO47" s="280">
        <v>0</v>
      </c>
      <c r="BP47" s="278">
        <v>0</v>
      </c>
      <c r="BQ47" s="279">
        <v>0</v>
      </c>
      <c r="BR47" s="279">
        <v>0</v>
      </c>
      <c r="BS47" s="280">
        <v>0</v>
      </c>
      <c r="BT47" s="278">
        <v>0</v>
      </c>
      <c r="BU47" s="279">
        <v>0</v>
      </c>
      <c r="BV47" s="279">
        <v>0</v>
      </c>
      <c r="BW47" s="280">
        <v>0</v>
      </c>
      <c r="BX47" s="278">
        <v>0</v>
      </c>
      <c r="BY47" s="281">
        <v>0</v>
      </c>
      <c r="BZ47" s="282">
        <v>0</v>
      </c>
      <c r="CA47" s="283">
        <v>0</v>
      </c>
      <c r="CB47" s="282">
        <v>0</v>
      </c>
      <c r="CC47" s="282">
        <v>0</v>
      </c>
      <c r="CD47" s="282">
        <v>0</v>
      </c>
      <c r="CE47" s="282">
        <v>0</v>
      </c>
      <c r="CF47" s="286">
        <v>0</v>
      </c>
      <c r="CG47" s="282">
        <v>0</v>
      </c>
      <c r="CH47" s="282">
        <v>0</v>
      </c>
      <c r="CI47" s="282">
        <v>0</v>
      </c>
      <c r="CJ47" s="286">
        <v>0</v>
      </c>
      <c r="CK47" s="282">
        <v>0</v>
      </c>
      <c r="CL47" s="282">
        <v>0</v>
      </c>
      <c r="CM47" s="282">
        <v>0</v>
      </c>
      <c r="CN47" s="286">
        <v>0</v>
      </c>
      <c r="CO47" s="282">
        <v>0</v>
      </c>
      <c r="CP47" s="282">
        <v>0</v>
      </c>
      <c r="CQ47" s="281">
        <v>0</v>
      </c>
      <c r="CR47" s="286">
        <v>0</v>
      </c>
      <c r="CS47" s="281">
        <v>0</v>
      </c>
      <c r="CT47" s="281">
        <v>0</v>
      </c>
      <c r="CU47" s="283">
        <v>0</v>
      </c>
      <c r="CV47" s="288">
        <v>0</v>
      </c>
      <c r="CW47" s="289"/>
      <c r="CX47" s="295">
        <f t="shared" si="0"/>
        <v>0</v>
      </c>
      <c r="CY47" s="295">
        <f t="shared" si="1"/>
        <v>0</v>
      </c>
      <c r="CZ47" s="291"/>
    </row>
    <row r="48" spans="2:104">
      <c r="B48" s="272">
        <v>42</v>
      </c>
      <c r="C48" s="273" t="s">
        <v>258</v>
      </c>
      <c r="D48" s="292">
        <v>0</v>
      </c>
      <c r="E48" s="293">
        <v>0</v>
      </c>
      <c r="F48" s="293">
        <v>0</v>
      </c>
      <c r="G48" s="294">
        <v>5</v>
      </c>
      <c r="H48" s="292">
        <v>0</v>
      </c>
      <c r="I48" s="293">
        <v>0</v>
      </c>
      <c r="J48" s="293">
        <v>0</v>
      </c>
      <c r="K48" s="280">
        <v>2.3359999999999999</v>
      </c>
      <c r="L48" s="278">
        <v>0</v>
      </c>
      <c r="M48" s="279">
        <v>0</v>
      </c>
      <c r="N48" s="279">
        <v>0.13800000000000001</v>
      </c>
      <c r="O48" s="280">
        <v>0</v>
      </c>
      <c r="P48" s="278">
        <v>0</v>
      </c>
      <c r="Q48" s="279">
        <v>0</v>
      </c>
      <c r="R48" s="279">
        <v>0</v>
      </c>
      <c r="S48" s="280">
        <v>1.99</v>
      </c>
      <c r="T48" s="278">
        <v>0.10299999999999999</v>
      </c>
      <c r="U48" s="279">
        <v>0.1</v>
      </c>
      <c r="V48" s="279">
        <v>5.0000000000000001E-3</v>
      </c>
      <c r="W48" s="280">
        <v>0</v>
      </c>
      <c r="X48" s="278">
        <v>0</v>
      </c>
      <c r="Y48" s="279">
        <v>0.02</v>
      </c>
      <c r="Z48" s="279">
        <v>0</v>
      </c>
      <c r="AA48" s="280">
        <v>0</v>
      </c>
      <c r="AB48" s="278">
        <v>0</v>
      </c>
      <c r="AC48" s="279">
        <v>2.5000000000000001E-2</v>
      </c>
      <c r="AD48" s="279">
        <v>0.05</v>
      </c>
      <c r="AE48" s="280">
        <v>0.02</v>
      </c>
      <c r="AF48" s="278">
        <v>0</v>
      </c>
      <c r="AG48" s="279">
        <v>0</v>
      </c>
      <c r="AH48" s="279">
        <v>0</v>
      </c>
      <c r="AI48" s="280">
        <v>0.74</v>
      </c>
      <c r="AJ48" s="278">
        <v>0</v>
      </c>
      <c r="AK48" s="279">
        <v>0.25</v>
      </c>
      <c r="AL48" s="279">
        <v>0.45500000000000002</v>
      </c>
      <c r="AM48" s="280">
        <v>0.23899999999999999</v>
      </c>
      <c r="AN48" s="278">
        <v>0</v>
      </c>
      <c r="AO48" s="279">
        <v>0</v>
      </c>
      <c r="AP48" s="279">
        <v>1.2430000000000001</v>
      </c>
      <c r="AQ48" s="280">
        <v>0</v>
      </c>
      <c r="AR48" s="278">
        <v>0</v>
      </c>
      <c r="AS48" s="279">
        <v>0</v>
      </c>
      <c r="AT48" s="279">
        <v>0</v>
      </c>
      <c r="AU48" s="280">
        <v>91.210999999999999</v>
      </c>
      <c r="AV48" s="278">
        <v>0</v>
      </c>
      <c r="AW48" s="279">
        <v>5.07</v>
      </c>
      <c r="AX48" s="279">
        <v>2.1999999999999999E-2</v>
      </c>
      <c r="AY48" s="280">
        <v>0</v>
      </c>
      <c r="AZ48" s="278">
        <v>0</v>
      </c>
      <c r="BA48" s="279">
        <v>0</v>
      </c>
      <c r="BB48" s="279">
        <v>0</v>
      </c>
      <c r="BC48" s="280">
        <v>0.41799999999999998</v>
      </c>
      <c r="BD48" s="278">
        <v>0</v>
      </c>
      <c r="BE48" s="279">
        <v>0.30299999999999999</v>
      </c>
      <c r="BF48" s="279">
        <v>9.9329999999999998</v>
      </c>
      <c r="BG48" s="280">
        <v>21.547000000000001</v>
      </c>
      <c r="BH48" s="278">
        <v>6.9429999999999996</v>
      </c>
      <c r="BI48" s="279">
        <v>0.1</v>
      </c>
      <c r="BJ48" s="279">
        <v>1.091</v>
      </c>
      <c r="BK48" s="280">
        <v>7.4999999999999997E-2</v>
      </c>
      <c r="BL48" s="278">
        <v>0.27500000000000002</v>
      </c>
      <c r="BM48" s="279">
        <v>0.21299999999999999</v>
      </c>
      <c r="BN48" s="279">
        <v>6.8179999999999996</v>
      </c>
      <c r="BO48" s="280">
        <v>0.373</v>
      </c>
      <c r="BP48" s="278">
        <v>0</v>
      </c>
      <c r="BQ48" s="279">
        <v>16.440999999999999</v>
      </c>
      <c r="BR48" s="279">
        <v>0.59699999999999998</v>
      </c>
      <c r="BS48" s="280">
        <v>3.5310000000000001</v>
      </c>
      <c r="BT48" s="278">
        <v>3.0369999999999999</v>
      </c>
      <c r="BU48" s="279">
        <v>0.03</v>
      </c>
      <c r="BV48" s="279">
        <v>20.399000000000001</v>
      </c>
      <c r="BW48" s="280">
        <v>26.376709999999999</v>
      </c>
      <c r="BX48" s="278">
        <v>0</v>
      </c>
      <c r="BY48" s="281">
        <v>0</v>
      </c>
      <c r="BZ48" s="282">
        <v>0</v>
      </c>
      <c r="CA48" s="283">
        <v>1.64534</v>
      </c>
      <c r="CB48" s="282">
        <v>0.2</v>
      </c>
      <c r="CC48" s="282">
        <v>0</v>
      </c>
      <c r="CD48" s="282">
        <v>0</v>
      </c>
      <c r="CE48" s="282">
        <v>12.274559999999999</v>
      </c>
      <c r="CF48" s="286">
        <v>2.7886400000000005</v>
      </c>
      <c r="CG48" s="282">
        <v>97.353719999999996</v>
      </c>
      <c r="CH48" s="282">
        <v>0.55000000000000004</v>
      </c>
      <c r="CI48" s="282">
        <v>2.76</v>
      </c>
      <c r="CJ48" s="286">
        <v>2.01126</v>
      </c>
      <c r="CK48" s="282">
        <v>0.48558999999999997</v>
      </c>
      <c r="CL48" s="282">
        <v>9.4310000000000005E-2</v>
      </c>
      <c r="CM48" s="282">
        <v>3.1850000000000001</v>
      </c>
      <c r="CN48" s="286">
        <v>0</v>
      </c>
      <c r="CO48" s="282">
        <v>7.1970000000000001</v>
      </c>
      <c r="CP48" s="282">
        <v>0.96750000000000003</v>
      </c>
      <c r="CQ48" s="281">
        <v>2.2518000000000002</v>
      </c>
      <c r="CR48" s="286">
        <v>16.388500000000001</v>
      </c>
      <c r="CS48" s="281">
        <v>1.0081199999999999</v>
      </c>
      <c r="CT48" s="281">
        <v>0.1226</v>
      </c>
      <c r="CU48" s="283">
        <v>1.3577999999999999</v>
      </c>
      <c r="CV48" s="288">
        <v>2.8382399999999994</v>
      </c>
      <c r="CW48" s="289"/>
      <c r="CX48" s="295">
        <f t="shared" si="0"/>
        <v>109.0322580645161</v>
      </c>
      <c r="CY48" s="295">
        <f t="shared" si="1"/>
        <v>-82.681514476614709</v>
      </c>
      <c r="CZ48" s="291"/>
    </row>
    <row r="49" spans="2:104">
      <c r="B49" s="272">
        <v>43</v>
      </c>
      <c r="C49" s="273" t="s">
        <v>259</v>
      </c>
      <c r="D49" s="292">
        <v>0</v>
      </c>
      <c r="E49" s="293">
        <v>0</v>
      </c>
      <c r="F49" s="293">
        <v>0</v>
      </c>
      <c r="G49" s="294">
        <v>0</v>
      </c>
      <c r="H49" s="292">
        <v>0</v>
      </c>
      <c r="I49" s="293">
        <v>0</v>
      </c>
      <c r="J49" s="293">
        <v>2.5000000000000001E-2</v>
      </c>
      <c r="K49" s="280">
        <v>0.01</v>
      </c>
      <c r="L49" s="278">
        <v>0</v>
      </c>
      <c r="M49" s="279">
        <v>0</v>
      </c>
      <c r="N49" s="279">
        <v>0.05</v>
      </c>
      <c r="O49" s="280">
        <v>0</v>
      </c>
      <c r="P49" s="278">
        <v>0</v>
      </c>
      <c r="Q49" s="279">
        <v>0.1</v>
      </c>
      <c r="R49" s="279">
        <v>0</v>
      </c>
      <c r="S49" s="280">
        <v>0</v>
      </c>
      <c r="T49" s="278">
        <v>0.01</v>
      </c>
      <c r="U49" s="279">
        <v>0</v>
      </c>
      <c r="V49" s="279">
        <v>0</v>
      </c>
      <c r="W49" s="280">
        <v>0</v>
      </c>
      <c r="X49" s="278">
        <v>0</v>
      </c>
      <c r="Y49" s="279">
        <v>0</v>
      </c>
      <c r="Z49" s="279">
        <v>0</v>
      </c>
      <c r="AA49" s="280">
        <v>0</v>
      </c>
      <c r="AB49" s="278">
        <v>0</v>
      </c>
      <c r="AC49" s="279">
        <v>2.5000000000000001E-2</v>
      </c>
      <c r="AD49" s="279">
        <v>0</v>
      </c>
      <c r="AE49" s="280">
        <v>0</v>
      </c>
      <c r="AF49" s="278">
        <v>0</v>
      </c>
      <c r="AG49" s="279">
        <v>0</v>
      </c>
      <c r="AH49" s="279">
        <v>0</v>
      </c>
      <c r="AI49" s="280">
        <v>0</v>
      </c>
      <c r="AJ49" s="278">
        <v>0</v>
      </c>
      <c r="AK49" s="279">
        <v>0</v>
      </c>
      <c r="AL49" s="279">
        <v>0</v>
      </c>
      <c r="AM49" s="280">
        <v>0</v>
      </c>
      <c r="AN49" s="278">
        <v>0</v>
      </c>
      <c r="AO49" s="279">
        <v>0</v>
      </c>
      <c r="AP49" s="279">
        <v>0</v>
      </c>
      <c r="AQ49" s="280">
        <v>0</v>
      </c>
      <c r="AR49" s="278">
        <v>0</v>
      </c>
      <c r="AS49" s="279">
        <v>0</v>
      </c>
      <c r="AT49" s="279">
        <v>0</v>
      </c>
      <c r="AU49" s="280">
        <v>0</v>
      </c>
      <c r="AV49" s="278">
        <v>0</v>
      </c>
      <c r="AW49" s="279">
        <v>0</v>
      </c>
      <c r="AX49" s="279">
        <v>0</v>
      </c>
      <c r="AY49" s="280">
        <v>0</v>
      </c>
      <c r="AZ49" s="278">
        <v>0</v>
      </c>
      <c r="BA49" s="279">
        <v>0</v>
      </c>
      <c r="BB49" s="279">
        <v>0</v>
      </c>
      <c r="BC49" s="280">
        <v>0</v>
      </c>
      <c r="BD49" s="278">
        <v>0</v>
      </c>
      <c r="BE49" s="279">
        <v>0</v>
      </c>
      <c r="BF49" s="279">
        <v>0</v>
      </c>
      <c r="BG49" s="280">
        <v>0</v>
      </c>
      <c r="BH49" s="278">
        <v>0</v>
      </c>
      <c r="BI49" s="279">
        <v>0</v>
      </c>
      <c r="BJ49" s="279">
        <v>0</v>
      </c>
      <c r="BK49" s="280">
        <v>0</v>
      </c>
      <c r="BL49" s="278">
        <v>0.109</v>
      </c>
      <c r="BM49" s="279">
        <v>0</v>
      </c>
      <c r="BN49" s="279">
        <v>0</v>
      </c>
      <c r="BO49" s="280">
        <v>0</v>
      </c>
      <c r="BP49" s="278">
        <v>0</v>
      </c>
      <c r="BQ49" s="279">
        <v>0</v>
      </c>
      <c r="BR49" s="279">
        <v>0.2</v>
      </c>
      <c r="BS49" s="280">
        <v>0</v>
      </c>
      <c r="BT49" s="278">
        <v>0</v>
      </c>
      <c r="BU49" s="279">
        <v>0</v>
      </c>
      <c r="BV49" s="279">
        <v>0</v>
      </c>
      <c r="BW49" s="280">
        <v>0</v>
      </c>
      <c r="BX49" s="278">
        <v>0</v>
      </c>
      <c r="BY49" s="281">
        <v>0</v>
      </c>
      <c r="BZ49" s="282">
        <v>0</v>
      </c>
      <c r="CA49" s="283">
        <v>0</v>
      </c>
      <c r="CB49" s="282">
        <v>0</v>
      </c>
      <c r="CC49" s="282">
        <v>0</v>
      </c>
      <c r="CD49" s="282">
        <v>0</v>
      </c>
      <c r="CE49" s="282">
        <v>0.2</v>
      </c>
      <c r="CF49" s="286">
        <v>0.95</v>
      </c>
      <c r="CG49" s="282">
        <v>0</v>
      </c>
      <c r="CH49" s="282">
        <v>0</v>
      </c>
      <c r="CI49" s="282">
        <v>0.4536</v>
      </c>
      <c r="CJ49" s="286">
        <v>2.77</v>
      </c>
      <c r="CK49" s="282">
        <v>1.04</v>
      </c>
      <c r="CL49" s="282">
        <v>0.06</v>
      </c>
      <c r="CM49" s="282">
        <v>0</v>
      </c>
      <c r="CN49" s="286">
        <v>0.4</v>
      </c>
      <c r="CO49" s="282">
        <v>0</v>
      </c>
      <c r="CP49" s="282">
        <v>0</v>
      </c>
      <c r="CQ49" s="281">
        <v>0</v>
      </c>
      <c r="CR49" s="286">
        <v>0</v>
      </c>
      <c r="CS49" s="281">
        <v>0</v>
      </c>
      <c r="CT49" s="281">
        <v>0</v>
      </c>
      <c r="CU49" s="283">
        <v>0</v>
      </c>
      <c r="CV49" s="288">
        <v>0</v>
      </c>
      <c r="CW49" s="289"/>
      <c r="CX49" s="295">
        <f t="shared" si="0"/>
        <v>0</v>
      </c>
      <c r="CY49" s="295">
        <f t="shared" si="1"/>
        <v>0</v>
      </c>
      <c r="CZ49" s="291"/>
    </row>
    <row r="50" spans="2:104">
      <c r="B50" s="272">
        <v>44</v>
      </c>
      <c r="C50" s="273" t="s">
        <v>260</v>
      </c>
      <c r="D50" s="292">
        <v>47.972000000000001</v>
      </c>
      <c r="E50" s="293">
        <v>199.30199999999999</v>
      </c>
      <c r="F50" s="293">
        <v>13.656000000000001</v>
      </c>
      <c r="G50" s="294">
        <v>44.887999999999998</v>
      </c>
      <c r="H50" s="292">
        <v>29.571000000000002</v>
      </c>
      <c r="I50" s="293">
        <v>12.218</v>
      </c>
      <c r="J50" s="293">
        <v>5.4489999999999998</v>
      </c>
      <c r="K50" s="280">
        <v>51.180999999999997</v>
      </c>
      <c r="L50" s="278">
        <v>13.718</v>
      </c>
      <c r="M50" s="279">
        <v>34.860999999999997</v>
      </c>
      <c r="N50" s="279">
        <v>38.953000000000003</v>
      </c>
      <c r="O50" s="280">
        <v>6.7089999999999996</v>
      </c>
      <c r="P50" s="278">
        <v>34.295999999999999</v>
      </c>
      <c r="Q50" s="279">
        <v>14.122999999999999</v>
      </c>
      <c r="R50" s="279">
        <v>40.765999999999998</v>
      </c>
      <c r="S50" s="280">
        <v>66.421000000000006</v>
      </c>
      <c r="T50" s="278">
        <v>12.404999999999999</v>
      </c>
      <c r="U50" s="279">
        <v>22.141999999999999</v>
      </c>
      <c r="V50" s="279">
        <v>34.276000000000003</v>
      </c>
      <c r="W50" s="280">
        <v>23.512</v>
      </c>
      <c r="X50" s="278">
        <v>90.864000000000004</v>
      </c>
      <c r="Y50" s="279">
        <v>81.534000000000006</v>
      </c>
      <c r="Z50" s="279">
        <v>107.449</v>
      </c>
      <c r="AA50" s="280">
        <v>87.412000000000006</v>
      </c>
      <c r="AB50" s="278">
        <v>11.682</v>
      </c>
      <c r="AC50" s="279">
        <v>3.2559999999999998</v>
      </c>
      <c r="AD50" s="279">
        <v>18.164999999999999</v>
      </c>
      <c r="AE50" s="280">
        <v>3.9910000000000001</v>
      </c>
      <c r="AF50" s="278">
        <v>1.83</v>
      </c>
      <c r="AG50" s="279">
        <v>5.52</v>
      </c>
      <c r="AH50" s="279">
        <v>8.8249999999999993</v>
      </c>
      <c r="AI50" s="280">
        <v>6.3949999999999996</v>
      </c>
      <c r="AJ50" s="278">
        <v>17.675000000000001</v>
      </c>
      <c r="AK50" s="279">
        <v>4.585</v>
      </c>
      <c r="AL50" s="279">
        <v>6.4969999999999999</v>
      </c>
      <c r="AM50" s="280">
        <v>23.728999999999999</v>
      </c>
      <c r="AN50" s="278">
        <v>2.5779999999999998</v>
      </c>
      <c r="AO50" s="279">
        <v>4.97</v>
      </c>
      <c r="AP50" s="279">
        <v>46.023000000000003</v>
      </c>
      <c r="AQ50" s="280">
        <v>6.9550000000000001</v>
      </c>
      <c r="AR50" s="278">
        <v>13.239000000000001</v>
      </c>
      <c r="AS50" s="279">
        <v>5.2649999999999997</v>
      </c>
      <c r="AT50" s="279">
        <v>3.5470000000000002</v>
      </c>
      <c r="AU50" s="280">
        <v>10.007</v>
      </c>
      <c r="AV50" s="278">
        <v>6.0759999999999996</v>
      </c>
      <c r="AW50" s="279">
        <v>1.3220000000000001</v>
      </c>
      <c r="AX50" s="279">
        <v>34.865000000000002</v>
      </c>
      <c r="AY50" s="280">
        <v>4.2409999999999997</v>
      </c>
      <c r="AZ50" s="278">
        <v>46.463000000000001</v>
      </c>
      <c r="BA50" s="279">
        <v>31.08</v>
      </c>
      <c r="BB50" s="279">
        <v>12.859</v>
      </c>
      <c r="BC50" s="280">
        <v>24.667999999999999</v>
      </c>
      <c r="BD50" s="278">
        <v>6.3970000000000002</v>
      </c>
      <c r="BE50" s="279">
        <v>1.389</v>
      </c>
      <c r="BF50" s="279">
        <v>5.6230000000000002</v>
      </c>
      <c r="BG50" s="280">
        <v>207.88200000000001</v>
      </c>
      <c r="BH50" s="278">
        <v>29.472000000000001</v>
      </c>
      <c r="BI50" s="279">
        <v>110.925</v>
      </c>
      <c r="BJ50" s="279">
        <v>30.526</v>
      </c>
      <c r="BK50" s="280">
        <v>55.996000000000002</v>
      </c>
      <c r="BL50" s="278">
        <v>32.945999999999998</v>
      </c>
      <c r="BM50" s="279">
        <v>30.393000000000001</v>
      </c>
      <c r="BN50" s="279">
        <v>56.915999999999997</v>
      </c>
      <c r="BO50" s="280">
        <v>82.515000000000001</v>
      </c>
      <c r="BP50" s="278">
        <v>45.280999999999999</v>
      </c>
      <c r="BQ50" s="279">
        <v>150.18700000000001</v>
      </c>
      <c r="BR50" s="279">
        <v>83.775000000000006</v>
      </c>
      <c r="BS50" s="280">
        <v>150.12700000000001</v>
      </c>
      <c r="BT50" s="278">
        <v>24.411999999999999</v>
      </c>
      <c r="BU50" s="279">
        <v>180.947</v>
      </c>
      <c r="BV50" s="279">
        <v>35.704000000000001</v>
      </c>
      <c r="BW50" s="280">
        <v>130.04689999999999</v>
      </c>
      <c r="BX50" s="278">
        <v>198.13896</v>
      </c>
      <c r="BY50" s="281">
        <v>240.81460000000001</v>
      </c>
      <c r="BZ50" s="282">
        <v>307.9556</v>
      </c>
      <c r="CA50" s="283">
        <v>99.294800000000009</v>
      </c>
      <c r="CB50" s="282">
        <v>238.61240000000001</v>
      </c>
      <c r="CC50" s="282">
        <v>176.90345000000002</v>
      </c>
      <c r="CD50" s="282">
        <v>315.73777000000001</v>
      </c>
      <c r="CE50" s="282">
        <v>46.7774</v>
      </c>
      <c r="CF50" s="286">
        <v>96.613</v>
      </c>
      <c r="CG50" s="282">
        <v>251.53854000000001</v>
      </c>
      <c r="CH50" s="282">
        <v>495.84659999999997</v>
      </c>
      <c r="CI50" s="282">
        <v>507.55709999999993</v>
      </c>
      <c r="CJ50" s="286">
        <v>20.754720000000002</v>
      </c>
      <c r="CK50" s="282">
        <v>42.850580000000001</v>
      </c>
      <c r="CL50" s="282">
        <v>24.387240000000002</v>
      </c>
      <c r="CM50" s="282">
        <v>57.689739999999993</v>
      </c>
      <c r="CN50" s="286">
        <v>161.59054</v>
      </c>
      <c r="CO50" s="282">
        <v>33.595379999999999</v>
      </c>
      <c r="CP50" s="282">
        <v>6.2105499999999996</v>
      </c>
      <c r="CQ50" s="281">
        <v>416.23515000000003</v>
      </c>
      <c r="CR50" s="286">
        <v>23.276200000000003</v>
      </c>
      <c r="CS50" s="281">
        <v>15.081399999999999</v>
      </c>
      <c r="CT50" s="281">
        <v>59.257739999999991</v>
      </c>
      <c r="CU50" s="283">
        <v>44.169989999999999</v>
      </c>
      <c r="CV50" s="288">
        <v>358.58970000000005</v>
      </c>
      <c r="CW50" s="289"/>
      <c r="CX50" s="295">
        <f t="shared" si="0"/>
        <v>711.84012040754374</v>
      </c>
      <c r="CY50" s="295">
        <f t="shared" si="1"/>
        <v>1440.5852329847655</v>
      </c>
      <c r="CZ50" s="291"/>
    </row>
    <row r="51" spans="2:104">
      <c r="B51" s="272">
        <v>45</v>
      </c>
      <c r="C51" s="273" t="s">
        <v>261</v>
      </c>
      <c r="D51" s="292">
        <v>2.5000000000000001E-2</v>
      </c>
      <c r="E51" s="293">
        <v>0</v>
      </c>
      <c r="F51" s="293">
        <v>0</v>
      </c>
      <c r="G51" s="294">
        <v>0</v>
      </c>
      <c r="H51" s="292">
        <v>0</v>
      </c>
      <c r="I51" s="293">
        <v>0</v>
      </c>
      <c r="J51" s="293">
        <v>0</v>
      </c>
      <c r="K51" s="280">
        <v>0</v>
      </c>
      <c r="L51" s="278">
        <v>0</v>
      </c>
      <c r="M51" s="279">
        <v>0.2</v>
      </c>
      <c r="N51" s="279">
        <v>0</v>
      </c>
      <c r="O51" s="280">
        <v>0</v>
      </c>
      <c r="P51" s="278">
        <v>10.000999999999999</v>
      </c>
      <c r="Q51" s="279">
        <v>0</v>
      </c>
      <c r="R51" s="279">
        <v>0</v>
      </c>
      <c r="S51" s="280">
        <v>0.2</v>
      </c>
      <c r="T51" s="278">
        <v>0</v>
      </c>
      <c r="U51" s="279">
        <v>0</v>
      </c>
      <c r="V51" s="279">
        <v>0</v>
      </c>
      <c r="W51" s="280">
        <v>0</v>
      </c>
      <c r="X51" s="278">
        <v>0</v>
      </c>
      <c r="Y51" s="279">
        <v>0</v>
      </c>
      <c r="Z51" s="279">
        <v>0</v>
      </c>
      <c r="AA51" s="280">
        <v>0</v>
      </c>
      <c r="AB51" s="278">
        <v>0</v>
      </c>
      <c r="AC51" s="279">
        <v>0.01</v>
      </c>
      <c r="AD51" s="279">
        <v>1.8</v>
      </c>
      <c r="AE51" s="280">
        <v>0</v>
      </c>
      <c r="AF51" s="278">
        <v>1.85</v>
      </c>
      <c r="AG51" s="279">
        <v>0</v>
      </c>
      <c r="AH51" s="279">
        <v>0</v>
      </c>
      <c r="AI51" s="280">
        <v>0</v>
      </c>
      <c r="AJ51" s="278">
        <v>0</v>
      </c>
      <c r="AK51" s="279">
        <v>0</v>
      </c>
      <c r="AL51" s="279">
        <v>0</v>
      </c>
      <c r="AM51" s="280">
        <v>0</v>
      </c>
      <c r="AN51" s="278">
        <v>0</v>
      </c>
      <c r="AO51" s="279">
        <v>0</v>
      </c>
      <c r="AP51" s="279">
        <v>0</v>
      </c>
      <c r="AQ51" s="280">
        <v>0</v>
      </c>
      <c r="AR51" s="278">
        <v>0.31</v>
      </c>
      <c r="AS51" s="279">
        <v>0.18</v>
      </c>
      <c r="AT51" s="279">
        <v>0.51400000000000001</v>
      </c>
      <c r="AU51" s="280">
        <v>1.2430000000000001</v>
      </c>
      <c r="AV51" s="278">
        <v>0.8</v>
      </c>
      <c r="AW51" s="279">
        <v>0</v>
      </c>
      <c r="AX51" s="279">
        <v>0.7</v>
      </c>
      <c r="AY51" s="280">
        <v>1.869</v>
      </c>
      <c r="AZ51" s="278">
        <v>1.9</v>
      </c>
      <c r="BA51" s="279">
        <v>1.1619999999999999</v>
      </c>
      <c r="BB51" s="279">
        <v>0.35</v>
      </c>
      <c r="BC51" s="280">
        <v>0.7</v>
      </c>
      <c r="BD51" s="278">
        <v>1.4</v>
      </c>
      <c r="BE51" s="279">
        <v>2.15</v>
      </c>
      <c r="BF51" s="279">
        <v>2.41</v>
      </c>
      <c r="BG51" s="280">
        <v>0.65</v>
      </c>
      <c r="BH51" s="278">
        <v>0.25</v>
      </c>
      <c r="BI51" s="279">
        <v>0</v>
      </c>
      <c r="BJ51" s="279">
        <v>0</v>
      </c>
      <c r="BK51" s="280">
        <v>0</v>
      </c>
      <c r="BL51" s="278">
        <v>0</v>
      </c>
      <c r="BM51" s="279">
        <v>0</v>
      </c>
      <c r="BN51" s="279">
        <v>0</v>
      </c>
      <c r="BO51" s="280">
        <v>0</v>
      </c>
      <c r="BP51" s="278">
        <v>0</v>
      </c>
      <c r="BQ51" s="279">
        <v>0</v>
      </c>
      <c r="BR51" s="279">
        <v>0</v>
      </c>
      <c r="BS51" s="280">
        <v>0</v>
      </c>
      <c r="BT51" s="278">
        <v>0</v>
      </c>
      <c r="BU51" s="279">
        <v>0</v>
      </c>
      <c r="BV51" s="279">
        <v>0</v>
      </c>
      <c r="BW51" s="280">
        <v>0</v>
      </c>
      <c r="BX51" s="278">
        <v>0</v>
      </c>
      <c r="BY51" s="281">
        <v>0</v>
      </c>
      <c r="BZ51" s="282">
        <v>0</v>
      </c>
      <c r="CA51" s="283">
        <v>0</v>
      </c>
      <c r="CB51" s="282">
        <v>0</v>
      </c>
      <c r="CC51" s="282">
        <v>0</v>
      </c>
      <c r="CD51" s="282">
        <v>0</v>
      </c>
      <c r="CE51" s="282">
        <v>0</v>
      </c>
      <c r="CF51" s="286">
        <v>0</v>
      </c>
      <c r="CG51" s="282">
        <v>0</v>
      </c>
      <c r="CH51" s="282">
        <v>0</v>
      </c>
      <c r="CI51" s="282">
        <v>0</v>
      </c>
      <c r="CJ51" s="286">
        <v>0</v>
      </c>
      <c r="CK51" s="282">
        <v>0</v>
      </c>
      <c r="CL51" s="282">
        <v>0</v>
      </c>
      <c r="CM51" s="282">
        <v>0</v>
      </c>
      <c r="CN51" s="286">
        <v>0</v>
      </c>
      <c r="CO51" s="282">
        <v>0</v>
      </c>
      <c r="CP51" s="282">
        <v>0</v>
      </c>
      <c r="CQ51" s="281">
        <v>0</v>
      </c>
      <c r="CR51" s="286">
        <v>0</v>
      </c>
      <c r="CS51" s="281">
        <v>0</v>
      </c>
      <c r="CT51" s="281">
        <v>0</v>
      </c>
      <c r="CU51" s="283">
        <v>0</v>
      </c>
      <c r="CV51" s="288">
        <v>0</v>
      </c>
      <c r="CW51" s="289"/>
      <c r="CX51" s="295">
        <f t="shared" si="0"/>
        <v>0</v>
      </c>
      <c r="CY51" s="295">
        <f t="shared" si="1"/>
        <v>0</v>
      </c>
      <c r="CZ51" s="291"/>
    </row>
    <row r="52" spans="2:104">
      <c r="B52" s="272">
        <v>46</v>
      </c>
      <c r="C52" s="273" t="s">
        <v>262</v>
      </c>
      <c r="D52" s="292">
        <v>124.95099999999999</v>
      </c>
      <c r="E52" s="293">
        <v>35.127000000000002</v>
      </c>
      <c r="F52" s="293">
        <v>46.591000000000001</v>
      </c>
      <c r="G52" s="294">
        <v>31.478000000000002</v>
      </c>
      <c r="H52" s="292">
        <v>21.106999999999999</v>
      </c>
      <c r="I52" s="293">
        <v>35.881999999999998</v>
      </c>
      <c r="J52" s="293">
        <v>24.571999999999999</v>
      </c>
      <c r="K52" s="280">
        <v>22.379000000000001</v>
      </c>
      <c r="L52" s="278">
        <v>27.292999999999999</v>
      </c>
      <c r="M52" s="279">
        <v>49.405999999999999</v>
      </c>
      <c r="N52" s="279">
        <v>51.677</v>
      </c>
      <c r="O52" s="280">
        <v>39.765000000000001</v>
      </c>
      <c r="P52" s="278">
        <v>32.664000000000001</v>
      </c>
      <c r="Q52" s="279">
        <v>23.591000000000001</v>
      </c>
      <c r="R52" s="279">
        <v>67.739999999999995</v>
      </c>
      <c r="S52" s="280">
        <v>18.29</v>
      </c>
      <c r="T52" s="278">
        <v>12.946</v>
      </c>
      <c r="U52" s="279">
        <v>22.959</v>
      </c>
      <c r="V52" s="279">
        <v>38.279000000000003</v>
      </c>
      <c r="W52" s="280">
        <v>21.38</v>
      </c>
      <c r="X52" s="278">
        <v>14.82</v>
      </c>
      <c r="Y52" s="279">
        <v>18.193000000000001</v>
      </c>
      <c r="Z52" s="279">
        <v>16.440000000000001</v>
      </c>
      <c r="AA52" s="280">
        <v>11.09</v>
      </c>
      <c r="AB52" s="278">
        <v>10.913</v>
      </c>
      <c r="AC52" s="279">
        <v>21.02</v>
      </c>
      <c r="AD52" s="279">
        <v>30.991</v>
      </c>
      <c r="AE52" s="280">
        <v>17.364999999999998</v>
      </c>
      <c r="AF52" s="278">
        <v>16.18</v>
      </c>
      <c r="AG52" s="279">
        <v>23.058</v>
      </c>
      <c r="AH52" s="279">
        <v>19.181000000000001</v>
      </c>
      <c r="AI52" s="280">
        <v>15.859</v>
      </c>
      <c r="AJ52" s="278">
        <v>10.48</v>
      </c>
      <c r="AK52" s="279">
        <v>14.045999999999999</v>
      </c>
      <c r="AL52" s="279">
        <v>14.43</v>
      </c>
      <c r="AM52" s="280">
        <v>8.1639999999999997</v>
      </c>
      <c r="AN52" s="278">
        <v>11.05</v>
      </c>
      <c r="AO52" s="279">
        <v>8.4849999999999994</v>
      </c>
      <c r="AP52" s="279">
        <v>7.0469999999999997</v>
      </c>
      <c r="AQ52" s="280">
        <v>7.3049999999999997</v>
      </c>
      <c r="AR52" s="278">
        <v>5.29</v>
      </c>
      <c r="AS52" s="279">
        <v>7.61</v>
      </c>
      <c r="AT52" s="279">
        <v>12.724</v>
      </c>
      <c r="AU52" s="280">
        <v>6.4450000000000003</v>
      </c>
      <c r="AV52" s="278">
        <v>10.42</v>
      </c>
      <c r="AW52" s="279">
        <v>12.95</v>
      </c>
      <c r="AX52" s="279">
        <v>26.437999999999999</v>
      </c>
      <c r="AY52" s="280">
        <v>11.957000000000001</v>
      </c>
      <c r="AZ52" s="278">
        <v>36.256999999999998</v>
      </c>
      <c r="BA52" s="279">
        <v>12.465999999999999</v>
      </c>
      <c r="BB52" s="279">
        <v>5.97</v>
      </c>
      <c r="BC52" s="280">
        <v>5.28</v>
      </c>
      <c r="BD52" s="278">
        <v>5.1520000000000001</v>
      </c>
      <c r="BE52" s="279">
        <v>10.801</v>
      </c>
      <c r="BF52" s="279">
        <v>12.821999999999999</v>
      </c>
      <c r="BG52" s="280">
        <v>14.7</v>
      </c>
      <c r="BH52" s="278">
        <v>7.516</v>
      </c>
      <c r="BI52" s="279">
        <v>14.509</v>
      </c>
      <c r="BJ52" s="279">
        <v>7.0439999999999996</v>
      </c>
      <c r="BK52" s="280">
        <v>11.816000000000001</v>
      </c>
      <c r="BL52" s="278">
        <v>9.7249999999999996</v>
      </c>
      <c r="BM52" s="279">
        <v>20.925999999999998</v>
      </c>
      <c r="BN52" s="279">
        <v>12.412000000000001</v>
      </c>
      <c r="BO52" s="280">
        <v>9.58</v>
      </c>
      <c r="BP52" s="278">
        <v>12.763999999999999</v>
      </c>
      <c r="BQ52" s="279">
        <v>14.528</v>
      </c>
      <c r="BR52" s="279">
        <v>31.635999999999999</v>
      </c>
      <c r="BS52" s="280">
        <v>5.6740000000000004</v>
      </c>
      <c r="BT52" s="278">
        <v>6.0579999999999998</v>
      </c>
      <c r="BU52" s="279">
        <v>26.135999999999999</v>
      </c>
      <c r="BV52" s="279">
        <v>13.385</v>
      </c>
      <c r="BW52" s="280">
        <v>9.3710000000000004</v>
      </c>
      <c r="BX52" s="278">
        <v>4.82</v>
      </c>
      <c r="BY52" s="281">
        <v>0.4</v>
      </c>
      <c r="BZ52" s="282">
        <v>7.0119299999999996</v>
      </c>
      <c r="CA52" s="283">
        <v>0</v>
      </c>
      <c r="CB52" s="282">
        <v>13.062899999999999</v>
      </c>
      <c r="CC52" s="282">
        <v>20.384400000000003</v>
      </c>
      <c r="CD52" s="282">
        <v>21.105499999999999</v>
      </c>
      <c r="CE52" s="282">
        <v>19.008510000000001</v>
      </c>
      <c r="CF52" s="286">
        <v>13.893599999999999</v>
      </c>
      <c r="CG52" s="282">
        <v>39.158899999999996</v>
      </c>
      <c r="CH52" s="282">
        <v>61.396300000000004</v>
      </c>
      <c r="CI52" s="282">
        <v>47.578910000000008</v>
      </c>
      <c r="CJ52" s="286">
        <v>20.623249999999999</v>
      </c>
      <c r="CK52" s="282">
        <v>24.756599999999999</v>
      </c>
      <c r="CL52" s="282">
        <v>21.40315</v>
      </c>
      <c r="CM52" s="282">
        <v>34.994330000000005</v>
      </c>
      <c r="CN52" s="286">
        <v>16.174799999999998</v>
      </c>
      <c r="CO52" s="282">
        <v>24.71012</v>
      </c>
      <c r="CP52" s="282">
        <v>27.62163</v>
      </c>
      <c r="CQ52" s="281">
        <v>17.903179999999999</v>
      </c>
      <c r="CR52" s="286">
        <v>26.259260000000001</v>
      </c>
      <c r="CS52" s="281">
        <v>14.285920000000001</v>
      </c>
      <c r="CT52" s="281">
        <v>26.042959999999994</v>
      </c>
      <c r="CU52" s="283">
        <v>17.302949999999999</v>
      </c>
      <c r="CV52" s="288">
        <v>15.170819999999999</v>
      </c>
      <c r="CW52" s="289"/>
      <c r="CX52" s="295">
        <f t="shared" si="0"/>
        <v>-12.322349657139384</v>
      </c>
      <c r="CY52" s="295">
        <f t="shared" si="1"/>
        <v>-42.226780191064037</v>
      </c>
      <c r="CZ52" s="291"/>
    </row>
    <row r="53" spans="2:104">
      <c r="B53" s="272">
        <v>47</v>
      </c>
      <c r="C53" s="273" t="s">
        <v>263</v>
      </c>
      <c r="D53" s="292">
        <v>0</v>
      </c>
      <c r="E53" s="293">
        <v>0.11</v>
      </c>
      <c r="F53" s="293">
        <v>0</v>
      </c>
      <c r="G53" s="294">
        <v>0</v>
      </c>
      <c r="H53" s="292">
        <v>0</v>
      </c>
      <c r="I53" s="293">
        <v>0</v>
      </c>
      <c r="J53" s="293">
        <v>0.05</v>
      </c>
      <c r="K53" s="280">
        <v>0</v>
      </c>
      <c r="L53" s="278">
        <v>0</v>
      </c>
      <c r="M53" s="279">
        <v>6.5000000000000002E-2</v>
      </c>
      <c r="N53" s="279">
        <v>0</v>
      </c>
      <c r="O53" s="280">
        <v>0</v>
      </c>
      <c r="P53" s="278">
        <v>0</v>
      </c>
      <c r="Q53" s="279">
        <v>3.944</v>
      </c>
      <c r="R53" s="279">
        <v>0</v>
      </c>
      <c r="S53" s="280">
        <v>0</v>
      </c>
      <c r="T53" s="278">
        <v>0</v>
      </c>
      <c r="U53" s="279">
        <v>0</v>
      </c>
      <c r="V53" s="279">
        <v>0</v>
      </c>
      <c r="W53" s="280">
        <v>0</v>
      </c>
      <c r="X53" s="278">
        <v>0</v>
      </c>
      <c r="Y53" s="279">
        <v>0</v>
      </c>
      <c r="Z53" s="279">
        <v>0</v>
      </c>
      <c r="AA53" s="280">
        <v>0</v>
      </c>
      <c r="AB53" s="278">
        <v>0</v>
      </c>
      <c r="AC53" s="279">
        <v>0</v>
      </c>
      <c r="AD53" s="279">
        <v>0</v>
      </c>
      <c r="AE53" s="280">
        <v>0</v>
      </c>
      <c r="AF53" s="278">
        <v>0</v>
      </c>
      <c r="AG53" s="279">
        <v>0</v>
      </c>
      <c r="AH53" s="279">
        <v>0</v>
      </c>
      <c r="AI53" s="280">
        <v>0</v>
      </c>
      <c r="AJ53" s="278">
        <v>0</v>
      </c>
      <c r="AK53" s="279">
        <v>0</v>
      </c>
      <c r="AL53" s="279">
        <v>0</v>
      </c>
      <c r="AM53" s="280">
        <v>0</v>
      </c>
      <c r="AN53" s="278">
        <v>0</v>
      </c>
      <c r="AO53" s="279">
        <v>0</v>
      </c>
      <c r="AP53" s="279">
        <v>0</v>
      </c>
      <c r="AQ53" s="280">
        <v>0</v>
      </c>
      <c r="AR53" s="278">
        <v>0</v>
      </c>
      <c r="AS53" s="279">
        <v>0</v>
      </c>
      <c r="AT53" s="279">
        <v>0</v>
      </c>
      <c r="AU53" s="280">
        <v>0</v>
      </c>
      <c r="AV53" s="278">
        <v>0.1</v>
      </c>
      <c r="AW53" s="279">
        <v>0</v>
      </c>
      <c r="AX53" s="279">
        <v>0</v>
      </c>
      <c r="AY53" s="280">
        <v>0</v>
      </c>
      <c r="AZ53" s="278">
        <v>0</v>
      </c>
      <c r="BA53" s="279">
        <v>0</v>
      </c>
      <c r="BB53" s="279">
        <v>0</v>
      </c>
      <c r="BC53" s="280">
        <v>0</v>
      </c>
      <c r="BD53" s="278">
        <v>0</v>
      </c>
      <c r="BE53" s="279">
        <v>0</v>
      </c>
      <c r="BF53" s="279">
        <v>0.39300000000000002</v>
      </c>
      <c r="BG53" s="280">
        <v>0</v>
      </c>
      <c r="BH53" s="278">
        <v>0.06</v>
      </c>
      <c r="BI53" s="279">
        <v>0</v>
      </c>
      <c r="BJ53" s="279">
        <v>6.5000000000000002E-2</v>
      </c>
      <c r="BK53" s="280">
        <v>0.31900000000000001</v>
      </c>
      <c r="BL53" s="278">
        <v>0</v>
      </c>
      <c r="BM53" s="279">
        <v>3.601</v>
      </c>
      <c r="BN53" s="279">
        <v>9.9000000000000005E-2</v>
      </c>
      <c r="BO53" s="280">
        <v>0</v>
      </c>
      <c r="BP53" s="278">
        <v>0.05</v>
      </c>
      <c r="BQ53" s="279">
        <v>0</v>
      </c>
      <c r="BR53" s="279">
        <v>0</v>
      </c>
      <c r="BS53" s="280">
        <v>0</v>
      </c>
      <c r="BT53" s="278">
        <v>0</v>
      </c>
      <c r="BU53" s="279">
        <v>0</v>
      </c>
      <c r="BV53" s="279">
        <v>5.5E-2</v>
      </c>
      <c r="BW53" s="280">
        <v>0</v>
      </c>
      <c r="BX53" s="278">
        <v>0</v>
      </c>
      <c r="BY53" s="281">
        <v>0</v>
      </c>
      <c r="BZ53" s="282">
        <v>0</v>
      </c>
      <c r="CA53" s="283">
        <v>0</v>
      </c>
      <c r="CB53" s="282">
        <v>0</v>
      </c>
      <c r="CC53" s="282">
        <v>0</v>
      </c>
      <c r="CD53" s="282">
        <v>0</v>
      </c>
      <c r="CE53" s="282">
        <v>0</v>
      </c>
      <c r="CF53" s="286">
        <v>0</v>
      </c>
      <c r="CG53" s="282">
        <v>0</v>
      </c>
      <c r="CH53" s="282">
        <v>0</v>
      </c>
      <c r="CI53" s="282">
        <v>0</v>
      </c>
      <c r="CJ53" s="286">
        <v>0</v>
      </c>
      <c r="CK53" s="282">
        <v>0</v>
      </c>
      <c r="CL53" s="282">
        <v>0</v>
      </c>
      <c r="CM53" s="282">
        <v>0</v>
      </c>
      <c r="CN53" s="286">
        <v>0</v>
      </c>
      <c r="CO53" s="282">
        <v>0</v>
      </c>
      <c r="CP53" s="282">
        <v>0</v>
      </c>
      <c r="CQ53" s="281">
        <v>3.7099999999999998E-3</v>
      </c>
      <c r="CR53" s="286">
        <v>0</v>
      </c>
      <c r="CS53" s="281">
        <v>0</v>
      </c>
      <c r="CT53" s="281">
        <v>0.05</v>
      </c>
      <c r="CU53" s="283">
        <v>0</v>
      </c>
      <c r="CV53" s="288">
        <v>0</v>
      </c>
      <c r="CW53" s="289"/>
      <c r="CX53" s="295">
        <f t="shared" si="0"/>
        <v>0</v>
      </c>
      <c r="CY53" s="295">
        <f t="shared" si="1"/>
        <v>0</v>
      </c>
      <c r="CZ53" s="291"/>
    </row>
    <row r="54" spans="2:104">
      <c r="B54" s="272">
        <v>48</v>
      </c>
      <c r="C54" s="273" t="s">
        <v>264</v>
      </c>
      <c r="D54" s="292">
        <v>7.9790000000000001</v>
      </c>
      <c r="E54" s="293">
        <v>4.617</v>
      </c>
      <c r="F54" s="293">
        <v>12.664</v>
      </c>
      <c r="G54" s="294">
        <v>6.9569999999999999</v>
      </c>
      <c r="H54" s="292">
        <v>15.492000000000001</v>
      </c>
      <c r="I54" s="293">
        <v>45.71</v>
      </c>
      <c r="J54" s="293">
        <v>35.045000000000002</v>
      </c>
      <c r="K54" s="280">
        <v>28.510999999999999</v>
      </c>
      <c r="L54" s="278">
        <v>20.271000000000001</v>
      </c>
      <c r="M54" s="279">
        <v>27.402999999999999</v>
      </c>
      <c r="N54" s="279">
        <v>49.875</v>
      </c>
      <c r="O54" s="280">
        <v>19.126999999999999</v>
      </c>
      <c r="P54" s="278">
        <v>7.8739999999999997</v>
      </c>
      <c r="Q54" s="279">
        <v>12.94</v>
      </c>
      <c r="R54" s="279">
        <v>8.7029999999999994</v>
      </c>
      <c r="S54" s="280">
        <v>16.401</v>
      </c>
      <c r="T54" s="278">
        <v>16.042999999999999</v>
      </c>
      <c r="U54" s="279">
        <v>10.38</v>
      </c>
      <c r="V54" s="279">
        <v>19.219000000000001</v>
      </c>
      <c r="W54" s="280">
        <v>11.83</v>
      </c>
      <c r="X54" s="278">
        <v>12.308999999999999</v>
      </c>
      <c r="Y54" s="279">
        <v>18.364999999999998</v>
      </c>
      <c r="Z54" s="279">
        <v>5.7809999999999997</v>
      </c>
      <c r="AA54" s="280">
        <v>16.719000000000001</v>
      </c>
      <c r="AB54" s="278">
        <v>9.6180000000000003</v>
      </c>
      <c r="AC54" s="279">
        <v>847.697</v>
      </c>
      <c r="AD54" s="279">
        <v>514.86400000000003</v>
      </c>
      <c r="AE54" s="280">
        <v>143.28</v>
      </c>
      <c r="AF54" s="278">
        <v>60.341999999999999</v>
      </c>
      <c r="AG54" s="279">
        <v>3.9020000000000001</v>
      </c>
      <c r="AH54" s="279">
        <v>0.108</v>
      </c>
      <c r="AI54" s="280">
        <v>7.1379999999999999</v>
      </c>
      <c r="AJ54" s="278">
        <v>23.120999999999999</v>
      </c>
      <c r="AK54" s="279">
        <v>0.7</v>
      </c>
      <c r="AL54" s="279">
        <v>10.882</v>
      </c>
      <c r="AM54" s="280">
        <v>7.1479999999999997</v>
      </c>
      <c r="AN54" s="278">
        <v>0.25</v>
      </c>
      <c r="AO54" s="279">
        <v>4.6420000000000003</v>
      </c>
      <c r="AP54" s="279">
        <v>0.34599999999999997</v>
      </c>
      <c r="AQ54" s="280">
        <v>0</v>
      </c>
      <c r="AR54" s="278">
        <v>2.5000000000000001E-2</v>
      </c>
      <c r="AS54" s="279">
        <v>0.20899999999999999</v>
      </c>
      <c r="AT54" s="279">
        <v>0.96199999999999997</v>
      </c>
      <c r="AU54" s="280">
        <v>3.9329999999999998</v>
      </c>
      <c r="AV54" s="278">
        <v>0.57599999999999996</v>
      </c>
      <c r="AW54" s="279">
        <v>3.08</v>
      </c>
      <c r="AX54" s="279">
        <v>319.52999999999997</v>
      </c>
      <c r="AY54" s="280">
        <v>21.026</v>
      </c>
      <c r="AZ54" s="278">
        <v>17.789000000000001</v>
      </c>
      <c r="BA54" s="279">
        <v>4.9560000000000004</v>
      </c>
      <c r="BB54" s="279">
        <v>6.9649999999999999</v>
      </c>
      <c r="BC54" s="280">
        <v>14.964</v>
      </c>
      <c r="BD54" s="278">
        <v>8.2089999999999996</v>
      </c>
      <c r="BE54" s="279">
        <v>4.9329999999999998</v>
      </c>
      <c r="BF54" s="279">
        <v>4.141</v>
      </c>
      <c r="BG54" s="280">
        <v>99.343999999999994</v>
      </c>
      <c r="BH54" s="278">
        <v>1.948</v>
      </c>
      <c r="BI54" s="279">
        <v>6.2060000000000004</v>
      </c>
      <c r="BJ54" s="279">
        <v>30.398</v>
      </c>
      <c r="BK54" s="280">
        <v>4.9980000000000002</v>
      </c>
      <c r="BL54" s="278">
        <v>7.2149999999999999</v>
      </c>
      <c r="BM54" s="279">
        <v>7.8579999999999997</v>
      </c>
      <c r="BN54" s="279">
        <v>8.3239999999999998</v>
      </c>
      <c r="BO54" s="280">
        <v>25.545999999999999</v>
      </c>
      <c r="BP54" s="278">
        <v>15.587</v>
      </c>
      <c r="BQ54" s="279">
        <v>13.771000000000001</v>
      </c>
      <c r="BR54" s="279">
        <v>33.633000000000003</v>
      </c>
      <c r="BS54" s="280">
        <v>12.27</v>
      </c>
      <c r="BT54" s="278">
        <v>27.405999999999999</v>
      </c>
      <c r="BU54" s="279">
        <v>5.306</v>
      </c>
      <c r="BV54" s="279">
        <v>19.021000000000001</v>
      </c>
      <c r="BW54" s="280">
        <v>7.367</v>
      </c>
      <c r="BX54" s="278">
        <v>43.706249999999997</v>
      </c>
      <c r="BY54" s="281">
        <v>1.91658</v>
      </c>
      <c r="BZ54" s="282">
        <v>4.2079300000000002</v>
      </c>
      <c r="CA54" s="283">
        <v>25.469150000000003</v>
      </c>
      <c r="CB54" s="282">
        <v>13.23325</v>
      </c>
      <c r="CC54" s="282">
        <v>36.445770000000003</v>
      </c>
      <c r="CD54" s="282">
        <v>8.4133500000000012</v>
      </c>
      <c r="CE54" s="282">
        <v>181.33991</v>
      </c>
      <c r="CF54" s="286">
        <v>23.601080000000003</v>
      </c>
      <c r="CG54" s="282">
        <v>112.44244999999998</v>
      </c>
      <c r="CH54" s="282">
        <v>24.094000000000001</v>
      </c>
      <c r="CI54" s="282">
        <v>43.223600000000012</v>
      </c>
      <c r="CJ54" s="286">
        <v>35.395220000000002</v>
      </c>
      <c r="CK54" s="282">
        <v>20.169560000000001</v>
      </c>
      <c r="CL54" s="282">
        <v>41.128190000000004</v>
      </c>
      <c r="CM54" s="282">
        <v>7.1699400000000004</v>
      </c>
      <c r="CN54" s="286">
        <v>33.278230000000001</v>
      </c>
      <c r="CO54" s="282">
        <v>7.3168100000000003</v>
      </c>
      <c r="CP54" s="282">
        <v>28.894779999999997</v>
      </c>
      <c r="CQ54" s="281">
        <v>19.701349999999998</v>
      </c>
      <c r="CR54" s="286">
        <v>10.68886</v>
      </c>
      <c r="CS54" s="281">
        <v>10.63677</v>
      </c>
      <c r="CT54" s="281">
        <v>14.199719999999999</v>
      </c>
      <c r="CU54" s="283">
        <v>28.948560000000001</v>
      </c>
      <c r="CV54" s="288">
        <v>37.389359999999996</v>
      </c>
      <c r="CW54" s="289"/>
      <c r="CX54" s="295">
        <f t="shared" si="0"/>
        <v>29.157927026422016</v>
      </c>
      <c r="CY54" s="295">
        <f t="shared" si="1"/>
        <v>249.79745267502801</v>
      </c>
      <c r="CZ54" s="291"/>
    </row>
    <row r="55" spans="2:104">
      <c r="B55" s="272">
        <v>49</v>
      </c>
      <c r="C55" s="273" t="s">
        <v>265</v>
      </c>
      <c r="D55" s="292">
        <v>14.513</v>
      </c>
      <c r="E55" s="293">
        <v>12.555999999999999</v>
      </c>
      <c r="F55" s="293">
        <v>16.611999999999998</v>
      </c>
      <c r="G55" s="294">
        <v>18.594000000000001</v>
      </c>
      <c r="H55" s="292">
        <v>7.58</v>
      </c>
      <c r="I55" s="293">
        <v>14.435</v>
      </c>
      <c r="J55" s="293">
        <v>24.376000000000001</v>
      </c>
      <c r="K55" s="280">
        <v>24.805</v>
      </c>
      <c r="L55" s="278">
        <v>24.855</v>
      </c>
      <c r="M55" s="279">
        <v>39.465000000000003</v>
      </c>
      <c r="N55" s="279">
        <v>28.032</v>
      </c>
      <c r="O55" s="280">
        <v>33.040999999999997</v>
      </c>
      <c r="P55" s="278">
        <v>27.824999999999999</v>
      </c>
      <c r="Q55" s="279">
        <v>183.44300000000001</v>
      </c>
      <c r="R55" s="279">
        <v>17.068999999999999</v>
      </c>
      <c r="S55" s="280">
        <v>19.419</v>
      </c>
      <c r="T55" s="278">
        <v>1.6279999999999999</v>
      </c>
      <c r="U55" s="279">
        <v>0.53100000000000003</v>
      </c>
      <c r="V55" s="279">
        <v>10.180999999999999</v>
      </c>
      <c r="W55" s="280">
        <v>1.236</v>
      </c>
      <c r="X55" s="278">
        <v>57.771000000000001</v>
      </c>
      <c r="Y55" s="279">
        <v>3.34</v>
      </c>
      <c r="Z55" s="279">
        <v>10.879</v>
      </c>
      <c r="AA55" s="280">
        <v>1.9750000000000001</v>
      </c>
      <c r="AB55" s="278">
        <v>41.942999999999998</v>
      </c>
      <c r="AC55" s="279">
        <v>2.657</v>
      </c>
      <c r="AD55" s="279">
        <v>2.1419999999999999</v>
      </c>
      <c r="AE55" s="280">
        <v>6.3339999999999996</v>
      </c>
      <c r="AF55" s="278">
        <v>33.386000000000003</v>
      </c>
      <c r="AG55" s="279">
        <v>3.855</v>
      </c>
      <c r="AH55" s="279">
        <v>3.2709999999999999</v>
      </c>
      <c r="AI55" s="280">
        <v>5.1550000000000002</v>
      </c>
      <c r="AJ55" s="278">
        <v>2.8690000000000002</v>
      </c>
      <c r="AK55" s="279">
        <v>0.49099999999999999</v>
      </c>
      <c r="AL55" s="279">
        <v>1.181</v>
      </c>
      <c r="AM55" s="280">
        <v>18.884</v>
      </c>
      <c r="AN55" s="278">
        <v>1.5349999999999999</v>
      </c>
      <c r="AO55" s="279">
        <v>35.341000000000001</v>
      </c>
      <c r="AP55" s="279">
        <v>0.68700000000000006</v>
      </c>
      <c r="AQ55" s="280">
        <v>1.1499999999999999</v>
      </c>
      <c r="AR55" s="278">
        <v>1.4159999999999999</v>
      </c>
      <c r="AS55" s="279">
        <v>4.7839999999999998</v>
      </c>
      <c r="AT55" s="279">
        <v>1.1499999999999999</v>
      </c>
      <c r="AU55" s="280">
        <v>0.7</v>
      </c>
      <c r="AV55" s="278">
        <v>0.36</v>
      </c>
      <c r="AW55" s="279">
        <v>0.98</v>
      </c>
      <c r="AX55" s="279">
        <v>6.6580000000000004</v>
      </c>
      <c r="AY55" s="280">
        <v>15.304</v>
      </c>
      <c r="AZ55" s="278">
        <v>1.8759999999999999</v>
      </c>
      <c r="BA55" s="279">
        <v>1.448</v>
      </c>
      <c r="BB55" s="279">
        <v>0.42799999999999999</v>
      </c>
      <c r="BC55" s="280">
        <v>0.1</v>
      </c>
      <c r="BD55" s="278">
        <v>0.34399999999999997</v>
      </c>
      <c r="BE55" s="279">
        <v>3.3000000000000002E-2</v>
      </c>
      <c r="BF55" s="279">
        <v>8.15</v>
      </c>
      <c r="BG55" s="280">
        <v>104.989</v>
      </c>
      <c r="BH55" s="278">
        <v>57.527999999999999</v>
      </c>
      <c r="BI55" s="279">
        <v>9.6669999999999998</v>
      </c>
      <c r="BJ55" s="279">
        <v>21.169</v>
      </c>
      <c r="BK55" s="280">
        <v>8.1270000000000007</v>
      </c>
      <c r="BL55" s="278">
        <v>20.917999999999999</v>
      </c>
      <c r="BM55" s="279">
        <v>38.378</v>
      </c>
      <c r="BN55" s="279">
        <v>23.692</v>
      </c>
      <c r="BO55" s="280">
        <v>14.82</v>
      </c>
      <c r="BP55" s="278">
        <v>16.004000000000001</v>
      </c>
      <c r="BQ55" s="279">
        <v>15.331</v>
      </c>
      <c r="BR55" s="279">
        <v>24.05</v>
      </c>
      <c r="BS55" s="280">
        <v>29.169</v>
      </c>
      <c r="BT55" s="278">
        <v>3.0169999999999999</v>
      </c>
      <c r="BU55" s="279">
        <v>2.7909999999999999</v>
      </c>
      <c r="BV55" s="279">
        <v>17.18</v>
      </c>
      <c r="BW55" s="280">
        <v>2.9849999999999999</v>
      </c>
      <c r="BX55" s="278">
        <v>4.3679800000000002</v>
      </c>
      <c r="BY55" s="281">
        <v>12.13358</v>
      </c>
      <c r="BZ55" s="282">
        <v>23.190439999999999</v>
      </c>
      <c r="CA55" s="283">
        <v>15.504100000000001</v>
      </c>
      <c r="CB55" s="282">
        <v>3.6604200000000002</v>
      </c>
      <c r="CC55" s="282">
        <v>12.46</v>
      </c>
      <c r="CD55" s="282">
        <v>9.3027999999999995</v>
      </c>
      <c r="CE55" s="282">
        <v>16.759840000000001</v>
      </c>
      <c r="CF55" s="286">
        <v>3.0790000000000002</v>
      </c>
      <c r="CG55" s="282">
        <v>15.81959</v>
      </c>
      <c r="CH55" s="282">
        <v>26.25</v>
      </c>
      <c r="CI55" s="282">
        <v>9.0608400000000007</v>
      </c>
      <c r="CJ55" s="286">
        <v>26.335900000000002</v>
      </c>
      <c r="CK55" s="282">
        <v>4.5317000000000007</v>
      </c>
      <c r="CL55" s="282">
        <v>103.38539999999999</v>
      </c>
      <c r="CM55" s="282">
        <v>9.6952000000000016</v>
      </c>
      <c r="CN55" s="286">
        <v>14.631959999999999</v>
      </c>
      <c r="CO55" s="282">
        <v>2.28851</v>
      </c>
      <c r="CP55" s="282">
        <v>2.7884700000000002</v>
      </c>
      <c r="CQ55" s="281">
        <v>14.7913</v>
      </c>
      <c r="CR55" s="286">
        <v>53.718070000000004</v>
      </c>
      <c r="CS55" s="281">
        <v>0.52628000000000008</v>
      </c>
      <c r="CT55" s="281">
        <v>1.71661</v>
      </c>
      <c r="CU55" s="283">
        <v>5.0219499999999995</v>
      </c>
      <c r="CV55" s="288">
        <v>6.0993099999999991</v>
      </c>
      <c r="CW55" s="289"/>
      <c r="CX55" s="295">
        <f t="shared" si="0"/>
        <v>21.453021236770581</v>
      </c>
      <c r="CY55" s="295">
        <f t="shared" si="1"/>
        <v>-88.645701530229957</v>
      </c>
      <c r="CZ55" s="291"/>
    </row>
    <row r="56" spans="2:104">
      <c r="B56" s="272">
        <v>50</v>
      </c>
      <c r="C56" s="273" t="s">
        <v>266</v>
      </c>
      <c r="D56" s="292">
        <v>0</v>
      </c>
      <c r="E56" s="293">
        <v>0</v>
      </c>
      <c r="F56" s="293">
        <v>0</v>
      </c>
      <c r="G56" s="294">
        <v>0</v>
      </c>
      <c r="H56" s="292">
        <v>0</v>
      </c>
      <c r="I56" s="293">
        <v>0</v>
      </c>
      <c r="J56" s="293">
        <v>0</v>
      </c>
      <c r="K56" s="280">
        <v>0</v>
      </c>
      <c r="L56" s="278">
        <v>0</v>
      </c>
      <c r="M56" s="279">
        <v>0</v>
      </c>
      <c r="N56" s="279">
        <v>0</v>
      </c>
      <c r="O56" s="280">
        <v>0</v>
      </c>
      <c r="P56" s="278">
        <v>0</v>
      </c>
      <c r="Q56" s="279">
        <v>0</v>
      </c>
      <c r="R56" s="279">
        <v>0</v>
      </c>
      <c r="S56" s="280">
        <v>0</v>
      </c>
      <c r="T56" s="278">
        <v>0</v>
      </c>
      <c r="U56" s="279">
        <v>0.05</v>
      </c>
      <c r="V56" s="279">
        <v>0</v>
      </c>
      <c r="W56" s="280">
        <v>0</v>
      </c>
      <c r="X56" s="278">
        <v>0</v>
      </c>
      <c r="Y56" s="279">
        <v>0</v>
      </c>
      <c r="Z56" s="279">
        <v>0</v>
      </c>
      <c r="AA56" s="280">
        <v>0</v>
      </c>
      <c r="AB56" s="278">
        <v>0</v>
      </c>
      <c r="AC56" s="279">
        <v>0</v>
      </c>
      <c r="AD56" s="279">
        <v>0</v>
      </c>
      <c r="AE56" s="280">
        <v>0</v>
      </c>
      <c r="AF56" s="278">
        <v>0</v>
      </c>
      <c r="AG56" s="279">
        <v>0</v>
      </c>
      <c r="AH56" s="279">
        <v>0</v>
      </c>
      <c r="AI56" s="280">
        <v>0</v>
      </c>
      <c r="AJ56" s="278">
        <v>0</v>
      </c>
      <c r="AK56" s="279">
        <v>0</v>
      </c>
      <c r="AL56" s="279">
        <v>0</v>
      </c>
      <c r="AM56" s="280">
        <v>0</v>
      </c>
      <c r="AN56" s="278">
        <v>0</v>
      </c>
      <c r="AO56" s="279">
        <v>0</v>
      </c>
      <c r="AP56" s="279">
        <v>0</v>
      </c>
      <c r="AQ56" s="280">
        <v>0</v>
      </c>
      <c r="AR56" s="278">
        <v>0</v>
      </c>
      <c r="AS56" s="279">
        <v>0</v>
      </c>
      <c r="AT56" s="279">
        <v>0</v>
      </c>
      <c r="AU56" s="280">
        <v>0</v>
      </c>
      <c r="AV56" s="278">
        <v>0</v>
      </c>
      <c r="AW56" s="279">
        <v>0</v>
      </c>
      <c r="AX56" s="279">
        <v>0</v>
      </c>
      <c r="AY56" s="280">
        <v>0</v>
      </c>
      <c r="AZ56" s="278">
        <v>0</v>
      </c>
      <c r="BA56" s="279">
        <v>0</v>
      </c>
      <c r="BB56" s="279">
        <v>0</v>
      </c>
      <c r="BC56" s="280">
        <v>0</v>
      </c>
      <c r="BD56" s="278">
        <v>0</v>
      </c>
      <c r="BE56" s="279">
        <v>0</v>
      </c>
      <c r="BF56" s="279">
        <v>0.01</v>
      </c>
      <c r="BG56" s="280">
        <v>0</v>
      </c>
      <c r="BH56" s="278">
        <v>0</v>
      </c>
      <c r="BI56" s="279">
        <v>0.52900000000000003</v>
      </c>
      <c r="BJ56" s="279">
        <v>0.4</v>
      </c>
      <c r="BK56" s="280">
        <v>0</v>
      </c>
      <c r="BL56" s="278">
        <v>0</v>
      </c>
      <c r="BM56" s="279">
        <v>0</v>
      </c>
      <c r="BN56" s="279">
        <v>0</v>
      </c>
      <c r="BO56" s="280">
        <v>0.05</v>
      </c>
      <c r="BP56" s="278">
        <v>0</v>
      </c>
      <c r="BQ56" s="279">
        <v>0</v>
      </c>
      <c r="BR56" s="279">
        <v>0</v>
      </c>
      <c r="BS56" s="280">
        <v>0.28699999999999998</v>
      </c>
      <c r="BT56" s="278">
        <v>0</v>
      </c>
      <c r="BU56" s="279">
        <v>0</v>
      </c>
      <c r="BV56" s="279">
        <v>0</v>
      </c>
      <c r="BW56" s="280">
        <v>0</v>
      </c>
      <c r="BX56" s="278">
        <v>0</v>
      </c>
      <c r="BY56" s="281">
        <v>0</v>
      </c>
      <c r="BZ56" s="282">
        <v>2.1000000000000001E-2</v>
      </c>
      <c r="CA56" s="283">
        <v>0</v>
      </c>
      <c r="CB56" s="282">
        <v>0</v>
      </c>
      <c r="CC56" s="282">
        <v>0</v>
      </c>
      <c r="CD56" s="282">
        <v>0</v>
      </c>
      <c r="CE56" s="282">
        <v>0.36</v>
      </c>
      <c r="CF56" s="286">
        <v>0.02</v>
      </c>
      <c r="CG56" s="282">
        <v>0.05</v>
      </c>
      <c r="CH56" s="282">
        <v>0</v>
      </c>
      <c r="CI56" s="282">
        <v>0.01</v>
      </c>
      <c r="CJ56" s="286">
        <v>0</v>
      </c>
      <c r="CK56" s="282">
        <v>0</v>
      </c>
      <c r="CL56" s="282">
        <v>0</v>
      </c>
      <c r="CM56" s="282">
        <v>0</v>
      </c>
      <c r="CN56" s="286">
        <v>5.0000000000000001E-3</v>
      </c>
      <c r="CO56" s="282">
        <v>0</v>
      </c>
      <c r="CP56" s="282">
        <v>0.1</v>
      </c>
      <c r="CQ56" s="281">
        <v>0</v>
      </c>
      <c r="CR56" s="286">
        <v>0</v>
      </c>
      <c r="CS56" s="281">
        <v>0</v>
      </c>
      <c r="CT56" s="281">
        <v>0.05</v>
      </c>
      <c r="CU56" s="283">
        <v>0</v>
      </c>
      <c r="CV56" s="288">
        <v>0</v>
      </c>
      <c r="CW56" s="289"/>
      <c r="CX56" s="295">
        <f t="shared" si="0"/>
        <v>0</v>
      </c>
      <c r="CY56" s="295">
        <f t="shared" si="1"/>
        <v>0</v>
      </c>
      <c r="CZ56" s="291"/>
    </row>
    <row r="57" spans="2:104">
      <c r="B57" s="272">
        <v>51</v>
      </c>
      <c r="C57" s="273" t="s">
        <v>267</v>
      </c>
      <c r="D57" s="292">
        <v>0</v>
      </c>
      <c r="E57" s="293">
        <v>2.5000000000000001E-2</v>
      </c>
      <c r="F57" s="293">
        <v>0</v>
      </c>
      <c r="G57" s="294">
        <v>0</v>
      </c>
      <c r="H57" s="292">
        <v>0</v>
      </c>
      <c r="I57" s="293">
        <v>190.73099999999999</v>
      </c>
      <c r="J57" s="293">
        <v>48.302999999999997</v>
      </c>
      <c r="K57" s="280">
        <v>0.41199999999999998</v>
      </c>
      <c r="L57" s="278">
        <v>0.2</v>
      </c>
      <c r="M57" s="279">
        <v>0</v>
      </c>
      <c r="N57" s="279">
        <v>0</v>
      </c>
      <c r="O57" s="280">
        <v>0</v>
      </c>
      <c r="P57" s="278">
        <v>0</v>
      </c>
      <c r="Q57" s="279">
        <v>0</v>
      </c>
      <c r="R57" s="279">
        <v>0</v>
      </c>
      <c r="S57" s="280">
        <v>0</v>
      </c>
      <c r="T57" s="278">
        <v>0</v>
      </c>
      <c r="U57" s="279">
        <v>0</v>
      </c>
      <c r="V57" s="279">
        <v>0</v>
      </c>
      <c r="W57" s="280">
        <v>0</v>
      </c>
      <c r="X57" s="278">
        <v>0.02</v>
      </c>
      <c r="Y57" s="279">
        <v>0</v>
      </c>
      <c r="Z57" s="279">
        <v>0</v>
      </c>
      <c r="AA57" s="280">
        <v>0</v>
      </c>
      <c r="AB57" s="278">
        <v>0</v>
      </c>
      <c r="AC57" s="279">
        <v>0</v>
      </c>
      <c r="AD57" s="279">
        <v>0</v>
      </c>
      <c r="AE57" s="280">
        <v>0</v>
      </c>
      <c r="AF57" s="278">
        <v>0</v>
      </c>
      <c r="AG57" s="279">
        <v>0</v>
      </c>
      <c r="AH57" s="279">
        <v>0</v>
      </c>
      <c r="AI57" s="280">
        <v>0</v>
      </c>
      <c r="AJ57" s="278">
        <v>0</v>
      </c>
      <c r="AK57" s="279">
        <v>0</v>
      </c>
      <c r="AL57" s="279">
        <v>0</v>
      </c>
      <c r="AM57" s="280">
        <v>0</v>
      </c>
      <c r="AN57" s="278">
        <v>0</v>
      </c>
      <c r="AO57" s="279">
        <v>0</v>
      </c>
      <c r="AP57" s="279">
        <v>0</v>
      </c>
      <c r="AQ57" s="280">
        <v>0</v>
      </c>
      <c r="AR57" s="278">
        <v>0</v>
      </c>
      <c r="AS57" s="279">
        <v>0</v>
      </c>
      <c r="AT57" s="279">
        <v>0</v>
      </c>
      <c r="AU57" s="280">
        <v>0</v>
      </c>
      <c r="AV57" s="278">
        <v>0</v>
      </c>
      <c r="AW57" s="279">
        <v>0</v>
      </c>
      <c r="AX57" s="279">
        <v>0</v>
      </c>
      <c r="AY57" s="280">
        <v>0</v>
      </c>
      <c r="AZ57" s="278">
        <v>0</v>
      </c>
      <c r="BA57" s="279">
        <v>0</v>
      </c>
      <c r="BB57" s="279">
        <v>0</v>
      </c>
      <c r="BC57" s="280">
        <v>0</v>
      </c>
      <c r="BD57" s="278">
        <v>0</v>
      </c>
      <c r="BE57" s="279">
        <v>0</v>
      </c>
      <c r="BF57" s="279">
        <v>0</v>
      </c>
      <c r="BG57" s="280">
        <v>0</v>
      </c>
      <c r="BH57" s="278">
        <v>0</v>
      </c>
      <c r="BI57" s="279">
        <v>0</v>
      </c>
      <c r="BJ57" s="279">
        <v>0</v>
      </c>
      <c r="BK57" s="280">
        <v>0</v>
      </c>
      <c r="BL57" s="278">
        <v>0</v>
      </c>
      <c r="BM57" s="279">
        <v>0</v>
      </c>
      <c r="BN57" s="279">
        <v>0</v>
      </c>
      <c r="BO57" s="280">
        <v>0</v>
      </c>
      <c r="BP57" s="278">
        <v>0</v>
      </c>
      <c r="BQ57" s="279">
        <v>0</v>
      </c>
      <c r="BR57" s="279">
        <v>0</v>
      </c>
      <c r="BS57" s="280">
        <v>0</v>
      </c>
      <c r="BT57" s="278">
        <v>0</v>
      </c>
      <c r="BU57" s="279">
        <v>0</v>
      </c>
      <c r="BV57" s="279">
        <v>0</v>
      </c>
      <c r="BW57" s="280">
        <v>0</v>
      </c>
      <c r="BX57" s="278">
        <v>0</v>
      </c>
      <c r="BY57" s="281">
        <v>0</v>
      </c>
      <c r="BZ57" s="282">
        <v>0</v>
      </c>
      <c r="CA57" s="283">
        <v>0</v>
      </c>
      <c r="CB57" s="282">
        <v>0</v>
      </c>
      <c r="CC57" s="282">
        <v>0</v>
      </c>
      <c r="CD57" s="282">
        <v>0</v>
      </c>
      <c r="CE57" s="282">
        <v>0</v>
      </c>
      <c r="CF57" s="286">
        <v>0.06</v>
      </c>
      <c r="CG57" s="282">
        <v>0</v>
      </c>
      <c r="CH57" s="282">
        <v>0</v>
      </c>
      <c r="CI57" s="282">
        <v>0</v>
      </c>
      <c r="CJ57" s="286">
        <v>0</v>
      </c>
      <c r="CK57" s="282">
        <v>0</v>
      </c>
      <c r="CL57" s="282">
        <v>0</v>
      </c>
      <c r="CM57" s="282">
        <v>0</v>
      </c>
      <c r="CN57" s="286">
        <v>0</v>
      </c>
      <c r="CO57" s="282">
        <v>0</v>
      </c>
      <c r="CP57" s="282">
        <v>0</v>
      </c>
      <c r="CQ57" s="281">
        <v>0</v>
      </c>
      <c r="CR57" s="286">
        <v>0</v>
      </c>
      <c r="CS57" s="281">
        <v>0</v>
      </c>
      <c r="CT57" s="281">
        <v>0</v>
      </c>
      <c r="CU57" s="283">
        <v>0</v>
      </c>
      <c r="CV57" s="288">
        <v>0</v>
      </c>
      <c r="CW57" s="289"/>
      <c r="CX57" s="295">
        <f t="shared" si="0"/>
        <v>0</v>
      </c>
      <c r="CY57" s="295">
        <f t="shared" si="1"/>
        <v>0</v>
      </c>
      <c r="CZ57" s="291"/>
    </row>
    <row r="58" spans="2:104">
      <c r="B58" s="272">
        <v>52</v>
      </c>
      <c r="C58" s="273" t="s">
        <v>268</v>
      </c>
      <c r="D58" s="292">
        <v>9.6489999999999991</v>
      </c>
      <c r="E58" s="293">
        <v>0</v>
      </c>
      <c r="F58" s="293">
        <v>0</v>
      </c>
      <c r="G58" s="294">
        <v>11.2</v>
      </c>
      <c r="H58" s="292">
        <v>0</v>
      </c>
      <c r="I58" s="293">
        <v>2.6629999999999998</v>
      </c>
      <c r="J58" s="293">
        <v>364.81599999999997</v>
      </c>
      <c r="K58" s="280">
        <v>1</v>
      </c>
      <c r="L58" s="278">
        <v>0</v>
      </c>
      <c r="M58" s="279">
        <v>2.8</v>
      </c>
      <c r="N58" s="279">
        <v>2.97</v>
      </c>
      <c r="O58" s="280">
        <v>0</v>
      </c>
      <c r="P58" s="278">
        <v>44.238999999999997</v>
      </c>
      <c r="Q58" s="279">
        <v>0</v>
      </c>
      <c r="R58" s="279">
        <v>4</v>
      </c>
      <c r="S58" s="280">
        <v>11</v>
      </c>
      <c r="T58" s="278">
        <v>0</v>
      </c>
      <c r="U58" s="279">
        <v>0.2</v>
      </c>
      <c r="V58" s="279">
        <v>0</v>
      </c>
      <c r="W58" s="280">
        <v>0</v>
      </c>
      <c r="X58" s="278">
        <v>0.25</v>
      </c>
      <c r="Y58" s="279">
        <v>0</v>
      </c>
      <c r="Z58" s="279">
        <v>0.38900000000000001</v>
      </c>
      <c r="AA58" s="280">
        <v>0</v>
      </c>
      <c r="AB58" s="278">
        <v>0</v>
      </c>
      <c r="AC58" s="279">
        <v>0</v>
      </c>
      <c r="AD58" s="279">
        <v>0</v>
      </c>
      <c r="AE58" s="280">
        <v>0</v>
      </c>
      <c r="AF58" s="278">
        <v>0</v>
      </c>
      <c r="AG58" s="279">
        <v>0.1</v>
      </c>
      <c r="AH58" s="279">
        <v>40.03</v>
      </c>
      <c r="AI58" s="280">
        <v>0.4</v>
      </c>
      <c r="AJ58" s="278">
        <v>1.605</v>
      </c>
      <c r="AK58" s="279">
        <v>0</v>
      </c>
      <c r="AL58" s="279">
        <v>0.05</v>
      </c>
      <c r="AM58" s="280">
        <v>0.1</v>
      </c>
      <c r="AN58" s="278">
        <v>0</v>
      </c>
      <c r="AO58" s="279">
        <v>0</v>
      </c>
      <c r="AP58" s="279">
        <v>1.3919999999999999</v>
      </c>
      <c r="AQ58" s="280">
        <v>0</v>
      </c>
      <c r="AR58" s="278">
        <v>0</v>
      </c>
      <c r="AS58" s="279">
        <v>0</v>
      </c>
      <c r="AT58" s="279">
        <v>0</v>
      </c>
      <c r="AU58" s="280">
        <v>0</v>
      </c>
      <c r="AV58" s="278">
        <v>0.21</v>
      </c>
      <c r="AW58" s="279">
        <v>0.2</v>
      </c>
      <c r="AX58" s="279">
        <v>10.335000000000001</v>
      </c>
      <c r="AY58" s="280">
        <v>0.05</v>
      </c>
      <c r="AZ58" s="278">
        <v>0</v>
      </c>
      <c r="BA58" s="279">
        <v>0.46300000000000002</v>
      </c>
      <c r="BB58" s="279">
        <v>5.4480000000000004</v>
      </c>
      <c r="BC58" s="280">
        <v>0.05</v>
      </c>
      <c r="BD58" s="278">
        <v>0.1</v>
      </c>
      <c r="BE58" s="279">
        <v>0.13700000000000001</v>
      </c>
      <c r="BF58" s="279">
        <v>0.127</v>
      </c>
      <c r="BG58" s="280">
        <v>0</v>
      </c>
      <c r="BH58" s="278">
        <v>0</v>
      </c>
      <c r="BI58" s="279">
        <v>0.1</v>
      </c>
      <c r="BJ58" s="279">
        <v>0</v>
      </c>
      <c r="BK58" s="280">
        <v>0.2</v>
      </c>
      <c r="BL58" s="278">
        <v>0.67</v>
      </c>
      <c r="BM58" s="279">
        <v>0</v>
      </c>
      <c r="BN58" s="279">
        <v>0.15</v>
      </c>
      <c r="BO58" s="280">
        <v>0</v>
      </c>
      <c r="BP58" s="278">
        <v>0.65</v>
      </c>
      <c r="BQ58" s="279">
        <v>10.8</v>
      </c>
      <c r="BR58" s="279">
        <v>0.41</v>
      </c>
      <c r="BS58" s="280">
        <v>8.8569999999999993</v>
      </c>
      <c r="BT58" s="278">
        <v>0</v>
      </c>
      <c r="BU58" s="279">
        <v>2.65</v>
      </c>
      <c r="BV58" s="279">
        <v>0.2</v>
      </c>
      <c r="BW58" s="280">
        <v>0.41299999999999998</v>
      </c>
      <c r="BX58" s="278">
        <v>0</v>
      </c>
      <c r="BY58" s="281">
        <v>0</v>
      </c>
      <c r="BZ58" s="282">
        <v>0.12</v>
      </c>
      <c r="CA58" s="283">
        <v>0</v>
      </c>
      <c r="CB58" s="282">
        <v>34.28</v>
      </c>
      <c r="CC58" s="282">
        <v>1.2749999999999999</v>
      </c>
      <c r="CD58" s="282">
        <v>0.8</v>
      </c>
      <c r="CE58" s="282">
        <v>0.69</v>
      </c>
      <c r="CF58" s="286">
        <v>0.3</v>
      </c>
      <c r="CG58" s="282">
        <v>5.86</v>
      </c>
      <c r="CH58" s="282">
        <v>1.47</v>
      </c>
      <c r="CI58" s="282">
        <v>0.06</v>
      </c>
      <c r="CJ58" s="286">
        <v>0.2</v>
      </c>
      <c r="CK58" s="282">
        <v>0.31225999999999998</v>
      </c>
      <c r="CL58" s="282">
        <v>0</v>
      </c>
      <c r="CM58" s="282">
        <v>0.05</v>
      </c>
      <c r="CN58" s="286">
        <v>0</v>
      </c>
      <c r="CO58" s="282">
        <v>0.434</v>
      </c>
      <c r="CP58" s="282">
        <v>9.2755499999999991</v>
      </c>
      <c r="CQ58" s="281">
        <v>0</v>
      </c>
      <c r="CR58" s="286">
        <v>2.1499999999999998E-2</v>
      </c>
      <c r="CS58" s="281">
        <v>0</v>
      </c>
      <c r="CT58" s="281">
        <v>0.02</v>
      </c>
      <c r="CU58" s="283">
        <v>0</v>
      </c>
      <c r="CV58" s="288">
        <v>0.05</v>
      </c>
      <c r="CW58" s="289"/>
      <c r="CX58" s="295">
        <f t="shared" si="0"/>
        <v>0</v>
      </c>
      <c r="CY58" s="295">
        <f t="shared" si="1"/>
        <v>132.55813953488374</v>
      </c>
      <c r="CZ58" s="291"/>
    </row>
    <row r="59" spans="2:104">
      <c r="B59" s="272">
        <v>53</v>
      </c>
      <c r="C59" s="273" t="s">
        <v>269</v>
      </c>
      <c r="D59" s="292">
        <v>0</v>
      </c>
      <c r="E59" s="293">
        <v>0</v>
      </c>
      <c r="F59" s="293">
        <v>0</v>
      </c>
      <c r="G59" s="294">
        <v>0</v>
      </c>
      <c r="H59" s="292">
        <v>0</v>
      </c>
      <c r="I59" s="293">
        <v>0</v>
      </c>
      <c r="J59" s="293">
        <v>0</v>
      </c>
      <c r="K59" s="280">
        <v>0</v>
      </c>
      <c r="L59" s="278">
        <v>0</v>
      </c>
      <c r="M59" s="279">
        <v>0</v>
      </c>
      <c r="N59" s="279">
        <v>0</v>
      </c>
      <c r="O59" s="280">
        <v>0</v>
      </c>
      <c r="P59" s="278">
        <v>0</v>
      </c>
      <c r="Q59" s="279">
        <v>0</v>
      </c>
      <c r="R59" s="279">
        <v>0</v>
      </c>
      <c r="S59" s="280">
        <v>0</v>
      </c>
      <c r="T59" s="278">
        <v>0</v>
      </c>
      <c r="U59" s="279">
        <v>0</v>
      </c>
      <c r="V59" s="279">
        <v>1.59</v>
      </c>
      <c r="W59" s="280">
        <v>1.722</v>
      </c>
      <c r="X59" s="278">
        <v>0</v>
      </c>
      <c r="Y59" s="279">
        <v>0.55000000000000004</v>
      </c>
      <c r="Z59" s="279">
        <v>0.65</v>
      </c>
      <c r="AA59" s="280">
        <v>1.8</v>
      </c>
      <c r="AB59" s="278">
        <v>1.0049999999999999</v>
      </c>
      <c r="AC59" s="279">
        <v>1.3580000000000001</v>
      </c>
      <c r="AD59" s="279">
        <v>2.75</v>
      </c>
      <c r="AE59" s="280">
        <v>2.7650000000000001</v>
      </c>
      <c r="AF59" s="278">
        <v>5.72</v>
      </c>
      <c r="AG59" s="279">
        <v>3.9740000000000002</v>
      </c>
      <c r="AH59" s="279">
        <v>1.81</v>
      </c>
      <c r="AI59" s="280">
        <v>2.0499999999999998</v>
      </c>
      <c r="AJ59" s="278">
        <v>1.895</v>
      </c>
      <c r="AK59" s="279">
        <v>0.91</v>
      </c>
      <c r="AL59" s="279">
        <v>2</v>
      </c>
      <c r="AM59" s="280">
        <v>0.2</v>
      </c>
      <c r="AN59" s="278">
        <v>2</v>
      </c>
      <c r="AO59" s="279">
        <v>0.5</v>
      </c>
      <c r="AP59" s="279">
        <v>1.26</v>
      </c>
      <c r="AQ59" s="280">
        <v>0</v>
      </c>
      <c r="AR59" s="278">
        <v>1.9</v>
      </c>
      <c r="AS59" s="279">
        <v>0.5</v>
      </c>
      <c r="AT59" s="279">
        <v>3.1</v>
      </c>
      <c r="AU59" s="280">
        <v>3.25</v>
      </c>
      <c r="AV59" s="278">
        <v>1.8</v>
      </c>
      <c r="AW59" s="279">
        <v>6.93</v>
      </c>
      <c r="AX59" s="279">
        <v>2.2999999999999998</v>
      </c>
      <c r="AY59" s="280">
        <v>0.6</v>
      </c>
      <c r="AZ59" s="278">
        <v>3.2509999999999999</v>
      </c>
      <c r="BA59" s="279">
        <v>0</v>
      </c>
      <c r="BB59" s="279">
        <v>0</v>
      </c>
      <c r="BC59" s="280">
        <v>2.621</v>
      </c>
      <c r="BD59" s="278">
        <v>9.61</v>
      </c>
      <c r="BE59" s="279">
        <v>0.68</v>
      </c>
      <c r="BF59" s="279">
        <v>2.4049999999999998</v>
      </c>
      <c r="BG59" s="280">
        <v>5.3</v>
      </c>
      <c r="BH59" s="278">
        <v>5.4</v>
      </c>
      <c r="BI59" s="279">
        <v>5.2</v>
      </c>
      <c r="BJ59" s="279">
        <v>5.3</v>
      </c>
      <c r="BK59" s="280">
        <v>3.6</v>
      </c>
      <c r="BL59" s="278">
        <v>0</v>
      </c>
      <c r="BM59" s="279">
        <v>0</v>
      </c>
      <c r="BN59" s="279">
        <v>0.75</v>
      </c>
      <c r="BO59" s="280">
        <v>0</v>
      </c>
      <c r="BP59" s="278">
        <v>9.0690000000000008</v>
      </c>
      <c r="BQ59" s="279">
        <v>0</v>
      </c>
      <c r="BR59" s="279">
        <v>0.05</v>
      </c>
      <c r="BS59" s="280">
        <v>0</v>
      </c>
      <c r="BT59" s="278">
        <v>0.12</v>
      </c>
      <c r="BU59" s="279">
        <v>0</v>
      </c>
      <c r="BV59" s="279">
        <v>0</v>
      </c>
      <c r="BW59" s="280">
        <v>0.05</v>
      </c>
      <c r="BX59" s="278">
        <v>0</v>
      </c>
      <c r="BY59" s="281">
        <v>0</v>
      </c>
      <c r="BZ59" s="282">
        <v>1.25</v>
      </c>
      <c r="CA59" s="283">
        <v>0</v>
      </c>
      <c r="CB59" s="282">
        <v>0.13500000000000001</v>
      </c>
      <c r="CC59" s="282">
        <v>0.2</v>
      </c>
      <c r="CD59" s="282">
        <v>7.4999999999999997E-2</v>
      </c>
      <c r="CE59" s="282">
        <v>0.04</v>
      </c>
      <c r="CF59" s="286">
        <v>5.0000000000000001E-3</v>
      </c>
      <c r="CG59" s="282">
        <v>0.15</v>
      </c>
      <c r="CH59" s="282">
        <v>0.05</v>
      </c>
      <c r="CI59" s="282">
        <v>1</v>
      </c>
      <c r="CJ59" s="286">
        <v>0.15</v>
      </c>
      <c r="CK59" s="282">
        <v>0</v>
      </c>
      <c r="CL59" s="282">
        <v>0.25</v>
      </c>
      <c r="CM59" s="282">
        <v>0</v>
      </c>
      <c r="CN59" s="286">
        <v>0</v>
      </c>
      <c r="CO59" s="282">
        <v>0.01</v>
      </c>
      <c r="CP59" s="282">
        <v>5.8500000000000003E-2</v>
      </c>
      <c r="CQ59" s="281">
        <v>0.35</v>
      </c>
      <c r="CR59" s="286">
        <v>0</v>
      </c>
      <c r="CS59" s="281">
        <v>0</v>
      </c>
      <c r="CT59" s="281">
        <v>0</v>
      </c>
      <c r="CU59" s="283">
        <v>0</v>
      </c>
      <c r="CV59" s="288">
        <v>0.02</v>
      </c>
      <c r="CW59" s="289"/>
      <c r="CX59" s="295">
        <f t="shared" si="0"/>
        <v>0</v>
      </c>
      <c r="CY59" s="295">
        <f t="shared" si="1"/>
        <v>0</v>
      </c>
      <c r="CZ59" s="291"/>
    </row>
    <row r="60" spans="2:104">
      <c r="B60" s="272">
        <v>54</v>
      </c>
      <c r="C60" s="273" t="s">
        <v>270</v>
      </c>
      <c r="D60" s="292">
        <v>0</v>
      </c>
      <c r="E60" s="293">
        <v>0</v>
      </c>
      <c r="F60" s="293">
        <v>0</v>
      </c>
      <c r="G60" s="294">
        <v>0.45</v>
      </c>
      <c r="H60" s="292">
        <v>0</v>
      </c>
      <c r="I60" s="293">
        <v>0</v>
      </c>
      <c r="J60" s="293">
        <v>0</v>
      </c>
      <c r="K60" s="280">
        <v>0</v>
      </c>
      <c r="L60" s="278">
        <v>0</v>
      </c>
      <c r="M60" s="279">
        <v>0</v>
      </c>
      <c r="N60" s="279">
        <v>0</v>
      </c>
      <c r="O60" s="280">
        <v>0</v>
      </c>
      <c r="P60" s="278">
        <v>0</v>
      </c>
      <c r="Q60" s="279">
        <v>0</v>
      </c>
      <c r="R60" s="279">
        <v>0</v>
      </c>
      <c r="S60" s="280">
        <v>0</v>
      </c>
      <c r="T60" s="278">
        <v>0</v>
      </c>
      <c r="U60" s="279">
        <v>0</v>
      </c>
      <c r="V60" s="279">
        <v>0</v>
      </c>
      <c r="W60" s="280">
        <v>0</v>
      </c>
      <c r="X60" s="278">
        <v>0</v>
      </c>
      <c r="Y60" s="279">
        <v>0</v>
      </c>
      <c r="Z60" s="279">
        <v>0.1</v>
      </c>
      <c r="AA60" s="280">
        <v>0</v>
      </c>
      <c r="AB60" s="278">
        <v>0</v>
      </c>
      <c r="AC60" s="279">
        <v>0</v>
      </c>
      <c r="AD60" s="279">
        <v>4.673</v>
      </c>
      <c r="AE60" s="280">
        <v>0</v>
      </c>
      <c r="AF60" s="278">
        <v>0</v>
      </c>
      <c r="AG60" s="279">
        <v>0</v>
      </c>
      <c r="AH60" s="279">
        <v>0</v>
      </c>
      <c r="AI60" s="280">
        <v>0</v>
      </c>
      <c r="AJ60" s="278">
        <v>0</v>
      </c>
      <c r="AK60" s="279">
        <v>0</v>
      </c>
      <c r="AL60" s="279">
        <v>0</v>
      </c>
      <c r="AM60" s="280">
        <v>0</v>
      </c>
      <c r="AN60" s="278">
        <v>0</v>
      </c>
      <c r="AO60" s="279">
        <v>0</v>
      </c>
      <c r="AP60" s="279">
        <v>0</v>
      </c>
      <c r="AQ60" s="280">
        <v>0</v>
      </c>
      <c r="AR60" s="278">
        <v>3.4409999999999998</v>
      </c>
      <c r="AS60" s="279">
        <v>0</v>
      </c>
      <c r="AT60" s="279">
        <v>0</v>
      </c>
      <c r="AU60" s="280">
        <v>0</v>
      </c>
      <c r="AV60" s="278">
        <v>0</v>
      </c>
      <c r="AW60" s="279">
        <v>0</v>
      </c>
      <c r="AX60" s="279">
        <v>0</v>
      </c>
      <c r="AY60" s="280">
        <v>0.36899999999999999</v>
      </c>
      <c r="AZ60" s="278">
        <v>0</v>
      </c>
      <c r="BA60" s="279">
        <v>0</v>
      </c>
      <c r="BB60" s="279">
        <v>0</v>
      </c>
      <c r="BC60" s="280">
        <v>0</v>
      </c>
      <c r="BD60" s="278">
        <v>0</v>
      </c>
      <c r="BE60" s="279">
        <v>0</v>
      </c>
      <c r="BF60" s="279">
        <v>0</v>
      </c>
      <c r="BG60" s="280">
        <v>0</v>
      </c>
      <c r="BH60" s="278">
        <v>0</v>
      </c>
      <c r="BI60" s="279">
        <v>0</v>
      </c>
      <c r="BJ60" s="279">
        <v>0</v>
      </c>
      <c r="BK60" s="280">
        <v>0.2</v>
      </c>
      <c r="BL60" s="278">
        <v>0.15</v>
      </c>
      <c r="BM60" s="279">
        <v>0.25700000000000001</v>
      </c>
      <c r="BN60" s="279">
        <v>0</v>
      </c>
      <c r="BO60" s="280">
        <v>0</v>
      </c>
      <c r="BP60" s="278">
        <v>0</v>
      </c>
      <c r="BQ60" s="279">
        <v>0</v>
      </c>
      <c r="BR60" s="279">
        <v>0.2</v>
      </c>
      <c r="BS60" s="280">
        <v>0</v>
      </c>
      <c r="BT60" s="278">
        <v>0</v>
      </c>
      <c r="BU60" s="279">
        <v>0.05</v>
      </c>
      <c r="BV60" s="279">
        <v>0</v>
      </c>
      <c r="BW60" s="280">
        <v>2.5000000000000001E-2</v>
      </c>
      <c r="BX60" s="278">
        <v>0</v>
      </c>
      <c r="BY60" s="281">
        <v>0</v>
      </c>
      <c r="BZ60" s="282">
        <v>0</v>
      </c>
      <c r="CA60" s="283">
        <v>0</v>
      </c>
      <c r="CB60" s="282">
        <v>0.15</v>
      </c>
      <c r="CC60" s="282">
        <v>0</v>
      </c>
      <c r="CD60" s="282">
        <v>0</v>
      </c>
      <c r="CE60" s="282">
        <v>0</v>
      </c>
      <c r="CF60" s="286">
        <v>0</v>
      </c>
      <c r="CG60" s="282">
        <v>0</v>
      </c>
      <c r="CH60" s="282">
        <v>0</v>
      </c>
      <c r="CI60" s="282">
        <v>0</v>
      </c>
      <c r="CJ60" s="286">
        <v>0</v>
      </c>
      <c r="CK60" s="282">
        <v>0.02</v>
      </c>
      <c r="CL60" s="282">
        <v>0</v>
      </c>
      <c r="CM60" s="282">
        <v>0</v>
      </c>
      <c r="CN60" s="286">
        <v>0</v>
      </c>
      <c r="CO60" s="282">
        <v>0</v>
      </c>
      <c r="CP60" s="282">
        <v>0</v>
      </c>
      <c r="CQ60" s="281">
        <v>0</v>
      </c>
      <c r="CR60" s="286">
        <v>0</v>
      </c>
      <c r="CS60" s="281">
        <v>0.03</v>
      </c>
      <c r="CT60" s="281">
        <v>0</v>
      </c>
      <c r="CU60" s="283">
        <v>0</v>
      </c>
      <c r="CV60" s="288">
        <v>0</v>
      </c>
      <c r="CW60" s="289"/>
      <c r="CX60" s="295">
        <f t="shared" si="0"/>
        <v>0</v>
      </c>
      <c r="CY60" s="295">
        <f t="shared" si="1"/>
        <v>0</v>
      </c>
      <c r="CZ60" s="291"/>
    </row>
    <row r="61" spans="2:104">
      <c r="B61" s="272">
        <v>55</v>
      </c>
      <c r="C61" s="273" t="s">
        <v>271</v>
      </c>
      <c r="D61" s="292">
        <v>0.65</v>
      </c>
      <c r="E61" s="293">
        <v>1</v>
      </c>
      <c r="F61" s="293">
        <v>0.1</v>
      </c>
      <c r="G61" s="294">
        <v>2.1080000000000001</v>
      </c>
      <c r="H61" s="292">
        <v>0</v>
      </c>
      <c r="I61" s="293">
        <v>53.051000000000002</v>
      </c>
      <c r="J61" s="293">
        <v>0</v>
      </c>
      <c r="K61" s="280">
        <v>0.4</v>
      </c>
      <c r="L61" s="278">
        <v>0</v>
      </c>
      <c r="M61" s="279">
        <v>0.2</v>
      </c>
      <c r="N61" s="279">
        <v>0</v>
      </c>
      <c r="O61" s="280">
        <v>0</v>
      </c>
      <c r="P61" s="278">
        <v>0</v>
      </c>
      <c r="Q61" s="279">
        <v>0</v>
      </c>
      <c r="R61" s="279">
        <v>2.0259999999999998</v>
      </c>
      <c r="S61" s="280">
        <v>0</v>
      </c>
      <c r="T61" s="278">
        <v>0</v>
      </c>
      <c r="U61" s="279">
        <v>5.0000000000000001E-3</v>
      </c>
      <c r="V61" s="279">
        <v>0</v>
      </c>
      <c r="W61" s="280">
        <v>0.02</v>
      </c>
      <c r="X61" s="278">
        <v>0</v>
      </c>
      <c r="Y61" s="279">
        <v>0</v>
      </c>
      <c r="Z61" s="279">
        <v>0</v>
      </c>
      <c r="AA61" s="280">
        <v>0</v>
      </c>
      <c r="AB61" s="278">
        <v>0</v>
      </c>
      <c r="AC61" s="279">
        <v>0.3</v>
      </c>
      <c r="AD61" s="279">
        <v>0</v>
      </c>
      <c r="AE61" s="280">
        <v>0.2</v>
      </c>
      <c r="AF61" s="278">
        <v>0</v>
      </c>
      <c r="AG61" s="279">
        <v>0</v>
      </c>
      <c r="AH61" s="279">
        <v>0</v>
      </c>
      <c r="AI61" s="280">
        <v>0</v>
      </c>
      <c r="AJ61" s="278">
        <v>0</v>
      </c>
      <c r="AK61" s="279">
        <v>0</v>
      </c>
      <c r="AL61" s="279">
        <v>0</v>
      </c>
      <c r="AM61" s="280">
        <v>0</v>
      </c>
      <c r="AN61" s="278">
        <v>0.1</v>
      </c>
      <c r="AO61" s="279">
        <v>0</v>
      </c>
      <c r="AP61" s="279">
        <v>0</v>
      </c>
      <c r="AQ61" s="280">
        <v>0</v>
      </c>
      <c r="AR61" s="278">
        <v>20.079999999999998</v>
      </c>
      <c r="AS61" s="279">
        <v>2.2959999999999998</v>
      </c>
      <c r="AT61" s="279">
        <v>0</v>
      </c>
      <c r="AU61" s="280">
        <v>8.91</v>
      </c>
      <c r="AV61" s="278">
        <v>20.254000000000001</v>
      </c>
      <c r="AW61" s="279">
        <v>18.358000000000001</v>
      </c>
      <c r="AX61" s="279">
        <v>14.313000000000001</v>
      </c>
      <c r="AY61" s="280">
        <v>46.973999999999997</v>
      </c>
      <c r="AZ61" s="278">
        <v>38.381</v>
      </c>
      <c r="BA61" s="279">
        <v>0</v>
      </c>
      <c r="BB61" s="279">
        <v>0.28199999999999997</v>
      </c>
      <c r="BC61" s="280">
        <v>0.19400000000000001</v>
      </c>
      <c r="BD61" s="278">
        <v>18.611999999999998</v>
      </c>
      <c r="BE61" s="279">
        <v>0</v>
      </c>
      <c r="BF61" s="279">
        <v>0.05</v>
      </c>
      <c r="BG61" s="280">
        <v>1.6859999999999999</v>
      </c>
      <c r="BH61" s="278">
        <v>0</v>
      </c>
      <c r="BI61" s="279">
        <v>0.2</v>
      </c>
      <c r="BJ61" s="279">
        <v>0</v>
      </c>
      <c r="BK61" s="280">
        <v>0</v>
      </c>
      <c r="BL61" s="278">
        <v>0</v>
      </c>
      <c r="BM61" s="279">
        <v>0</v>
      </c>
      <c r="BN61" s="279">
        <v>0</v>
      </c>
      <c r="BO61" s="280">
        <v>0</v>
      </c>
      <c r="BP61" s="278">
        <v>0</v>
      </c>
      <c r="BQ61" s="279">
        <v>0.05</v>
      </c>
      <c r="BR61" s="279">
        <v>0</v>
      </c>
      <c r="BS61" s="280">
        <v>0</v>
      </c>
      <c r="BT61" s="278">
        <v>9.1999999999999998E-2</v>
      </c>
      <c r="BU61" s="279">
        <v>0</v>
      </c>
      <c r="BV61" s="279">
        <v>0</v>
      </c>
      <c r="BW61" s="280">
        <v>0</v>
      </c>
      <c r="BX61" s="278">
        <v>0</v>
      </c>
      <c r="BY61" s="281">
        <v>0</v>
      </c>
      <c r="BZ61" s="282">
        <v>0</v>
      </c>
      <c r="CA61" s="283">
        <v>0</v>
      </c>
      <c r="CB61" s="282">
        <v>0</v>
      </c>
      <c r="CC61" s="282">
        <v>0.1</v>
      </c>
      <c r="CD61" s="282">
        <v>0.02</v>
      </c>
      <c r="CE61" s="282">
        <v>0</v>
      </c>
      <c r="CF61" s="286">
        <v>0</v>
      </c>
      <c r="CG61" s="282">
        <v>0</v>
      </c>
      <c r="CH61" s="282">
        <v>0.15</v>
      </c>
      <c r="CI61" s="282">
        <v>0.04</v>
      </c>
      <c r="CJ61" s="286">
        <v>0</v>
      </c>
      <c r="CK61" s="282">
        <v>0</v>
      </c>
      <c r="CL61" s="282">
        <v>0</v>
      </c>
      <c r="CM61" s="282">
        <v>0</v>
      </c>
      <c r="CN61" s="286">
        <v>0</v>
      </c>
      <c r="CO61" s="282">
        <v>0</v>
      </c>
      <c r="CP61" s="282">
        <v>0</v>
      </c>
      <c r="CQ61" s="281">
        <v>0</v>
      </c>
      <c r="CR61" s="286">
        <v>0</v>
      </c>
      <c r="CS61" s="281">
        <v>0</v>
      </c>
      <c r="CT61" s="281">
        <v>0</v>
      </c>
      <c r="CU61" s="283">
        <v>0</v>
      </c>
      <c r="CV61" s="288">
        <v>0</v>
      </c>
      <c r="CW61" s="289"/>
      <c r="CX61" s="295">
        <f t="shared" si="0"/>
        <v>0</v>
      </c>
      <c r="CY61" s="295">
        <f t="shared" si="1"/>
        <v>0</v>
      </c>
      <c r="CZ61" s="291"/>
    </row>
    <row r="62" spans="2:104">
      <c r="B62" s="272">
        <v>56</v>
      </c>
      <c r="C62" s="273" t="s">
        <v>272</v>
      </c>
      <c r="D62" s="292">
        <v>0</v>
      </c>
      <c r="E62" s="293">
        <v>9.4149999999999991</v>
      </c>
      <c r="F62" s="293">
        <v>0</v>
      </c>
      <c r="G62" s="294">
        <v>0</v>
      </c>
      <c r="H62" s="292">
        <v>0</v>
      </c>
      <c r="I62" s="293">
        <v>0</v>
      </c>
      <c r="J62" s="293">
        <v>0</v>
      </c>
      <c r="K62" s="280">
        <v>0.78300000000000003</v>
      </c>
      <c r="L62" s="278">
        <v>0</v>
      </c>
      <c r="M62" s="279">
        <v>0.82199999999999995</v>
      </c>
      <c r="N62" s="279">
        <v>0</v>
      </c>
      <c r="O62" s="280">
        <v>0.01</v>
      </c>
      <c r="P62" s="278">
        <v>0</v>
      </c>
      <c r="Q62" s="279">
        <v>0</v>
      </c>
      <c r="R62" s="279">
        <v>0</v>
      </c>
      <c r="S62" s="280">
        <v>0</v>
      </c>
      <c r="T62" s="278">
        <v>0</v>
      </c>
      <c r="U62" s="279">
        <v>0</v>
      </c>
      <c r="V62" s="279">
        <v>0</v>
      </c>
      <c r="W62" s="280">
        <v>0</v>
      </c>
      <c r="X62" s="278">
        <v>0</v>
      </c>
      <c r="Y62" s="279">
        <v>2.1000000000000001E-2</v>
      </c>
      <c r="Z62" s="279">
        <v>0</v>
      </c>
      <c r="AA62" s="280">
        <v>0</v>
      </c>
      <c r="AB62" s="278">
        <v>0</v>
      </c>
      <c r="AC62" s="279">
        <v>0</v>
      </c>
      <c r="AD62" s="279">
        <v>0</v>
      </c>
      <c r="AE62" s="280">
        <v>0</v>
      </c>
      <c r="AF62" s="278">
        <v>0.56999999999999995</v>
      </c>
      <c r="AG62" s="279">
        <v>0</v>
      </c>
      <c r="AH62" s="279">
        <v>0</v>
      </c>
      <c r="AI62" s="280">
        <v>0</v>
      </c>
      <c r="AJ62" s="278">
        <v>0</v>
      </c>
      <c r="AK62" s="279">
        <v>0</v>
      </c>
      <c r="AL62" s="279">
        <v>0</v>
      </c>
      <c r="AM62" s="280">
        <v>0</v>
      </c>
      <c r="AN62" s="278">
        <v>0</v>
      </c>
      <c r="AO62" s="279">
        <v>0</v>
      </c>
      <c r="AP62" s="279">
        <v>0</v>
      </c>
      <c r="AQ62" s="280">
        <v>0</v>
      </c>
      <c r="AR62" s="278">
        <v>0</v>
      </c>
      <c r="AS62" s="279">
        <v>0.1</v>
      </c>
      <c r="AT62" s="279">
        <v>4.5999999999999999E-2</v>
      </c>
      <c r="AU62" s="280">
        <v>0</v>
      </c>
      <c r="AV62" s="278">
        <v>0</v>
      </c>
      <c r="AW62" s="279">
        <v>0.11700000000000001</v>
      </c>
      <c r="AX62" s="279">
        <v>1.57</v>
      </c>
      <c r="AY62" s="280">
        <v>0</v>
      </c>
      <c r="AZ62" s="278">
        <v>0</v>
      </c>
      <c r="BA62" s="279">
        <v>0</v>
      </c>
      <c r="BB62" s="279">
        <v>0</v>
      </c>
      <c r="BC62" s="280">
        <v>0.2</v>
      </c>
      <c r="BD62" s="278">
        <v>0</v>
      </c>
      <c r="BE62" s="279">
        <v>0</v>
      </c>
      <c r="BF62" s="279">
        <v>0.60099999999999998</v>
      </c>
      <c r="BG62" s="280">
        <v>0</v>
      </c>
      <c r="BH62" s="278">
        <v>0.1</v>
      </c>
      <c r="BI62" s="279">
        <v>0</v>
      </c>
      <c r="BJ62" s="279">
        <v>0</v>
      </c>
      <c r="BK62" s="280">
        <v>0</v>
      </c>
      <c r="BL62" s="278">
        <v>0.05</v>
      </c>
      <c r="BM62" s="279">
        <v>0.01</v>
      </c>
      <c r="BN62" s="279">
        <v>0</v>
      </c>
      <c r="BO62" s="280">
        <v>0</v>
      </c>
      <c r="BP62" s="278">
        <v>0</v>
      </c>
      <c r="BQ62" s="279">
        <v>0</v>
      </c>
      <c r="BR62" s="279">
        <v>15.042999999999999</v>
      </c>
      <c r="BS62" s="280">
        <v>0</v>
      </c>
      <c r="BT62" s="278">
        <v>0</v>
      </c>
      <c r="BU62" s="279">
        <v>0</v>
      </c>
      <c r="BV62" s="279">
        <v>0.4</v>
      </c>
      <c r="BW62" s="280">
        <v>7.8540000000000001</v>
      </c>
      <c r="BX62" s="278">
        <v>0</v>
      </c>
      <c r="BY62" s="281">
        <v>9</v>
      </c>
      <c r="BZ62" s="282">
        <v>0</v>
      </c>
      <c r="CA62" s="283">
        <v>4.0713900000000001</v>
      </c>
      <c r="CB62" s="282">
        <v>1E-3</v>
      </c>
      <c r="CC62" s="282">
        <v>2.5836000000000001</v>
      </c>
      <c r="CD62" s="282">
        <v>0</v>
      </c>
      <c r="CE62" s="282">
        <v>0</v>
      </c>
      <c r="CF62" s="286">
        <v>0</v>
      </c>
      <c r="CG62" s="282">
        <v>0</v>
      </c>
      <c r="CH62" s="282">
        <v>3.24</v>
      </c>
      <c r="CI62" s="282">
        <v>4.88</v>
      </c>
      <c r="CJ62" s="286">
        <v>0.02</v>
      </c>
      <c r="CK62" s="282">
        <v>2.2499999999999999E-2</v>
      </c>
      <c r="CL62" s="282">
        <v>0</v>
      </c>
      <c r="CM62" s="282">
        <v>8.0500000000000002E-2</v>
      </c>
      <c r="CN62" s="286">
        <v>0</v>
      </c>
      <c r="CO62" s="282">
        <v>0.19174000000000002</v>
      </c>
      <c r="CP62" s="282">
        <v>0</v>
      </c>
      <c r="CQ62" s="281">
        <v>0</v>
      </c>
      <c r="CR62" s="286">
        <v>0.06</v>
      </c>
      <c r="CS62" s="281">
        <v>0</v>
      </c>
      <c r="CT62" s="281">
        <v>0</v>
      </c>
      <c r="CU62" s="283">
        <v>0</v>
      </c>
      <c r="CV62" s="288">
        <v>6.2799999999999995E-2</v>
      </c>
      <c r="CW62" s="289"/>
      <c r="CX62" s="295">
        <f t="shared" si="0"/>
        <v>0</v>
      </c>
      <c r="CY62" s="295">
        <f t="shared" si="1"/>
        <v>4.6666666666666572</v>
      </c>
      <c r="CZ62" s="291"/>
    </row>
    <row r="63" spans="2:104">
      <c r="B63" s="272">
        <v>57</v>
      </c>
      <c r="C63" s="273" t="s">
        <v>273</v>
      </c>
      <c r="D63" s="292">
        <v>0</v>
      </c>
      <c r="E63" s="293">
        <v>0.2</v>
      </c>
      <c r="F63" s="293">
        <v>0.2</v>
      </c>
      <c r="G63" s="294">
        <v>0</v>
      </c>
      <c r="H63" s="292">
        <v>0</v>
      </c>
      <c r="I63" s="293">
        <v>0</v>
      </c>
      <c r="J63" s="293">
        <v>0</v>
      </c>
      <c r="K63" s="280">
        <v>0.92500000000000004</v>
      </c>
      <c r="L63" s="278">
        <v>0</v>
      </c>
      <c r="M63" s="279">
        <v>0.1</v>
      </c>
      <c r="N63" s="279">
        <v>0.72899999999999998</v>
      </c>
      <c r="O63" s="280">
        <v>0</v>
      </c>
      <c r="P63" s="278">
        <v>0</v>
      </c>
      <c r="Q63" s="279">
        <v>0</v>
      </c>
      <c r="R63" s="279">
        <v>10.721</v>
      </c>
      <c r="S63" s="280">
        <v>0.96299999999999997</v>
      </c>
      <c r="T63" s="278">
        <v>0</v>
      </c>
      <c r="U63" s="279">
        <v>0</v>
      </c>
      <c r="V63" s="279">
        <v>0.2</v>
      </c>
      <c r="W63" s="280">
        <v>5.0000000000000001E-3</v>
      </c>
      <c r="X63" s="278">
        <v>0</v>
      </c>
      <c r="Y63" s="279">
        <v>0</v>
      </c>
      <c r="Z63" s="279">
        <v>0</v>
      </c>
      <c r="AA63" s="280">
        <v>0</v>
      </c>
      <c r="AB63" s="278">
        <v>0</v>
      </c>
      <c r="AC63" s="279">
        <v>4.7960000000000003</v>
      </c>
      <c r="AD63" s="279">
        <v>0</v>
      </c>
      <c r="AE63" s="280">
        <v>0</v>
      </c>
      <c r="AF63" s="278">
        <v>0.1</v>
      </c>
      <c r="AG63" s="279">
        <v>0</v>
      </c>
      <c r="AH63" s="279">
        <v>0</v>
      </c>
      <c r="AI63" s="280">
        <v>0</v>
      </c>
      <c r="AJ63" s="278">
        <v>0</v>
      </c>
      <c r="AK63" s="279">
        <v>2.5000000000000001E-2</v>
      </c>
      <c r="AL63" s="279">
        <v>0.499</v>
      </c>
      <c r="AM63" s="280">
        <v>0</v>
      </c>
      <c r="AN63" s="278">
        <v>0</v>
      </c>
      <c r="AO63" s="279">
        <v>0.7</v>
      </c>
      <c r="AP63" s="279">
        <v>0</v>
      </c>
      <c r="AQ63" s="280">
        <v>0</v>
      </c>
      <c r="AR63" s="278">
        <v>0</v>
      </c>
      <c r="AS63" s="279">
        <v>0</v>
      </c>
      <c r="AT63" s="279">
        <v>0</v>
      </c>
      <c r="AU63" s="280">
        <v>0.3</v>
      </c>
      <c r="AV63" s="278">
        <v>0</v>
      </c>
      <c r="AW63" s="279">
        <v>0</v>
      </c>
      <c r="AX63" s="279">
        <v>0</v>
      </c>
      <c r="AY63" s="280">
        <v>0</v>
      </c>
      <c r="AZ63" s="278">
        <v>0</v>
      </c>
      <c r="BA63" s="279">
        <v>0</v>
      </c>
      <c r="BB63" s="279">
        <v>0</v>
      </c>
      <c r="BC63" s="280">
        <v>0</v>
      </c>
      <c r="BD63" s="278">
        <v>0</v>
      </c>
      <c r="BE63" s="279">
        <v>0</v>
      </c>
      <c r="BF63" s="279">
        <v>0.5</v>
      </c>
      <c r="BG63" s="280">
        <v>0.1</v>
      </c>
      <c r="BH63" s="278">
        <v>0.2</v>
      </c>
      <c r="BI63" s="279">
        <v>1.2</v>
      </c>
      <c r="BJ63" s="279">
        <v>0</v>
      </c>
      <c r="BK63" s="280">
        <v>13.135</v>
      </c>
      <c r="BL63" s="278">
        <v>0</v>
      </c>
      <c r="BM63" s="279">
        <v>5</v>
      </c>
      <c r="BN63" s="279">
        <v>12.398</v>
      </c>
      <c r="BO63" s="280">
        <v>0</v>
      </c>
      <c r="BP63" s="278">
        <v>0</v>
      </c>
      <c r="BQ63" s="279">
        <v>0</v>
      </c>
      <c r="BR63" s="279">
        <v>0.2</v>
      </c>
      <c r="BS63" s="280">
        <v>1.6459999999999999</v>
      </c>
      <c r="BT63" s="278">
        <v>0</v>
      </c>
      <c r="BU63" s="279">
        <v>0.6</v>
      </c>
      <c r="BV63" s="279">
        <v>0</v>
      </c>
      <c r="BW63" s="280">
        <v>0</v>
      </c>
      <c r="BX63" s="278">
        <v>0.35</v>
      </c>
      <c r="BY63" s="281">
        <v>0</v>
      </c>
      <c r="BZ63" s="282">
        <v>0</v>
      </c>
      <c r="CA63" s="283">
        <v>0</v>
      </c>
      <c r="CB63" s="282">
        <v>1.6</v>
      </c>
      <c r="CC63" s="282">
        <v>0.2</v>
      </c>
      <c r="CD63" s="282">
        <v>0.25</v>
      </c>
      <c r="CE63" s="282">
        <v>10.8</v>
      </c>
      <c r="CF63" s="286">
        <v>7.4999999999999997E-3</v>
      </c>
      <c r="CG63" s="282">
        <v>1.5105</v>
      </c>
      <c r="CH63" s="282">
        <v>1.25</v>
      </c>
      <c r="CI63" s="282">
        <v>24.35</v>
      </c>
      <c r="CJ63" s="286">
        <v>5.32</v>
      </c>
      <c r="CK63" s="282">
        <v>0</v>
      </c>
      <c r="CL63" s="282">
        <v>1.71</v>
      </c>
      <c r="CM63" s="282">
        <v>0</v>
      </c>
      <c r="CN63" s="286">
        <v>0</v>
      </c>
      <c r="CO63" s="282">
        <v>0.3</v>
      </c>
      <c r="CP63" s="282">
        <v>0.2261</v>
      </c>
      <c r="CQ63" s="281">
        <v>0</v>
      </c>
      <c r="CR63" s="286">
        <v>0.04</v>
      </c>
      <c r="CS63" s="281">
        <v>0</v>
      </c>
      <c r="CT63" s="281">
        <v>0</v>
      </c>
      <c r="CU63" s="283">
        <v>0</v>
      </c>
      <c r="CV63" s="288">
        <v>0</v>
      </c>
      <c r="CW63" s="289"/>
      <c r="CX63" s="295">
        <f t="shared" si="0"/>
        <v>0</v>
      </c>
      <c r="CY63" s="295">
        <f t="shared" si="1"/>
        <v>-100</v>
      </c>
      <c r="CZ63" s="291"/>
    </row>
    <row r="64" spans="2:104">
      <c r="B64" s="272">
        <v>58</v>
      </c>
      <c r="C64" s="273" t="s">
        <v>274</v>
      </c>
      <c r="D64" s="292">
        <v>0</v>
      </c>
      <c r="E64" s="293">
        <v>0</v>
      </c>
      <c r="F64" s="293">
        <v>0</v>
      </c>
      <c r="G64" s="294">
        <v>6.7510000000000003</v>
      </c>
      <c r="H64" s="292">
        <v>0</v>
      </c>
      <c r="I64" s="293">
        <v>0</v>
      </c>
      <c r="J64" s="293">
        <v>0</v>
      </c>
      <c r="K64" s="280">
        <v>0</v>
      </c>
      <c r="L64" s="278">
        <v>0</v>
      </c>
      <c r="M64" s="279">
        <v>0</v>
      </c>
      <c r="N64" s="279">
        <v>0</v>
      </c>
      <c r="O64" s="280">
        <v>0</v>
      </c>
      <c r="P64" s="278">
        <v>0</v>
      </c>
      <c r="Q64" s="279">
        <v>0</v>
      </c>
      <c r="R64" s="279">
        <v>0</v>
      </c>
      <c r="S64" s="280">
        <v>0</v>
      </c>
      <c r="T64" s="278">
        <v>0</v>
      </c>
      <c r="U64" s="279">
        <v>0</v>
      </c>
      <c r="V64" s="279">
        <v>0</v>
      </c>
      <c r="W64" s="280">
        <v>0</v>
      </c>
      <c r="X64" s="278">
        <v>0</v>
      </c>
      <c r="Y64" s="279">
        <v>0</v>
      </c>
      <c r="Z64" s="279">
        <v>0</v>
      </c>
      <c r="AA64" s="280">
        <v>0</v>
      </c>
      <c r="AB64" s="278">
        <v>0</v>
      </c>
      <c r="AC64" s="279">
        <v>0</v>
      </c>
      <c r="AD64" s="279">
        <v>0</v>
      </c>
      <c r="AE64" s="280">
        <v>0</v>
      </c>
      <c r="AF64" s="278">
        <v>0</v>
      </c>
      <c r="AG64" s="279">
        <v>0</v>
      </c>
      <c r="AH64" s="279">
        <v>0</v>
      </c>
      <c r="AI64" s="280">
        <v>0</v>
      </c>
      <c r="AJ64" s="278">
        <v>0</v>
      </c>
      <c r="AK64" s="279">
        <v>0</v>
      </c>
      <c r="AL64" s="279">
        <v>0</v>
      </c>
      <c r="AM64" s="280">
        <v>0</v>
      </c>
      <c r="AN64" s="278">
        <v>0</v>
      </c>
      <c r="AO64" s="279">
        <v>0</v>
      </c>
      <c r="AP64" s="279">
        <v>0</v>
      </c>
      <c r="AQ64" s="280">
        <v>0</v>
      </c>
      <c r="AR64" s="278">
        <v>0</v>
      </c>
      <c r="AS64" s="279">
        <v>0</v>
      </c>
      <c r="AT64" s="279">
        <v>0.25</v>
      </c>
      <c r="AU64" s="280">
        <v>0</v>
      </c>
      <c r="AV64" s="278">
        <v>0</v>
      </c>
      <c r="AW64" s="279">
        <v>0</v>
      </c>
      <c r="AX64" s="279">
        <v>0</v>
      </c>
      <c r="AY64" s="280">
        <v>0</v>
      </c>
      <c r="AZ64" s="278">
        <v>0</v>
      </c>
      <c r="BA64" s="279">
        <v>0</v>
      </c>
      <c r="BB64" s="279">
        <v>0</v>
      </c>
      <c r="BC64" s="280">
        <v>0</v>
      </c>
      <c r="BD64" s="278">
        <v>0</v>
      </c>
      <c r="BE64" s="279">
        <v>0.1</v>
      </c>
      <c r="BF64" s="279">
        <v>0.497</v>
      </c>
      <c r="BG64" s="280">
        <v>0.3</v>
      </c>
      <c r="BH64" s="278">
        <v>0.4</v>
      </c>
      <c r="BI64" s="279">
        <v>0</v>
      </c>
      <c r="BJ64" s="279">
        <v>0.71899999999999997</v>
      </c>
      <c r="BK64" s="280">
        <v>0</v>
      </c>
      <c r="BL64" s="278">
        <v>0</v>
      </c>
      <c r="BM64" s="279">
        <v>0.2</v>
      </c>
      <c r="BN64" s="279">
        <v>0.2</v>
      </c>
      <c r="BO64" s="280">
        <v>0</v>
      </c>
      <c r="BP64" s="278">
        <v>0</v>
      </c>
      <c r="BQ64" s="279">
        <v>0</v>
      </c>
      <c r="BR64" s="279">
        <v>0.20300000000000001</v>
      </c>
      <c r="BS64" s="280">
        <v>0</v>
      </c>
      <c r="BT64" s="278">
        <v>0</v>
      </c>
      <c r="BU64" s="279">
        <v>0.42</v>
      </c>
      <c r="BV64" s="279">
        <v>5.3999999999999999E-2</v>
      </c>
      <c r="BW64" s="280">
        <v>0</v>
      </c>
      <c r="BX64" s="278">
        <v>0</v>
      </c>
      <c r="BY64" s="281">
        <v>0</v>
      </c>
      <c r="BZ64" s="282">
        <v>0</v>
      </c>
      <c r="CA64" s="283">
        <v>0</v>
      </c>
      <c r="CB64" s="282">
        <v>0</v>
      </c>
      <c r="CC64" s="282">
        <v>0</v>
      </c>
      <c r="CD64" s="282">
        <v>0</v>
      </c>
      <c r="CE64" s="282">
        <v>0</v>
      </c>
      <c r="CF64" s="286">
        <v>0</v>
      </c>
      <c r="CG64" s="282">
        <v>0</v>
      </c>
      <c r="CH64" s="282">
        <v>0.72965000000000002</v>
      </c>
      <c r="CI64" s="282">
        <v>0</v>
      </c>
      <c r="CJ64" s="286">
        <v>0</v>
      </c>
      <c r="CK64" s="282">
        <v>0</v>
      </c>
      <c r="CL64" s="282">
        <v>0.98580000000000001</v>
      </c>
      <c r="CM64" s="282">
        <v>0</v>
      </c>
      <c r="CN64" s="286">
        <v>0</v>
      </c>
      <c r="CO64" s="282">
        <v>0</v>
      </c>
      <c r="CP64" s="282">
        <v>0</v>
      </c>
      <c r="CQ64" s="281">
        <v>0</v>
      </c>
      <c r="CR64" s="286">
        <v>0</v>
      </c>
      <c r="CS64" s="281">
        <v>0</v>
      </c>
      <c r="CT64" s="281">
        <v>8.5999999999999993E-2</v>
      </c>
      <c r="CU64" s="283">
        <v>0</v>
      </c>
      <c r="CV64" s="288">
        <v>0</v>
      </c>
      <c r="CW64" s="289"/>
      <c r="CX64" s="295">
        <f t="shared" si="0"/>
        <v>0</v>
      </c>
      <c r="CY64" s="295">
        <f t="shared" si="1"/>
        <v>0</v>
      </c>
      <c r="CZ64" s="291"/>
    </row>
    <row r="65" spans="2:104">
      <c r="B65" s="272">
        <v>59</v>
      </c>
      <c r="C65" s="273" t="s">
        <v>275</v>
      </c>
      <c r="D65" s="292">
        <v>0</v>
      </c>
      <c r="E65" s="293">
        <v>0</v>
      </c>
      <c r="F65" s="293">
        <v>0.55900000000000005</v>
      </c>
      <c r="G65" s="294">
        <v>42.435000000000002</v>
      </c>
      <c r="H65" s="292">
        <v>2.677</v>
      </c>
      <c r="I65" s="293">
        <v>0</v>
      </c>
      <c r="J65" s="293">
        <v>0</v>
      </c>
      <c r="K65" s="280">
        <v>0</v>
      </c>
      <c r="L65" s="278">
        <v>0</v>
      </c>
      <c r="M65" s="279">
        <v>0</v>
      </c>
      <c r="N65" s="279">
        <v>0</v>
      </c>
      <c r="O65" s="280">
        <v>0</v>
      </c>
      <c r="P65" s="278">
        <v>0</v>
      </c>
      <c r="Q65" s="279">
        <v>0</v>
      </c>
      <c r="R65" s="279">
        <v>0</v>
      </c>
      <c r="S65" s="280">
        <v>0</v>
      </c>
      <c r="T65" s="278">
        <v>0</v>
      </c>
      <c r="U65" s="279">
        <v>0</v>
      </c>
      <c r="V65" s="279">
        <v>0.05</v>
      </c>
      <c r="W65" s="280">
        <v>0</v>
      </c>
      <c r="X65" s="278">
        <v>0</v>
      </c>
      <c r="Y65" s="279">
        <v>0</v>
      </c>
      <c r="Z65" s="279">
        <v>0.02</v>
      </c>
      <c r="AA65" s="280">
        <v>0</v>
      </c>
      <c r="AB65" s="278">
        <v>0</v>
      </c>
      <c r="AC65" s="279">
        <v>0</v>
      </c>
      <c r="AD65" s="279">
        <v>0</v>
      </c>
      <c r="AE65" s="280">
        <v>0</v>
      </c>
      <c r="AF65" s="278">
        <v>0</v>
      </c>
      <c r="AG65" s="279">
        <v>0</v>
      </c>
      <c r="AH65" s="279">
        <v>0</v>
      </c>
      <c r="AI65" s="280">
        <v>0</v>
      </c>
      <c r="AJ65" s="278">
        <v>0</v>
      </c>
      <c r="AK65" s="279">
        <v>0</v>
      </c>
      <c r="AL65" s="279">
        <v>0</v>
      </c>
      <c r="AM65" s="280">
        <v>0</v>
      </c>
      <c r="AN65" s="278">
        <v>0</v>
      </c>
      <c r="AO65" s="279">
        <v>0</v>
      </c>
      <c r="AP65" s="279">
        <v>0</v>
      </c>
      <c r="AQ65" s="280">
        <v>0</v>
      </c>
      <c r="AR65" s="278">
        <v>0</v>
      </c>
      <c r="AS65" s="279">
        <v>1.2E-2</v>
      </c>
      <c r="AT65" s="279">
        <v>0</v>
      </c>
      <c r="AU65" s="280">
        <v>0</v>
      </c>
      <c r="AV65" s="278">
        <v>0.46800000000000003</v>
      </c>
      <c r="AW65" s="279">
        <v>4.5999999999999999E-2</v>
      </c>
      <c r="AX65" s="279">
        <v>0</v>
      </c>
      <c r="AY65" s="280">
        <v>0</v>
      </c>
      <c r="AZ65" s="278">
        <v>0.32400000000000001</v>
      </c>
      <c r="BA65" s="279">
        <v>6.2E-2</v>
      </c>
      <c r="BB65" s="279">
        <v>0</v>
      </c>
      <c r="BC65" s="280">
        <v>1.468</v>
      </c>
      <c r="BD65" s="278">
        <v>0.33700000000000002</v>
      </c>
      <c r="BE65" s="279">
        <v>0</v>
      </c>
      <c r="BF65" s="279">
        <v>0</v>
      </c>
      <c r="BG65" s="280">
        <v>0</v>
      </c>
      <c r="BH65" s="278">
        <v>0</v>
      </c>
      <c r="BI65" s="279">
        <v>0.29699999999999999</v>
      </c>
      <c r="BJ65" s="279">
        <v>0</v>
      </c>
      <c r="BK65" s="280">
        <v>0</v>
      </c>
      <c r="BL65" s="278">
        <v>0</v>
      </c>
      <c r="BM65" s="279">
        <v>0</v>
      </c>
      <c r="BN65" s="279">
        <v>4.8000000000000001E-2</v>
      </c>
      <c r="BO65" s="280">
        <v>12.061</v>
      </c>
      <c r="BP65" s="278">
        <v>10.055999999999999</v>
      </c>
      <c r="BQ65" s="279">
        <v>0.249</v>
      </c>
      <c r="BR65" s="279">
        <v>0</v>
      </c>
      <c r="BS65" s="280">
        <v>0.22700000000000001</v>
      </c>
      <c r="BT65" s="278">
        <v>0</v>
      </c>
      <c r="BU65" s="279">
        <v>0</v>
      </c>
      <c r="BV65" s="279">
        <v>0.02</v>
      </c>
      <c r="BW65" s="280">
        <v>0</v>
      </c>
      <c r="BX65" s="278">
        <v>0</v>
      </c>
      <c r="BY65" s="281">
        <v>0</v>
      </c>
      <c r="BZ65" s="282">
        <v>0</v>
      </c>
      <c r="CA65" s="283">
        <v>19.255470000000003</v>
      </c>
      <c r="CB65" s="282">
        <v>5.5161600000000002</v>
      </c>
      <c r="CC65" s="282">
        <v>2.8580000000000001</v>
      </c>
      <c r="CD65" s="282">
        <v>0</v>
      </c>
      <c r="CE65" s="282">
        <v>0</v>
      </c>
      <c r="CF65" s="286">
        <v>1.022</v>
      </c>
      <c r="CG65" s="282">
        <v>0.499</v>
      </c>
      <c r="CH65" s="282">
        <v>0.03</v>
      </c>
      <c r="CI65" s="282">
        <v>7.3499999999999996E-2</v>
      </c>
      <c r="CJ65" s="286">
        <v>0.127</v>
      </c>
      <c r="CK65" s="282">
        <v>0.28799999999999998</v>
      </c>
      <c r="CL65" s="282">
        <v>0</v>
      </c>
      <c r="CM65" s="282">
        <v>0.22559999999999999</v>
      </c>
      <c r="CN65" s="286">
        <v>0.02</v>
      </c>
      <c r="CO65" s="282">
        <v>0.1</v>
      </c>
      <c r="CP65" s="282">
        <v>0.192</v>
      </c>
      <c r="CQ65" s="281">
        <v>7.8E-2</v>
      </c>
      <c r="CR65" s="286">
        <v>0</v>
      </c>
      <c r="CS65" s="281">
        <v>2.7E-2</v>
      </c>
      <c r="CT65" s="281">
        <v>0.51770000000000005</v>
      </c>
      <c r="CU65" s="283">
        <v>0</v>
      </c>
      <c r="CV65" s="288">
        <v>5.5590000000000001E-2</v>
      </c>
      <c r="CW65" s="289"/>
      <c r="CX65" s="295">
        <f t="shared" si="0"/>
        <v>0</v>
      </c>
      <c r="CY65" s="295">
        <f t="shared" si="1"/>
        <v>0</v>
      </c>
      <c r="CZ65" s="291"/>
    </row>
    <row r="66" spans="2:104">
      <c r="B66" s="272">
        <v>60</v>
      </c>
      <c r="C66" s="273" t="s">
        <v>276</v>
      </c>
      <c r="D66" s="292">
        <v>0</v>
      </c>
      <c r="E66" s="293">
        <v>0</v>
      </c>
      <c r="F66" s="293">
        <v>0.08</v>
      </c>
      <c r="G66" s="294">
        <v>0</v>
      </c>
      <c r="H66" s="292">
        <v>0</v>
      </c>
      <c r="I66" s="293">
        <v>0</v>
      </c>
      <c r="J66" s="293">
        <v>0</v>
      </c>
      <c r="K66" s="280">
        <v>0</v>
      </c>
      <c r="L66" s="278">
        <v>0</v>
      </c>
      <c r="M66" s="279">
        <v>0</v>
      </c>
      <c r="N66" s="279">
        <v>0</v>
      </c>
      <c r="O66" s="280">
        <v>0</v>
      </c>
      <c r="P66" s="278">
        <v>0</v>
      </c>
      <c r="Q66" s="279">
        <v>0</v>
      </c>
      <c r="R66" s="279">
        <v>0</v>
      </c>
      <c r="S66" s="280">
        <v>0</v>
      </c>
      <c r="T66" s="278">
        <v>0</v>
      </c>
      <c r="U66" s="279">
        <v>0.3</v>
      </c>
      <c r="V66" s="279">
        <v>0</v>
      </c>
      <c r="W66" s="280">
        <v>0</v>
      </c>
      <c r="X66" s="278">
        <v>0</v>
      </c>
      <c r="Y66" s="279">
        <v>0</v>
      </c>
      <c r="Z66" s="279">
        <v>0.6</v>
      </c>
      <c r="AA66" s="280">
        <v>0</v>
      </c>
      <c r="AB66" s="278">
        <v>0</v>
      </c>
      <c r="AC66" s="279">
        <v>0</v>
      </c>
      <c r="AD66" s="279">
        <v>0</v>
      </c>
      <c r="AE66" s="280">
        <v>0</v>
      </c>
      <c r="AF66" s="278">
        <v>0</v>
      </c>
      <c r="AG66" s="279">
        <v>0</v>
      </c>
      <c r="AH66" s="279">
        <v>0</v>
      </c>
      <c r="AI66" s="280">
        <v>0.1</v>
      </c>
      <c r="AJ66" s="278">
        <v>0</v>
      </c>
      <c r="AK66" s="279">
        <v>0</v>
      </c>
      <c r="AL66" s="279">
        <v>0</v>
      </c>
      <c r="AM66" s="280">
        <v>0</v>
      </c>
      <c r="AN66" s="278">
        <v>0</v>
      </c>
      <c r="AO66" s="279">
        <v>0</v>
      </c>
      <c r="AP66" s="279">
        <v>0</v>
      </c>
      <c r="AQ66" s="280">
        <v>0</v>
      </c>
      <c r="AR66" s="278">
        <v>0</v>
      </c>
      <c r="AS66" s="279">
        <v>0</v>
      </c>
      <c r="AT66" s="279">
        <v>0</v>
      </c>
      <c r="AU66" s="280">
        <v>0</v>
      </c>
      <c r="AV66" s="278">
        <v>0</v>
      </c>
      <c r="AW66" s="279">
        <v>0</v>
      </c>
      <c r="AX66" s="279">
        <v>0.499</v>
      </c>
      <c r="AY66" s="280">
        <v>0</v>
      </c>
      <c r="AZ66" s="278">
        <v>0</v>
      </c>
      <c r="BA66" s="279">
        <v>0</v>
      </c>
      <c r="BB66" s="279">
        <v>0</v>
      </c>
      <c r="BC66" s="280">
        <v>0</v>
      </c>
      <c r="BD66" s="278">
        <v>0.4</v>
      </c>
      <c r="BE66" s="279">
        <v>0</v>
      </c>
      <c r="BF66" s="279">
        <v>0.40699999999999997</v>
      </c>
      <c r="BG66" s="280">
        <v>0</v>
      </c>
      <c r="BH66" s="278">
        <v>0</v>
      </c>
      <c r="BI66" s="279">
        <v>0</v>
      </c>
      <c r="BJ66" s="279">
        <v>0</v>
      </c>
      <c r="BK66" s="280">
        <v>2</v>
      </c>
      <c r="BL66" s="278">
        <v>0</v>
      </c>
      <c r="BM66" s="279">
        <v>0</v>
      </c>
      <c r="BN66" s="279">
        <v>0</v>
      </c>
      <c r="BO66" s="280">
        <v>0</v>
      </c>
      <c r="BP66" s="278">
        <v>0</v>
      </c>
      <c r="BQ66" s="279">
        <v>0</v>
      </c>
      <c r="BR66" s="279">
        <v>0</v>
      </c>
      <c r="BS66" s="280">
        <v>0</v>
      </c>
      <c r="BT66" s="278">
        <v>0</v>
      </c>
      <c r="BU66" s="279">
        <v>0</v>
      </c>
      <c r="BV66" s="279">
        <v>0</v>
      </c>
      <c r="BW66" s="280">
        <v>0</v>
      </c>
      <c r="BX66" s="278">
        <v>0</v>
      </c>
      <c r="BY66" s="281">
        <v>0</v>
      </c>
      <c r="BZ66" s="282">
        <v>0</v>
      </c>
      <c r="CA66" s="283">
        <v>0</v>
      </c>
      <c r="CB66" s="282">
        <v>0</v>
      </c>
      <c r="CC66" s="282">
        <v>0</v>
      </c>
      <c r="CD66" s="282">
        <v>0</v>
      </c>
      <c r="CE66" s="282">
        <v>1E-3</v>
      </c>
      <c r="CF66" s="286">
        <v>0</v>
      </c>
      <c r="CG66" s="282">
        <v>0.2</v>
      </c>
      <c r="CH66" s="282">
        <v>0</v>
      </c>
      <c r="CI66" s="282">
        <v>0</v>
      </c>
      <c r="CJ66" s="286">
        <v>3.9100000000000003E-2</v>
      </c>
      <c r="CK66" s="282">
        <v>0</v>
      </c>
      <c r="CL66" s="282">
        <v>0</v>
      </c>
      <c r="CM66" s="282">
        <v>0</v>
      </c>
      <c r="CN66" s="286">
        <v>0</v>
      </c>
      <c r="CO66" s="282">
        <v>0</v>
      </c>
      <c r="CP66" s="282">
        <v>4.5700000000000005E-2</v>
      </c>
      <c r="CQ66" s="281">
        <v>0</v>
      </c>
      <c r="CR66" s="286">
        <v>0</v>
      </c>
      <c r="CS66" s="281">
        <v>6.5000000000000002E-2</v>
      </c>
      <c r="CT66" s="281">
        <v>3.3000000000000002E-2</v>
      </c>
      <c r="CU66" s="283">
        <v>0</v>
      </c>
      <c r="CV66" s="288">
        <v>0</v>
      </c>
      <c r="CW66" s="289"/>
      <c r="CX66" s="295">
        <f t="shared" si="0"/>
        <v>0</v>
      </c>
      <c r="CY66" s="295">
        <f t="shared" si="1"/>
        <v>0</v>
      </c>
      <c r="CZ66" s="291"/>
    </row>
    <row r="67" spans="2:104">
      <c r="B67" s="272">
        <v>61</v>
      </c>
      <c r="C67" s="273" t="s">
        <v>277</v>
      </c>
      <c r="D67" s="292">
        <v>346.04700000000003</v>
      </c>
      <c r="E67" s="293">
        <v>818.22299999999996</v>
      </c>
      <c r="F67" s="293">
        <v>2519.4969999999998</v>
      </c>
      <c r="G67" s="294">
        <v>9.0790000000000006</v>
      </c>
      <c r="H67" s="292">
        <v>297.71699999999998</v>
      </c>
      <c r="I67" s="293">
        <v>1952.3119999999999</v>
      </c>
      <c r="J67" s="293">
        <v>15823.401</v>
      </c>
      <c r="K67" s="280">
        <v>356.113</v>
      </c>
      <c r="L67" s="278">
        <v>3.702</v>
      </c>
      <c r="M67" s="279">
        <v>129.13200000000001</v>
      </c>
      <c r="N67" s="279">
        <v>1030.395</v>
      </c>
      <c r="O67" s="280">
        <v>265.596</v>
      </c>
      <c r="P67" s="278">
        <v>115.81</v>
      </c>
      <c r="Q67" s="279">
        <v>0</v>
      </c>
      <c r="R67" s="279">
        <v>24.97</v>
      </c>
      <c r="S67" s="280">
        <v>53.384999999999998</v>
      </c>
      <c r="T67" s="278">
        <v>2.3479999999999999</v>
      </c>
      <c r="U67" s="279">
        <v>7.45</v>
      </c>
      <c r="V67" s="279">
        <v>0</v>
      </c>
      <c r="W67" s="280">
        <v>21.297000000000001</v>
      </c>
      <c r="X67" s="278">
        <v>0.26</v>
      </c>
      <c r="Y67" s="279">
        <v>0</v>
      </c>
      <c r="Z67" s="279">
        <v>0.1</v>
      </c>
      <c r="AA67" s="280">
        <v>0.3</v>
      </c>
      <c r="AB67" s="278">
        <v>0.36</v>
      </c>
      <c r="AC67" s="279">
        <v>0</v>
      </c>
      <c r="AD67" s="279">
        <v>0</v>
      </c>
      <c r="AE67" s="280">
        <v>0.15</v>
      </c>
      <c r="AF67" s="278">
        <v>0</v>
      </c>
      <c r="AG67" s="279">
        <v>0.2</v>
      </c>
      <c r="AH67" s="279">
        <v>0</v>
      </c>
      <c r="AI67" s="280">
        <v>0</v>
      </c>
      <c r="AJ67" s="278">
        <v>5.7</v>
      </c>
      <c r="AK67" s="279">
        <v>0.1</v>
      </c>
      <c r="AL67" s="279">
        <v>0.2</v>
      </c>
      <c r="AM67" s="280">
        <v>0</v>
      </c>
      <c r="AN67" s="278">
        <v>0</v>
      </c>
      <c r="AO67" s="279">
        <v>0</v>
      </c>
      <c r="AP67" s="279">
        <v>13.829000000000001</v>
      </c>
      <c r="AQ67" s="280">
        <v>2.93</v>
      </c>
      <c r="AR67" s="278">
        <v>0</v>
      </c>
      <c r="AS67" s="279">
        <v>8.782</v>
      </c>
      <c r="AT67" s="279">
        <v>0</v>
      </c>
      <c r="AU67" s="280">
        <v>0</v>
      </c>
      <c r="AV67" s="278">
        <v>0</v>
      </c>
      <c r="AW67" s="279">
        <v>0.184</v>
      </c>
      <c r="AX67" s="279">
        <v>17.962</v>
      </c>
      <c r="AY67" s="280">
        <v>0.45</v>
      </c>
      <c r="AZ67" s="278">
        <v>0</v>
      </c>
      <c r="BA67" s="279">
        <v>0</v>
      </c>
      <c r="BB67" s="279">
        <v>8.3000000000000004E-2</v>
      </c>
      <c r="BC67" s="280">
        <v>0.24299999999999999</v>
      </c>
      <c r="BD67" s="278">
        <v>0</v>
      </c>
      <c r="BE67" s="279">
        <v>0.48499999999999999</v>
      </c>
      <c r="BF67" s="279">
        <v>13.009</v>
      </c>
      <c r="BG67" s="280">
        <v>1.8540000000000001</v>
      </c>
      <c r="BH67" s="278">
        <v>36.539000000000001</v>
      </c>
      <c r="BI67" s="279">
        <v>4.8170000000000002</v>
      </c>
      <c r="BJ67" s="279">
        <v>1.5369999999999999</v>
      </c>
      <c r="BK67" s="280">
        <v>16.071999999999999</v>
      </c>
      <c r="BL67" s="278">
        <v>6.5590000000000002</v>
      </c>
      <c r="BM67" s="279">
        <v>2.798</v>
      </c>
      <c r="BN67" s="279">
        <v>0.53</v>
      </c>
      <c r="BO67" s="280">
        <v>3.1230000000000002</v>
      </c>
      <c r="BP67" s="278">
        <v>0.5</v>
      </c>
      <c r="BQ67" s="279">
        <v>1.9239999999999999</v>
      </c>
      <c r="BR67" s="279">
        <v>127.05500000000001</v>
      </c>
      <c r="BS67" s="280">
        <v>1.3240000000000001</v>
      </c>
      <c r="BT67" s="278">
        <v>87.433999999999997</v>
      </c>
      <c r="BU67" s="279">
        <v>6.1289999999999996</v>
      </c>
      <c r="BV67" s="279">
        <v>0.65</v>
      </c>
      <c r="BW67" s="280">
        <v>95.109020000000001</v>
      </c>
      <c r="BX67" s="278">
        <v>0.3</v>
      </c>
      <c r="BY67" s="281">
        <v>31.239650000000001</v>
      </c>
      <c r="BZ67" s="282">
        <v>10.6066</v>
      </c>
      <c r="CA67" s="283">
        <v>6.8256800000000002</v>
      </c>
      <c r="CB67" s="282">
        <v>9.7569999999999997</v>
      </c>
      <c r="CC67" s="282">
        <v>14.77162</v>
      </c>
      <c r="CD67" s="282">
        <v>81.201369999999997</v>
      </c>
      <c r="CE67" s="282">
        <v>20.229470000000003</v>
      </c>
      <c r="CF67" s="286">
        <v>13.468</v>
      </c>
      <c r="CG67" s="282">
        <v>454.17755</v>
      </c>
      <c r="CH67" s="282">
        <v>17.069779999999998</v>
      </c>
      <c r="CI67" s="282">
        <v>3.41</v>
      </c>
      <c r="CJ67" s="286">
        <v>34.248800000000003</v>
      </c>
      <c r="CK67" s="282">
        <v>1.6558299999999999</v>
      </c>
      <c r="CL67" s="282">
        <v>7.3138500000000004</v>
      </c>
      <c r="CM67" s="282">
        <v>0.92900000000000005</v>
      </c>
      <c r="CN67" s="286">
        <v>9.3451200000000014</v>
      </c>
      <c r="CO67" s="282">
        <v>1.4765599999999999</v>
      </c>
      <c r="CP67" s="282">
        <v>1.2649999999999999</v>
      </c>
      <c r="CQ67" s="281">
        <v>1.8092699999999999</v>
      </c>
      <c r="CR67" s="286">
        <v>1.3</v>
      </c>
      <c r="CS67" s="281">
        <v>1.81</v>
      </c>
      <c r="CT67" s="281">
        <v>3.6848999999999998</v>
      </c>
      <c r="CU67" s="283">
        <v>2.4649999999999999</v>
      </c>
      <c r="CV67" s="288">
        <v>267.24669</v>
      </c>
      <c r="CW67" s="289"/>
      <c r="CX67" s="295">
        <f t="shared" si="0"/>
        <v>10741.650709939147</v>
      </c>
      <c r="CY67" s="295">
        <f t="shared" si="1"/>
        <v>20457.437692307692</v>
      </c>
      <c r="CZ67" s="291"/>
    </row>
    <row r="68" spans="2:104">
      <c r="B68" s="272">
        <v>62</v>
      </c>
      <c r="C68" s="273" t="s">
        <v>278</v>
      </c>
      <c r="D68" s="292">
        <v>4.016</v>
      </c>
      <c r="E68" s="293">
        <v>6.8719999999999999</v>
      </c>
      <c r="F68" s="293">
        <v>0.90800000000000003</v>
      </c>
      <c r="G68" s="294">
        <v>52.677999999999997</v>
      </c>
      <c r="H68" s="292">
        <v>9.3650000000000002</v>
      </c>
      <c r="I68" s="293">
        <v>5.9329999999999998</v>
      </c>
      <c r="J68" s="293">
        <v>18.068000000000001</v>
      </c>
      <c r="K68" s="280">
        <v>10.696999999999999</v>
      </c>
      <c r="L68" s="278">
        <v>5.3029999999999999</v>
      </c>
      <c r="M68" s="279">
        <v>4.9930000000000003</v>
      </c>
      <c r="N68" s="279">
        <v>535.197</v>
      </c>
      <c r="O68" s="280">
        <v>1155.3230000000001</v>
      </c>
      <c r="P68" s="278">
        <v>31.966000000000001</v>
      </c>
      <c r="Q68" s="279">
        <v>227.93700000000001</v>
      </c>
      <c r="R68" s="279">
        <v>43.395000000000003</v>
      </c>
      <c r="S68" s="280">
        <v>0.56699999999999995</v>
      </c>
      <c r="T68" s="278">
        <v>3.2250000000000001</v>
      </c>
      <c r="U68" s="279">
        <v>2.645</v>
      </c>
      <c r="V68" s="279">
        <v>20.352</v>
      </c>
      <c r="W68" s="280">
        <v>6.5000000000000002E-2</v>
      </c>
      <c r="X68" s="278">
        <v>3.0630000000000002</v>
      </c>
      <c r="Y68" s="279">
        <v>4.258</v>
      </c>
      <c r="Z68" s="279">
        <v>9.4749999999999996</v>
      </c>
      <c r="AA68" s="280">
        <v>11.73</v>
      </c>
      <c r="AB68" s="278">
        <v>10.210000000000001</v>
      </c>
      <c r="AC68" s="279">
        <v>0</v>
      </c>
      <c r="AD68" s="279">
        <v>0.49</v>
      </c>
      <c r="AE68" s="280">
        <v>0.16500000000000001</v>
      </c>
      <c r="AF68" s="278">
        <v>1.4999999999999999E-2</v>
      </c>
      <c r="AG68" s="279">
        <v>2.702</v>
      </c>
      <c r="AH68" s="279">
        <v>0.185</v>
      </c>
      <c r="AI68" s="280">
        <v>0.57599999999999996</v>
      </c>
      <c r="AJ68" s="278">
        <v>2.964</v>
      </c>
      <c r="AK68" s="279">
        <v>6.5000000000000002E-2</v>
      </c>
      <c r="AL68" s="279">
        <v>0.86599999999999999</v>
      </c>
      <c r="AM68" s="280">
        <v>0.3</v>
      </c>
      <c r="AN68" s="278">
        <v>0.314</v>
      </c>
      <c r="AO68" s="279">
        <v>0</v>
      </c>
      <c r="AP68" s="279">
        <v>90.492999999999995</v>
      </c>
      <c r="AQ68" s="280">
        <v>34.03</v>
      </c>
      <c r="AR68" s="278">
        <v>0</v>
      </c>
      <c r="AS68" s="279">
        <v>8.1890000000000001</v>
      </c>
      <c r="AT68" s="279">
        <v>129.28</v>
      </c>
      <c r="AU68" s="280">
        <v>8.5030000000000001</v>
      </c>
      <c r="AV68" s="278">
        <v>13.396000000000001</v>
      </c>
      <c r="AW68" s="279">
        <v>5.6589999999999998</v>
      </c>
      <c r="AX68" s="279">
        <v>26.437999999999999</v>
      </c>
      <c r="AY68" s="280">
        <v>58.726999999999997</v>
      </c>
      <c r="AZ68" s="278">
        <v>79.712999999999994</v>
      </c>
      <c r="BA68" s="279">
        <v>36.405999999999999</v>
      </c>
      <c r="BB68" s="279">
        <v>9.843</v>
      </c>
      <c r="BC68" s="280">
        <v>0.55900000000000005</v>
      </c>
      <c r="BD68" s="278">
        <v>6.5049999999999999</v>
      </c>
      <c r="BE68" s="279">
        <v>0.186</v>
      </c>
      <c r="BF68" s="279">
        <v>11.473000000000001</v>
      </c>
      <c r="BG68" s="280">
        <v>32.387</v>
      </c>
      <c r="BH68" s="278">
        <v>0.32</v>
      </c>
      <c r="BI68" s="279">
        <v>11.243</v>
      </c>
      <c r="BJ68" s="279">
        <v>60.353000000000002</v>
      </c>
      <c r="BK68" s="280">
        <v>2.7450000000000001</v>
      </c>
      <c r="BL68" s="278">
        <v>5.6189999999999998</v>
      </c>
      <c r="BM68" s="279">
        <v>8.0389999999999997</v>
      </c>
      <c r="BN68" s="279">
        <v>27.251999999999999</v>
      </c>
      <c r="BO68" s="280">
        <v>175.876</v>
      </c>
      <c r="BP68" s="278">
        <v>22.739000000000001</v>
      </c>
      <c r="BQ68" s="279">
        <v>43.83</v>
      </c>
      <c r="BR68" s="279">
        <v>174.99799999999999</v>
      </c>
      <c r="BS68" s="280">
        <v>72.777000000000001</v>
      </c>
      <c r="BT68" s="278">
        <v>23.079000000000001</v>
      </c>
      <c r="BU68" s="279">
        <v>124.223</v>
      </c>
      <c r="BV68" s="279">
        <v>194.18299999999999</v>
      </c>
      <c r="BW68" s="280">
        <v>112.45917999999999</v>
      </c>
      <c r="BX68" s="278">
        <v>2.9885199999999998</v>
      </c>
      <c r="BY68" s="281">
        <v>0.39473000000000003</v>
      </c>
      <c r="BZ68" s="282">
        <v>21.82864</v>
      </c>
      <c r="CA68" s="283">
        <v>0.75</v>
      </c>
      <c r="CB68" s="282">
        <v>10.975</v>
      </c>
      <c r="CC68" s="282">
        <v>80.158199999999979</v>
      </c>
      <c r="CD68" s="282">
        <v>254.81819000000002</v>
      </c>
      <c r="CE68" s="282">
        <v>10.920999999999999</v>
      </c>
      <c r="CF68" s="286">
        <v>60.670079999999992</v>
      </c>
      <c r="CG68" s="282">
        <v>203.01846</v>
      </c>
      <c r="CH68" s="282">
        <v>23.145400000000002</v>
      </c>
      <c r="CI68" s="282">
        <v>15.45598</v>
      </c>
      <c r="CJ68" s="286">
        <v>81.9542</v>
      </c>
      <c r="CK68" s="282">
        <v>5.9591999999999992</v>
      </c>
      <c r="CL68" s="282">
        <v>10.915269999999998</v>
      </c>
      <c r="CM68" s="282">
        <v>15.9955</v>
      </c>
      <c r="CN68" s="286">
        <v>23.133420000000001</v>
      </c>
      <c r="CO68" s="282">
        <v>44.545430000000003</v>
      </c>
      <c r="CP68" s="282">
        <v>11.044889999999999</v>
      </c>
      <c r="CQ68" s="281">
        <v>27.125149999999998</v>
      </c>
      <c r="CR68" s="286">
        <v>54.526679999999999</v>
      </c>
      <c r="CS68" s="281">
        <v>6.9627599999999994</v>
      </c>
      <c r="CT68" s="281">
        <v>31.62435</v>
      </c>
      <c r="CU68" s="283">
        <v>78.625129999999984</v>
      </c>
      <c r="CV68" s="288">
        <v>20.958469999999998</v>
      </c>
      <c r="CW68" s="289"/>
      <c r="CX68" s="295">
        <f t="shared" si="0"/>
        <v>-73.343802420422065</v>
      </c>
      <c r="CY68" s="295">
        <f t="shared" si="1"/>
        <v>-61.562908286365506</v>
      </c>
      <c r="CZ68" s="291"/>
    </row>
    <row r="69" spans="2:104">
      <c r="B69" s="272">
        <v>63</v>
      </c>
      <c r="C69" s="273" t="s">
        <v>279</v>
      </c>
      <c r="D69" s="292">
        <v>80.305999999999997</v>
      </c>
      <c r="E69" s="293">
        <v>659.37900000000002</v>
      </c>
      <c r="F69" s="293">
        <v>217.965</v>
      </c>
      <c r="G69" s="294">
        <v>147.5</v>
      </c>
      <c r="H69" s="292">
        <v>467.12900000000002</v>
      </c>
      <c r="I69" s="293">
        <v>356.31900000000002</v>
      </c>
      <c r="J69" s="293">
        <v>302.58699999999999</v>
      </c>
      <c r="K69" s="280">
        <v>501.30500000000001</v>
      </c>
      <c r="L69" s="278">
        <v>231.98</v>
      </c>
      <c r="M69" s="279">
        <v>105.758</v>
      </c>
      <c r="N69" s="279">
        <v>362.11599999999999</v>
      </c>
      <c r="O69" s="280">
        <v>137.81</v>
      </c>
      <c r="P69" s="278">
        <v>242.96799999999999</v>
      </c>
      <c r="Q69" s="279">
        <v>401.12200000000001</v>
      </c>
      <c r="R69" s="279">
        <v>279.30099999999999</v>
      </c>
      <c r="S69" s="280">
        <v>469.36</v>
      </c>
      <c r="T69" s="278">
        <v>358.96100000000001</v>
      </c>
      <c r="U69" s="279">
        <v>270.32799999999997</v>
      </c>
      <c r="V69" s="279">
        <v>367.23700000000002</v>
      </c>
      <c r="W69" s="280">
        <v>159.386</v>
      </c>
      <c r="X69" s="278">
        <v>219.84899999999999</v>
      </c>
      <c r="Y69" s="279">
        <v>127.38200000000001</v>
      </c>
      <c r="Z69" s="279">
        <v>184.92400000000001</v>
      </c>
      <c r="AA69" s="280">
        <v>468.13200000000001</v>
      </c>
      <c r="AB69" s="278">
        <v>15.237</v>
      </c>
      <c r="AC69" s="279">
        <v>87.512</v>
      </c>
      <c r="AD69" s="279">
        <v>101.104</v>
      </c>
      <c r="AE69" s="280">
        <v>31.812999999999999</v>
      </c>
      <c r="AF69" s="278">
        <v>153.29400000000001</v>
      </c>
      <c r="AG69" s="279">
        <v>280.48700000000002</v>
      </c>
      <c r="AH69" s="279">
        <v>17.338000000000001</v>
      </c>
      <c r="AI69" s="280">
        <v>4.4349999999999996</v>
      </c>
      <c r="AJ69" s="278">
        <v>15.638</v>
      </c>
      <c r="AK69" s="279">
        <v>229.405</v>
      </c>
      <c r="AL69" s="279">
        <v>103.512</v>
      </c>
      <c r="AM69" s="280">
        <v>286.75400000000002</v>
      </c>
      <c r="AN69" s="278">
        <v>91.522000000000006</v>
      </c>
      <c r="AO69" s="279">
        <v>206.34700000000001</v>
      </c>
      <c r="AP69" s="279">
        <v>9.7769999999999992</v>
      </c>
      <c r="AQ69" s="280">
        <v>50.51</v>
      </c>
      <c r="AR69" s="278">
        <v>39.64</v>
      </c>
      <c r="AS69" s="279">
        <v>59.170999999999999</v>
      </c>
      <c r="AT69" s="279">
        <v>38.259</v>
      </c>
      <c r="AU69" s="280">
        <v>10.050000000000001</v>
      </c>
      <c r="AV69" s="278">
        <v>1.1000000000000001</v>
      </c>
      <c r="AW69" s="279">
        <v>0.01</v>
      </c>
      <c r="AX69" s="279">
        <v>338.03699999999998</v>
      </c>
      <c r="AY69" s="280">
        <v>76.265000000000001</v>
      </c>
      <c r="AZ69" s="278">
        <v>29.327000000000002</v>
      </c>
      <c r="BA69" s="279">
        <v>0.45</v>
      </c>
      <c r="BB69" s="279">
        <v>1.095</v>
      </c>
      <c r="BC69" s="280">
        <v>8.8490000000000002</v>
      </c>
      <c r="BD69" s="278">
        <v>1.7749999999999999</v>
      </c>
      <c r="BE69" s="279">
        <v>1.4950000000000001</v>
      </c>
      <c r="BF69" s="279">
        <v>10.384</v>
      </c>
      <c r="BG69" s="280">
        <v>0.28499999999999998</v>
      </c>
      <c r="BH69" s="278">
        <v>0.29499999999999998</v>
      </c>
      <c r="BI69" s="279">
        <v>0.61</v>
      </c>
      <c r="BJ69" s="279">
        <v>0.21</v>
      </c>
      <c r="BK69" s="280">
        <v>6.6539999999999999</v>
      </c>
      <c r="BL69" s="278">
        <v>3.6709999999999998</v>
      </c>
      <c r="BM69" s="279">
        <v>46.201000000000001</v>
      </c>
      <c r="BN69" s="279">
        <v>48.527000000000001</v>
      </c>
      <c r="BO69" s="280">
        <v>12.666</v>
      </c>
      <c r="BP69" s="278">
        <v>5.15</v>
      </c>
      <c r="BQ69" s="279">
        <v>0.872</v>
      </c>
      <c r="BR69" s="279">
        <v>0.75800000000000001</v>
      </c>
      <c r="BS69" s="280">
        <v>1.3959999999999999</v>
      </c>
      <c r="BT69" s="278">
        <v>1.97</v>
      </c>
      <c r="BU69" s="279">
        <v>16.231999999999999</v>
      </c>
      <c r="BV69" s="279">
        <v>1.7729999999999999</v>
      </c>
      <c r="BW69" s="280">
        <v>0.27588999999999997</v>
      </c>
      <c r="BX69" s="278">
        <v>62.18488</v>
      </c>
      <c r="BY69" s="281">
        <v>12.591850000000001</v>
      </c>
      <c r="BZ69" s="282">
        <v>18.831880000000002</v>
      </c>
      <c r="CA69" s="283">
        <v>0</v>
      </c>
      <c r="CB69" s="282">
        <v>4.68757</v>
      </c>
      <c r="CC69" s="282">
        <v>6.1550000000000002</v>
      </c>
      <c r="CD69" s="282">
        <v>3</v>
      </c>
      <c r="CE69" s="282">
        <v>5.21</v>
      </c>
      <c r="CF69" s="286">
        <v>8.8769500000000008</v>
      </c>
      <c r="CG69" s="282">
        <v>33.700519999999997</v>
      </c>
      <c r="CH69" s="282">
        <v>12.244999999999999</v>
      </c>
      <c r="CI69" s="282">
        <v>19.432300000000001</v>
      </c>
      <c r="CJ69" s="286">
        <v>1.6301999999999999</v>
      </c>
      <c r="CK69" s="282">
        <v>586.74</v>
      </c>
      <c r="CL69" s="282">
        <v>4.17028</v>
      </c>
      <c r="CM69" s="282">
        <v>1.7450000000000001</v>
      </c>
      <c r="CN69" s="286">
        <v>1.3316400000000002</v>
      </c>
      <c r="CO69" s="282">
        <v>3.0640000000000001</v>
      </c>
      <c r="CP69" s="282">
        <v>10.672080000000001</v>
      </c>
      <c r="CQ69" s="281">
        <v>8.4559899999999999</v>
      </c>
      <c r="CR69" s="286">
        <v>38.139479999999999</v>
      </c>
      <c r="CS69" s="281">
        <v>3.7676999999999996</v>
      </c>
      <c r="CT69" s="281">
        <v>9.3349799999999998</v>
      </c>
      <c r="CU69" s="283">
        <v>13.34262</v>
      </c>
      <c r="CV69" s="288">
        <v>12.546869999999998</v>
      </c>
      <c r="CW69" s="289"/>
      <c r="CX69" s="295">
        <f t="shared" si="0"/>
        <v>-5.963971094132944</v>
      </c>
      <c r="CY69" s="295">
        <f t="shared" si="1"/>
        <v>-67.102671562381033</v>
      </c>
      <c r="CZ69" s="291"/>
    </row>
    <row r="70" spans="2:104">
      <c r="B70" s="272">
        <v>64</v>
      </c>
      <c r="C70" s="273" t="s">
        <v>280</v>
      </c>
      <c r="D70" s="292">
        <v>7.5999999999999998E-2</v>
      </c>
      <c r="E70" s="293">
        <v>8.1769999999999996</v>
      </c>
      <c r="F70" s="293">
        <v>3.8250000000000002</v>
      </c>
      <c r="G70" s="294">
        <v>31.843</v>
      </c>
      <c r="H70" s="292">
        <v>0</v>
      </c>
      <c r="I70" s="293">
        <v>31.933</v>
      </c>
      <c r="J70" s="293">
        <v>0</v>
      </c>
      <c r="K70" s="280">
        <v>53.11</v>
      </c>
      <c r="L70" s="278">
        <v>0</v>
      </c>
      <c r="M70" s="279">
        <v>28.77</v>
      </c>
      <c r="N70" s="279">
        <v>0</v>
      </c>
      <c r="O70" s="280">
        <v>0</v>
      </c>
      <c r="P70" s="278">
        <v>27.545000000000002</v>
      </c>
      <c r="Q70" s="279">
        <v>0</v>
      </c>
      <c r="R70" s="279">
        <v>0.05</v>
      </c>
      <c r="S70" s="280">
        <v>3.56</v>
      </c>
      <c r="T70" s="278">
        <v>0.10299999999999999</v>
      </c>
      <c r="U70" s="279">
        <v>0.1</v>
      </c>
      <c r="V70" s="279">
        <v>5.6340000000000003</v>
      </c>
      <c r="W70" s="280">
        <v>0</v>
      </c>
      <c r="X70" s="278">
        <v>3.15</v>
      </c>
      <c r="Y70" s="279">
        <v>3.2519999999999998</v>
      </c>
      <c r="Z70" s="279">
        <v>3.024</v>
      </c>
      <c r="AA70" s="280">
        <v>1</v>
      </c>
      <c r="AB70" s="278">
        <v>0.2</v>
      </c>
      <c r="AC70" s="279">
        <v>10.816000000000001</v>
      </c>
      <c r="AD70" s="279">
        <v>0.4</v>
      </c>
      <c r="AE70" s="280">
        <v>0.06</v>
      </c>
      <c r="AF70" s="278">
        <v>0</v>
      </c>
      <c r="AG70" s="279">
        <v>0</v>
      </c>
      <c r="AH70" s="279">
        <v>0</v>
      </c>
      <c r="AI70" s="280">
        <v>48.087000000000003</v>
      </c>
      <c r="AJ70" s="278">
        <v>67.650000000000006</v>
      </c>
      <c r="AK70" s="279">
        <v>92.367999999999995</v>
      </c>
      <c r="AL70" s="279">
        <v>3.0339999999999998</v>
      </c>
      <c r="AM70" s="280">
        <v>93.025999999999996</v>
      </c>
      <c r="AN70" s="278">
        <v>89.748000000000005</v>
      </c>
      <c r="AO70" s="279">
        <v>179.88</v>
      </c>
      <c r="AP70" s="279">
        <v>54.923999999999999</v>
      </c>
      <c r="AQ70" s="280">
        <v>105.37</v>
      </c>
      <c r="AR70" s="278">
        <v>47.64</v>
      </c>
      <c r="AS70" s="279">
        <v>102.02200000000001</v>
      </c>
      <c r="AT70" s="279">
        <v>195.304</v>
      </c>
      <c r="AU70" s="280">
        <v>114.005</v>
      </c>
      <c r="AV70" s="278">
        <v>6</v>
      </c>
      <c r="AW70" s="279">
        <v>301.89600000000002</v>
      </c>
      <c r="AX70" s="279">
        <v>107.639</v>
      </c>
      <c r="AY70" s="280">
        <v>73.427999999999997</v>
      </c>
      <c r="AZ70" s="278">
        <v>7.35</v>
      </c>
      <c r="BA70" s="279">
        <v>124.833</v>
      </c>
      <c r="BB70" s="279">
        <v>252.38300000000001</v>
      </c>
      <c r="BC70" s="280">
        <v>45.793999999999997</v>
      </c>
      <c r="BD70" s="278">
        <v>8.125</v>
      </c>
      <c r="BE70" s="279">
        <v>111.12</v>
      </c>
      <c r="BF70" s="279">
        <v>136.172</v>
      </c>
      <c r="BG70" s="280">
        <v>0.69799999999999995</v>
      </c>
      <c r="BH70" s="278">
        <v>111.10299999999999</v>
      </c>
      <c r="BI70" s="279">
        <v>0.22</v>
      </c>
      <c r="BJ70" s="279">
        <v>122.556</v>
      </c>
      <c r="BK70" s="280">
        <v>7.484</v>
      </c>
      <c r="BL70" s="278">
        <v>114.19199999999999</v>
      </c>
      <c r="BM70" s="279">
        <v>0.93799999999999994</v>
      </c>
      <c r="BN70" s="279">
        <v>111.53</v>
      </c>
      <c r="BO70" s="280">
        <v>105.92400000000001</v>
      </c>
      <c r="BP70" s="278">
        <v>1.3109999999999999</v>
      </c>
      <c r="BQ70" s="279">
        <v>116.364</v>
      </c>
      <c r="BR70" s="279">
        <v>44.610999999999997</v>
      </c>
      <c r="BS70" s="280">
        <v>301.46899999999999</v>
      </c>
      <c r="BT70" s="278">
        <v>109.7</v>
      </c>
      <c r="BU70" s="279">
        <v>0.48</v>
      </c>
      <c r="BV70" s="279">
        <v>104.55800000000001</v>
      </c>
      <c r="BW70" s="280">
        <v>0.98599999999999999</v>
      </c>
      <c r="BX70" s="278">
        <v>93.543449999999993</v>
      </c>
      <c r="BY70" s="281">
        <v>0</v>
      </c>
      <c r="BZ70" s="282">
        <v>103.2998</v>
      </c>
      <c r="CA70" s="283">
        <v>118.20399999999999</v>
      </c>
      <c r="CB70" s="282">
        <v>103.88260000000001</v>
      </c>
      <c r="CC70" s="282">
        <v>100.73276</v>
      </c>
      <c r="CD70" s="282">
        <v>2.5000000000000001E-2</v>
      </c>
      <c r="CE70" s="282">
        <v>0.43</v>
      </c>
      <c r="CF70" s="286">
        <v>5.7399000000000004</v>
      </c>
      <c r="CG70" s="282">
        <v>120.75644</v>
      </c>
      <c r="CH70" s="282">
        <v>110.221</v>
      </c>
      <c r="CI70" s="282">
        <v>141.023</v>
      </c>
      <c r="CJ70" s="286">
        <v>6.8220000000000001</v>
      </c>
      <c r="CK70" s="282">
        <v>120.06426</v>
      </c>
      <c r="CL70" s="282">
        <v>14.132800000000001</v>
      </c>
      <c r="CM70" s="282">
        <v>139.90180000000001</v>
      </c>
      <c r="CN70" s="286">
        <v>0.11359999999999999</v>
      </c>
      <c r="CO70" s="282">
        <v>2.867</v>
      </c>
      <c r="CP70" s="282">
        <v>147.58027999999999</v>
      </c>
      <c r="CQ70" s="281">
        <v>7.9786000000000001</v>
      </c>
      <c r="CR70" s="286">
        <v>127.398</v>
      </c>
      <c r="CS70" s="281">
        <v>0.12</v>
      </c>
      <c r="CT70" s="281">
        <v>124.08559999999999</v>
      </c>
      <c r="CU70" s="283">
        <v>1.91974</v>
      </c>
      <c r="CV70" s="288">
        <v>137.31226000000001</v>
      </c>
      <c r="CW70" s="289"/>
      <c r="CX70" s="295">
        <f t="shared" si="0"/>
        <v>7052.6487961911516</v>
      </c>
      <c r="CY70" s="295">
        <f t="shared" si="1"/>
        <v>7.7821158887894768</v>
      </c>
      <c r="CZ70" s="291"/>
    </row>
    <row r="71" spans="2:104">
      <c r="B71" s="272">
        <v>65</v>
      </c>
      <c r="C71" s="273" t="s">
        <v>281</v>
      </c>
      <c r="D71" s="292">
        <v>4.1000000000000002E-2</v>
      </c>
      <c r="E71" s="293">
        <v>0</v>
      </c>
      <c r="F71" s="293">
        <v>0</v>
      </c>
      <c r="G71" s="294">
        <v>0.30599999999999999</v>
      </c>
      <c r="H71" s="292">
        <v>0</v>
      </c>
      <c r="I71" s="293">
        <v>0</v>
      </c>
      <c r="J71" s="293">
        <v>0</v>
      </c>
      <c r="K71" s="280">
        <v>0</v>
      </c>
      <c r="L71" s="278">
        <v>0</v>
      </c>
      <c r="M71" s="279">
        <v>0</v>
      </c>
      <c r="N71" s="279">
        <v>0</v>
      </c>
      <c r="O71" s="280">
        <v>102.259</v>
      </c>
      <c r="P71" s="278">
        <v>0</v>
      </c>
      <c r="Q71" s="279">
        <v>0</v>
      </c>
      <c r="R71" s="279">
        <v>0</v>
      </c>
      <c r="S71" s="280">
        <v>0</v>
      </c>
      <c r="T71" s="278">
        <v>9.4E-2</v>
      </c>
      <c r="U71" s="279">
        <v>0</v>
      </c>
      <c r="V71" s="279">
        <v>0.1</v>
      </c>
      <c r="W71" s="280">
        <v>5.907</v>
      </c>
      <c r="X71" s="278">
        <v>0.06</v>
      </c>
      <c r="Y71" s="279">
        <v>0</v>
      </c>
      <c r="Z71" s="279">
        <v>0</v>
      </c>
      <c r="AA71" s="280">
        <v>0</v>
      </c>
      <c r="AB71" s="278">
        <v>0</v>
      </c>
      <c r="AC71" s="279">
        <v>0</v>
      </c>
      <c r="AD71" s="279">
        <v>0</v>
      </c>
      <c r="AE71" s="280">
        <v>0</v>
      </c>
      <c r="AF71" s="278">
        <v>0</v>
      </c>
      <c r="AG71" s="279">
        <v>0</v>
      </c>
      <c r="AH71" s="279">
        <v>0</v>
      </c>
      <c r="AI71" s="280">
        <v>0.06</v>
      </c>
      <c r="AJ71" s="278">
        <v>0</v>
      </c>
      <c r="AK71" s="279">
        <v>0</v>
      </c>
      <c r="AL71" s="279">
        <v>0</v>
      </c>
      <c r="AM71" s="280">
        <v>0</v>
      </c>
      <c r="AN71" s="278">
        <v>0</v>
      </c>
      <c r="AO71" s="279">
        <v>0</v>
      </c>
      <c r="AP71" s="279">
        <v>3.7999999999999999E-2</v>
      </c>
      <c r="AQ71" s="280">
        <v>0</v>
      </c>
      <c r="AR71" s="278">
        <v>0</v>
      </c>
      <c r="AS71" s="279">
        <v>0</v>
      </c>
      <c r="AT71" s="279">
        <v>0</v>
      </c>
      <c r="AU71" s="280">
        <v>0</v>
      </c>
      <c r="AV71" s="278">
        <v>0</v>
      </c>
      <c r="AW71" s="279">
        <v>0</v>
      </c>
      <c r="AX71" s="279">
        <v>0.155</v>
      </c>
      <c r="AY71" s="280">
        <v>0</v>
      </c>
      <c r="AZ71" s="278">
        <v>0</v>
      </c>
      <c r="BA71" s="279">
        <v>0</v>
      </c>
      <c r="BB71" s="279">
        <v>0</v>
      </c>
      <c r="BC71" s="280">
        <v>0.121</v>
      </c>
      <c r="BD71" s="278">
        <v>0</v>
      </c>
      <c r="BE71" s="279">
        <v>0</v>
      </c>
      <c r="BF71" s="279">
        <v>3.51</v>
      </c>
      <c r="BG71" s="280">
        <v>0.152</v>
      </c>
      <c r="BH71" s="278">
        <v>15.737</v>
      </c>
      <c r="BI71" s="279">
        <v>5.8120000000000003</v>
      </c>
      <c r="BJ71" s="279">
        <v>7.6999999999999999E-2</v>
      </c>
      <c r="BK71" s="280">
        <v>7.3090000000000002</v>
      </c>
      <c r="BL71" s="278">
        <v>0</v>
      </c>
      <c r="BM71" s="279">
        <v>11.817</v>
      </c>
      <c r="BN71" s="279">
        <v>0</v>
      </c>
      <c r="BO71" s="280">
        <v>2.262</v>
      </c>
      <c r="BP71" s="278">
        <v>0</v>
      </c>
      <c r="BQ71" s="279">
        <v>0</v>
      </c>
      <c r="BR71" s="279">
        <v>0.88500000000000001</v>
      </c>
      <c r="BS71" s="280">
        <v>0</v>
      </c>
      <c r="BT71" s="278">
        <v>0</v>
      </c>
      <c r="BU71" s="279">
        <v>1.403</v>
      </c>
      <c r="BV71" s="279">
        <v>0</v>
      </c>
      <c r="BW71" s="280">
        <v>0</v>
      </c>
      <c r="BX71" s="278">
        <v>0</v>
      </c>
      <c r="BY71" s="281">
        <v>0</v>
      </c>
      <c r="BZ71" s="282">
        <v>0.49220999999999998</v>
      </c>
      <c r="CA71" s="283">
        <v>0.7</v>
      </c>
      <c r="CB71" s="282">
        <v>0</v>
      </c>
      <c r="CC71" s="282">
        <v>0.61338999999999999</v>
      </c>
      <c r="CD71" s="282">
        <v>0.15</v>
      </c>
      <c r="CE71" s="282">
        <v>0.27</v>
      </c>
      <c r="CF71" s="286">
        <v>0.02</v>
      </c>
      <c r="CG71" s="282">
        <v>0.02</v>
      </c>
      <c r="CH71" s="282">
        <v>0.28999999999999998</v>
      </c>
      <c r="CI71" s="282">
        <v>0.02</v>
      </c>
      <c r="CJ71" s="286">
        <v>3.1135000000000002</v>
      </c>
      <c r="CK71" s="282">
        <v>0.1381</v>
      </c>
      <c r="CL71" s="282">
        <v>5.2200000000000003E-2</v>
      </c>
      <c r="CM71" s="282">
        <v>0</v>
      </c>
      <c r="CN71" s="286">
        <v>0</v>
      </c>
      <c r="CO71" s="282">
        <v>0</v>
      </c>
      <c r="CP71" s="282">
        <v>0</v>
      </c>
      <c r="CQ71" s="281">
        <v>0.11</v>
      </c>
      <c r="CR71" s="286">
        <v>8.2169599999999985</v>
      </c>
      <c r="CS71" s="281">
        <v>2.7088299999999998</v>
      </c>
      <c r="CT71" s="281">
        <v>3.4738200000000004</v>
      </c>
      <c r="CU71" s="283">
        <v>0</v>
      </c>
      <c r="CV71" s="288">
        <v>2.2014899999999997</v>
      </c>
      <c r="CW71" s="289"/>
      <c r="CX71" s="295">
        <f t="shared" si="0"/>
        <v>0</v>
      </c>
      <c r="CY71" s="295">
        <f t="shared" si="1"/>
        <v>-73.207974725445908</v>
      </c>
      <c r="CZ71" s="291"/>
    </row>
    <row r="72" spans="2:104">
      <c r="B72" s="272">
        <v>66</v>
      </c>
      <c r="C72" s="273" t="s">
        <v>282</v>
      </c>
      <c r="D72" s="292">
        <v>0</v>
      </c>
      <c r="E72" s="293">
        <v>0</v>
      </c>
      <c r="F72" s="293">
        <v>0</v>
      </c>
      <c r="G72" s="294">
        <v>0</v>
      </c>
      <c r="H72" s="292">
        <v>0</v>
      </c>
      <c r="I72" s="293">
        <v>0</v>
      </c>
      <c r="J72" s="293">
        <v>0.88300000000000001</v>
      </c>
      <c r="K72" s="280">
        <v>0</v>
      </c>
      <c r="L72" s="278">
        <v>0</v>
      </c>
      <c r="M72" s="279">
        <v>0</v>
      </c>
      <c r="N72" s="279">
        <v>0</v>
      </c>
      <c r="O72" s="280">
        <v>0.51200000000000001</v>
      </c>
      <c r="P72" s="278">
        <v>0</v>
      </c>
      <c r="Q72" s="279">
        <v>0</v>
      </c>
      <c r="R72" s="279">
        <v>0</v>
      </c>
      <c r="S72" s="280">
        <v>0</v>
      </c>
      <c r="T72" s="278">
        <v>0</v>
      </c>
      <c r="U72" s="279">
        <v>0</v>
      </c>
      <c r="V72" s="279">
        <v>0</v>
      </c>
      <c r="W72" s="280">
        <v>0</v>
      </c>
      <c r="X72" s="278">
        <v>0</v>
      </c>
      <c r="Y72" s="279">
        <v>0</v>
      </c>
      <c r="Z72" s="279">
        <v>0</v>
      </c>
      <c r="AA72" s="280">
        <v>0</v>
      </c>
      <c r="AB72" s="278">
        <v>0</v>
      </c>
      <c r="AC72" s="279">
        <v>0</v>
      </c>
      <c r="AD72" s="279">
        <v>0</v>
      </c>
      <c r="AE72" s="280">
        <v>0</v>
      </c>
      <c r="AF72" s="278">
        <v>0</v>
      </c>
      <c r="AG72" s="279">
        <v>0</v>
      </c>
      <c r="AH72" s="279">
        <v>0</v>
      </c>
      <c r="AI72" s="280">
        <v>0</v>
      </c>
      <c r="AJ72" s="278">
        <v>0</v>
      </c>
      <c r="AK72" s="279">
        <v>0.05</v>
      </c>
      <c r="AL72" s="279">
        <v>0</v>
      </c>
      <c r="AM72" s="280">
        <v>0</v>
      </c>
      <c r="AN72" s="278">
        <v>0</v>
      </c>
      <c r="AO72" s="279">
        <v>0</v>
      </c>
      <c r="AP72" s="279">
        <v>0</v>
      </c>
      <c r="AQ72" s="280">
        <v>0</v>
      </c>
      <c r="AR72" s="278">
        <v>0</v>
      </c>
      <c r="AS72" s="279">
        <v>0</v>
      </c>
      <c r="AT72" s="279">
        <v>0</v>
      </c>
      <c r="AU72" s="280">
        <v>0</v>
      </c>
      <c r="AV72" s="278">
        <v>0</v>
      </c>
      <c r="AW72" s="279">
        <v>0</v>
      </c>
      <c r="AX72" s="279">
        <v>0</v>
      </c>
      <c r="AY72" s="280">
        <v>2.1869999999999998</v>
      </c>
      <c r="AZ72" s="278">
        <v>0</v>
      </c>
      <c r="BA72" s="279">
        <v>0</v>
      </c>
      <c r="BB72" s="279">
        <v>0</v>
      </c>
      <c r="BC72" s="280">
        <v>0</v>
      </c>
      <c r="BD72" s="278">
        <v>0</v>
      </c>
      <c r="BE72" s="279">
        <v>0</v>
      </c>
      <c r="BF72" s="279">
        <v>0</v>
      </c>
      <c r="BG72" s="280">
        <v>0</v>
      </c>
      <c r="BH72" s="278">
        <v>0.2</v>
      </c>
      <c r="BI72" s="279">
        <v>0</v>
      </c>
      <c r="BJ72" s="279">
        <v>3.9E-2</v>
      </c>
      <c r="BK72" s="280">
        <v>0</v>
      </c>
      <c r="BL72" s="278">
        <v>0</v>
      </c>
      <c r="BM72" s="279">
        <v>0</v>
      </c>
      <c r="BN72" s="279">
        <v>0.44900000000000001</v>
      </c>
      <c r="BO72" s="280">
        <v>0</v>
      </c>
      <c r="BP72" s="278">
        <v>0</v>
      </c>
      <c r="BQ72" s="279">
        <v>0.64</v>
      </c>
      <c r="BR72" s="279">
        <v>0.32600000000000001</v>
      </c>
      <c r="BS72" s="280">
        <v>1.28</v>
      </c>
      <c r="BT72" s="278">
        <v>0.32</v>
      </c>
      <c r="BU72" s="279">
        <v>0</v>
      </c>
      <c r="BV72" s="279">
        <v>0</v>
      </c>
      <c r="BW72" s="280">
        <v>0</v>
      </c>
      <c r="BX72" s="278">
        <v>0</v>
      </c>
      <c r="BY72" s="281">
        <v>0</v>
      </c>
      <c r="BZ72" s="282">
        <v>0</v>
      </c>
      <c r="CA72" s="283">
        <v>0</v>
      </c>
      <c r="CB72" s="282">
        <v>0</v>
      </c>
      <c r="CC72" s="282">
        <v>0</v>
      </c>
      <c r="CD72" s="282">
        <v>0.32</v>
      </c>
      <c r="CE72" s="282">
        <v>0</v>
      </c>
      <c r="CF72" s="286">
        <v>0</v>
      </c>
      <c r="CG72" s="282">
        <v>0</v>
      </c>
      <c r="CH72" s="282">
        <v>0</v>
      </c>
      <c r="CI72" s="282">
        <v>0</v>
      </c>
      <c r="CJ72" s="286">
        <v>1.5417000000000001</v>
      </c>
      <c r="CK72" s="282">
        <v>0</v>
      </c>
      <c r="CL72" s="282">
        <v>0</v>
      </c>
      <c r="CM72" s="282">
        <v>0</v>
      </c>
      <c r="CN72" s="286">
        <v>0</v>
      </c>
      <c r="CO72" s="282">
        <v>0</v>
      </c>
      <c r="CP72" s="282">
        <v>0</v>
      </c>
      <c r="CQ72" s="281">
        <v>1.1499999999999999</v>
      </c>
      <c r="CR72" s="286">
        <v>0</v>
      </c>
      <c r="CS72" s="281">
        <v>0</v>
      </c>
      <c r="CT72" s="281">
        <v>0</v>
      </c>
      <c r="CU72" s="283">
        <v>0</v>
      </c>
      <c r="CV72" s="288">
        <v>0</v>
      </c>
      <c r="CW72" s="289"/>
      <c r="CX72" s="295">
        <f t="shared" ref="CX72:CX102" si="2">IFERROR(CV72/CU72*100-100,0)</f>
        <v>0</v>
      </c>
      <c r="CY72" s="295">
        <f t="shared" ref="CY72:CY102" si="3">IFERROR(CV72/CR72*100-100,0)</f>
        <v>0</v>
      </c>
      <c r="CZ72" s="291"/>
    </row>
    <row r="73" spans="2:104">
      <c r="B73" s="272">
        <v>67</v>
      </c>
      <c r="C73" s="273" t="s">
        <v>283</v>
      </c>
      <c r="D73" s="292">
        <v>2</v>
      </c>
      <c r="E73" s="293">
        <v>0</v>
      </c>
      <c r="F73" s="293">
        <v>0</v>
      </c>
      <c r="G73" s="294">
        <v>0</v>
      </c>
      <c r="H73" s="292">
        <v>0.45400000000000001</v>
      </c>
      <c r="I73" s="293">
        <v>0</v>
      </c>
      <c r="J73" s="293">
        <v>0</v>
      </c>
      <c r="K73" s="280">
        <v>0</v>
      </c>
      <c r="L73" s="278">
        <v>0</v>
      </c>
      <c r="M73" s="279">
        <v>0</v>
      </c>
      <c r="N73" s="279">
        <v>0</v>
      </c>
      <c r="O73" s="280">
        <v>0</v>
      </c>
      <c r="P73" s="278">
        <v>0</v>
      </c>
      <c r="Q73" s="279">
        <v>0</v>
      </c>
      <c r="R73" s="279">
        <v>0</v>
      </c>
      <c r="S73" s="280">
        <v>0</v>
      </c>
      <c r="T73" s="278">
        <v>0</v>
      </c>
      <c r="U73" s="279">
        <v>0</v>
      </c>
      <c r="V73" s="279">
        <v>0</v>
      </c>
      <c r="W73" s="280">
        <v>0</v>
      </c>
      <c r="X73" s="278">
        <v>0</v>
      </c>
      <c r="Y73" s="279">
        <v>0</v>
      </c>
      <c r="Z73" s="279">
        <v>4.03</v>
      </c>
      <c r="AA73" s="280">
        <v>0</v>
      </c>
      <c r="AB73" s="278">
        <v>21.161999999999999</v>
      </c>
      <c r="AC73" s="279">
        <v>15.935</v>
      </c>
      <c r="AD73" s="279">
        <v>15.510999999999999</v>
      </c>
      <c r="AE73" s="280">
        <v>19.608000000000001</v>
      </c>
      <c r="AF73" s="278">
        <v>5.47</v>
      </c>
      <c r="AG73" s="279">
        <v>0.1</v>
      </c>
      <c r="AH73" s="279">
        <v>8.3469999999999995</v>
      </c>
      <c r="AI73" s="280">
        <v>12.34</v>
      </c>
      <c r="AJ73" s="278">
        <v>12.259</v>
      </c>
      <c r="AK73" s="279">
        <v>3.86</v>
      </c>
      <c r="AL73" s="279">
        <v>0</v>
      </c>
      <c r="AM73" s="280">
        <v>0</v>
      </c>
      <c r="AN73" s="278">
        <v>0</v>
      </c>
      <c r="AO73" s="279">
        <v>0</v>
      </c>
      <c r="AP73" s="279">
        <v>0</v>
      </c>
      <c r="AQ73" s="280">
        <v>0</v>
      </c>
      <c r="AR73" s="278">
        <v>0</v>
      </c>
      <c r="AS73" s="279">
        <v>0</v>
      </c>
      <c r="AT73" s="279">
        <v>0.36099999999999999</v>
      </c>
      <c r="AU73" s="280">
        <v>0</v>
      </c>
      <c r="AV73" s="278">
        <v>0</v>
      </c>
      <c r="AW73" s="279">
        <v>0</v>
      </c>
      <c r="AX73" s="279">
        <v>0</v>
      </c>
      <c r="AY73" s="280">
        <v>0</v>
      </c>
      <c r="AZ73" s="278">
        <v>0</v>
      </c>
      <c r="BA73" s="279">
        <v>0</v>
      </c>
      <c r="BB73" s="279">
        <v>0</v>
      </c>
      <c r="BC73" s="280">
        <v>0</v>
      </c>
      <c r="BD73" s="278">
        <v>0</v>
      </c>
      <c r="BE73" s="279">
        <v>0</v>
      </c>
      <c r="BF73" s="279">
        <v>0</v>
      </c>
      <c r="BG73" s="280">
        <v>0</v>
      </c>
      <c r="BH73" s="278">
        <v>0</v>
      </c>
      <c r="BI73" s="279">
        <v>0.1</v>
      </c>
      <c r="BJ73" s="279">
        <v>0</v>
      </c>
      <c r="BK73" s="280">
        <v>0.34100000000000003</v>
      </c>
      <c r="BL73" s="278">
        <v>0</v>
      </c>
      <c r="BM73" s="279">
        <v>0.13900000000000001</v>
      </c>
      <c r="BN73" s="279">
        <v>0.02</v>
      </c>
      <c r="BO73" s="280">
        <v>0.2</v>
      </c>
      <c r="BP73" s="278">
        <v>0</v>
      </c>
      <c r="BQ73" s="279">
        <v>0</v>
      </c>
      <c r="BR73" s="279">
        <v>0</v>
      </c>
      <c r="BS73" s="280">
        <v>2.4E-2</v>
      </c>
      <c r="BT73" s="278">
        <v>0.495</v>
      </c>
      <c r="BU73" s="279">
        <v>0.05</v>
      </c>
      <c r="BV73" s="279">
        <v>0.1</v>
      </c>
      <c r="BW73" s="280">
        <v>0</v>
      </c>
      <c r="BX73" s="278">
        <v>0</v>
      </c>
      <c r="BY73" s="281">
        <v>0</v>
      </c>
      <c r="BZ73" s="282">
        <v>0</v>
      </c>
      <c r="CA73" s="283">
        <v>0</v>
      </c>
      <c r="CB73" s="282">
        <v>0.09</v>
      </c>
      <c r="CC73" s="282">
        <v>7.0999999999999994E-2</v>
      </c>
      <c r="CD73" s="282">
        <v>0.45</v>
      </c>
      <c r="CE73" s="282">
        <v>0.49399999999999999</v>
      </c>
      <c r="CF73" s="286">
        <v>0.1</v>
      </c>
      <c r="CG73" s="282">
        <v>0.81499999999999995</v>
      </c>
      <c r="CH73" s="282">
        <v>0.79</v>
      </c>
      <c r="CI73" s="282">
        <v>0.09</v>
      </c>
      <c r="CJ73" s="286">
        <v>0.22</v>
      </c>
      <c r="CK73" s="282">
        <v>0.11</v>
      </c>
      <c r="CL73" s="282">
        <v>0.01</v>
      </c>
      <c r="CM73" s="282">
        <v>2.6339999999999999</v>
      </c>
      <c r="CN73" s="286">
        <v>0.04</v>
      </c>
      <c r="CO73" s="282">
        <v>0.12</v>
      </c>
      <c r="CP73" s="282">
        <v>2.5000000000000001E-2</v>
      </c>
      <c r="CQ73" s="281">
        <v>0</v>
      </c>
      <c r="CR73" s="286">
        <v>0</v>
      </c>
      <c r="CS73" s="281">
        <v>0.73182999999999998</v>
      </c>
      <c r="CT73" s="281">
        <v>0.35020000000000001</v>
      </c>
      <c r="CU73" s="283">
        <v>0</v>
      </c>
      <c r="CV73" s="288">
        <v>0.34</v>
      </c>
      <c r="CW73" s="289"/>
      <c r="CX73" s="295">
        <f t="shared" si="2"/>
        <v>0</v>
      </c>
      <c r="CY73" s="295">
        <f t="shared" si="3"/>
        <v>0</v>
      </c>
      <c r="CZ73" s="291"/>
    </row>
    <row r="74" spans="2:104">
      <c r="B74" s="272">
        <v>68</v>
      </c>
      <c r="C74" s="273" t="s">
        <v>284</v>
      </c>
      <c r="D74" s="292">
        <v>0</v>
      </c>
      <c r="E74" s="293">
        <v>9.0850000000000009</v>
      </c>
      <c r="F74" s="293">
        <v>0.90500000000000003</v>
      </c>
      <c r="G74" s="294">
        <v>0.76</v>
      </c>
      <c r="H74" s="292">
        <v>1.7430000000000001</v>
      </c>
      <c r="I74" s="293">
        <v>0.6</v>
      </c>
      <c r="J74" s="293">
        <v>19.239000000000001</v>
      </c>
      <c r="K74" s="280">
        <v>0.63500000000000001</v>
      </c>
      <c r="L74" s="278">
        <v>0.5</v>
      </c>
      <c r="M74" s="279">
        <v>7.38</v>
      </c>
      <c r="N74" s="279">
        <v>0</v>
      </c>
      <c r="O74" s="280">
        <v>0.99</v>
      </c>
      <c r="P74" s="278">
        <v>2.0009999999999999</v>
      </c>
      <c r="Q74" s="279">
        <v>3</v>
      </c>
      <c r="R74" s="279">
        <v>31.46</v>
      </c>
      <c r="S74" s="280">
        <v>18.96</v>
      </c>
      <c r="T74" s="278">
        <v>6.5750000000000002</v>
      </c>
      <c r="U74" s="279">
        <v>1.3879999999999999</v>
      </c>
      <c r="V74" s="279">
        <v>2.6</v>
      </c>
      <c r="W74" s="280">
        <v>6.3</v>
      </c>
      <c r="X74" s="278">
        <v>1.5</v>
      </c>
      <c r="Y74" s="279">
        <v>0.05</v>
      </c>
      <c r="Z74" s="279">
        <v>0.2</v>
      </c>
      <c r="AA74" s="280">
        <v>6.2590000000000003</v>
      </c>
      <c r="AB74" s="278">
        <v>3.3450000000000002</v>
      </c>
      <c r="AC74" s="279">
        <v>2.5110000000000001</v>
      </c>
      <c r="AD74" s="279">
        <v>0.58099999999999996</v>
      </c>
      <c r="AE74" s="280">
        <v>2</v>
      </c>
      <c r="AF74" s="278">
        <v>1.0860000000000001</v>
      </c>
      <c r="AG74" s="279">
        <v>5.0000000000000001E-3</v>
      </c>
      <c r="AH74" s="279">
        <v>0.23499999999999999</v>
      </c>
      <c r="AI74" s="280">
        <v>0</v>
      </c>
      <c r="AJ74" s="278">
        <v>2.9000000000000001E-2</v>
      </c>
      <c r="AK74" s="279">
        <v>0</v>
      </c>
      <c r="AL74" s="279">
        <v>5.0000000000000001E-3</v>
      </c>
      <c r="AM74" s="280">
        <v>0</v>
      </c>
      <c r="AN74" s="278">
        <v>1.153</v>
      </c>
      <c r="AO74" s="279">
        <v>0</v>
      </c>
      <c r="AP74" s="279">
        <v>0</v>
      </c>
      <c r="AQ74" s="280">
        <v>0</v>
      </c>
      <c r="AR74" s="278">
        <v>0</v>
      </c>
      <c r="AS74" s="279">
        <v>6.9930000000000003</v>
      </c>
      <c r="AT74" s="279">
        <v>0.15</v>
      </c>
      <c r="AU74" s="280">
        <v>0</v>
      </c>
      <c r="AV74" s="278">
        <v>1</v>
      </c>
      <c r="AW74" s="279">
        <v>5.0999999999999996</v>
      </c>
      <c r="AX74" s="279">
        <v>5.9089999999999998</v>
      </c>
      <c r="AY74" s="280">
        <v>5.0000000000000001E-3</v>
      </c>
      <c r="AZ74" s="278">
        <v>5.0000000000000001E-3</v>
      </c>
      <c r="BA74" s="279">
        <v>0.39200000000000002</v>
      </c>
      <c r="BB74" s="279">
        <v>0</v>
      </c>
      <c r="BC74" s="280">
        <v>0.23100000000000001</v>
      </c>
      <c r="BD74" s="278">
        <v>0.40100000000000002</v>
      </c>
      <c r="BE74" s="279">
        <v>0</v>
      </c>
      <c r="BF74" s="279">
        <v>1.702</v>
      </c>
      <c r="BG74" s="280">
        <v>3.8170000000000002</v>
      </c>
      <c r="BH74" s="278">
        <v>0.82799999999999996</v>
      </c>
      <c r="BI74" s="279">
        <v>24.992999999999999</v>
      </c>
      <c r="BJ74" s="279">
        <v>22.667000000000002</v>
      </c>
      <c r="BK74" s="280">
        <v>0.22</v>
      </c>
      <c r="BL74" s="278">
        <v>16.88</v>
      </c>
      <c r="BM74" s="279">
        <v>27.5</v>
      </c>
      <c r="BN74" s="279">
        <v>38.058999999999997</v>
      </c>
      <c r="BO74" s="280">
        <v>1.7050000000000001</v>
      </c>
      <c r="BP74" s="278">
        <v>0</v>
      </c>
      <c r="BQ74" s="279">
        <v>0.39400000000000002</v>
      </c>
      <c r="BR74" s="279">
        <v>6.008</v>
      </c>
      <c r="BS74" s="280">
        <v>34.75</v>
      </c>
      <c r="BT74" s="278">
        <v>9.2579999999999991</v>
      </c>
      <c r="BU74" s="279">
        <v>11.379</v>
      </c>
      <c r="BV74" s="279">
        <v>2.5950000000000002</v>
      </c>
      <c r="BW74" s="280">
        <v>0.95</v>
      </c>
      <c r="BX74" s="278">
        <v>37.014000000000003</v>
      </c>
      <c r="BY74" s="281">
        <v>13.568</v>
      </c>
      <c r="BZ74" s="282">
        <v>26.95316</v>
      </c>
      <c r="CA74" s="283">
        <v>16.095579999999998</v>
      </c>
      <c r="CB74" s="282">
        <v>8.7249999999999996</v>
      </c>
      <c r="CC74" s="282">
        <v>12.239000000000001</v>
      </c>
      <c r="CD74" s="282">
        <v>9.3497299999999992</v>
      </c>
      <c r="CE74" s="282">
        <v>8.2037399999999998</v>
      </c>
      <c r="CF74" s="286">
        <v>109.3</v>
      </c>
      <c r="CG74" s="282">
        <v>192.42099999999999</v>
      </c>
      <c r="CH74" s="282">
        <v>194.87</v>
      </c>
      <c r="CI74" s="282">
        <v>82.058990000000009</v>
      </c>
      <c r="CJ74" s="286">
        <v>117.79</v>
      </c>
      <c r="CK74" s="282">
        <v>112.65312999999999</v>
      </c>
      <c r="CL74" s="282">
        <v>33.283099999999997</v>
      </c>
      <c r="CM74" s="282">
        <v>4.9676399999999994</v>
      </c>
      <c r="CN74" s="286">
        <v>0.62190000000000001</v>
      </c>
      <c r="CO74" s="282">
        <v>30.328619999999997</v>
      </c>
      <c r="CP74" s="282">
        <v>4.6399999999999997</v>
      </c>
      <c r="CQ74" s="281">
        <v>11.069000000000001</v>
      </c>
      <c r="CR74" s="286">
        <v>0.66071999999999997</v>
      </c>
      <c r="CS74" s="281">
        <v>1.32</v>
      </c>
      <c r="CT74" s="281">
        <v>9.0131700000000006</v>
      </c>
      <c r="CU74" s="283">
        <v>7.7609799999999991</v>
      </c>
      <c r="CV74" s="288">
        <v>0.2</v>
      </c>
      <c r="CW74" s="289"/>
      <c r="CX74" s="295">
        <f t="shared" si="2"/>
        <v>-97.42300585750769</v>
      </c>
      <c r="CY74" s="295">
        <f t="shared" si="3"/>
        <v>-69.729991524397619</v>
      </c>
      <c r="CZ74" s="291"/>
    </row>
    <row r="75" spans="2:104">
      <c r="B75" s="272">
        <v>69</v>
      </c>
      <c r="C75" s="273" t="s">
        <v>285</v>
      </c>
      <c r="D75" s="292">
        <v>1.1000000000000001</v>
      </c>
      <c r="E75" s="293">
        <v>18.300999999999998</v>
      </c>
      <c r="F75" s="293">
        <v>33.317</v>
      </c>
      <c r="G75" s="294">
        <v>0</v>
      </c>
      <c r="H75" s="292">
        <v>12.1</v>
      </c>
      <c r="I75" s="293">
        <v>7.1</v>
      </c>
      <c r="J75" s="293">
        <v>0.05</v>
      </c>
      <c r="K75" s="280">
        <v>1.53</v>
      </c>
      <c r="L75" s="278">
        <v>1</v>
      </c>
      <c r="M75" s="279">
        <v>96.52</v>
      </c>
      <c r="N75" s="279">
        <v>0.3</v>
      </c>
      <c r="O75" s="280">
        <v>0.85</v>
      </c>
      <c r="P75" s="278">
        <v>0</v>
      </c>
      <c r="Q75" s="279">
        <v>13.885</v>
      </c>
      <c r="R75" s="279">
        <v>7.202</v>
      </c>
      <c r="S75" s="280">
        <v>10.199999999999999</v>
      </c>
      <c r="T75" s="278">
        <v>0.25</v>
      </c>
      <c r="U75" s="279">
        <v>18.425000000000001</v>
      </c>
      <c r="V75" s="279">
        <v>0</v>
      </c>
      <c r="W75" s="280">
        <v>3.06</v>
      </c>
      <c r="X75" s="278">
        <v>18.710999999999999</v>
      </c>
      <c r="Y75" s="279">
        <v>0.23</v>
      </c>
      <c r="Z75" s="279">
        <v>13.343999999999999</v>
      </c>
      <c r="AA75" s="280">
        <v>3.3849999999999998</v>
      </c>
      <c r="AB75" s="278">
        <v>0</v>
      </c>
      <c r="AC75" s="279">
        <v>0.307</v>
      </c>
      <c r="AD75" s="279">
        <v>0.20499999999999999</v>
      </c>
      <c r="AE75" s="280">
        <v>0</v>
      </c>
      <c r="AF75" s="278">
        <v>3.1E-2</v>
      </c>
      <c r="AG75" s="279">
        <v>48.5</v>
      </c>
      <c r="AH75" s="279">
        <v>0.25</v>
      </c>
      <c r="AI75" s="280">
        <v>4.4089999999999998</v>
      </c>
      <c r="AJ75" s="278">
        <v>7.0000000000000007E-2</v>
      </c>
      <c r="AK75" s="279">
        <v>0</v>
      </c>
      <c r="AL75" s="279">
        <v>0.25</v>
      </c>
      <c r="AM75" s="280">
        <v>0</v>
      </c>
      <c r="AN75" s="278">
        <v>0.02</v>
      </c>
      <c r="AO75" s="279">
        <v>0</v>
      </c>
      <c r="AP75" s="279">
        <v>0</v>
      </c>
      <c r="AQ75" s="280">
        <v>1.5</v>
      </c>
      <c r="AR75" s="278">
        <v>1.5</v>
      </c>
      <c r="AS75" s="279">
        <v>2.7469999999999999</v>
      </c>
      <c r="AT75" s="279">
        <v>0</v>
      </c>
      <c r="AU75" s="280">
        <v>0</v>
      </c>
      <c r="AV75" s="278">
        <v>0</v>
      </c>
      <c r="AW75" s="279">
        <v>0</v>
      </c>
      <c r="AX75" s="279">
        <v>0</v>
      </c>
      <c r="AY75" s="280">
        <v>3</v>
      </c>
      <c r="AZ75" s="278">
        <v>0</v>
      </c>
      <c r="BA75" s="279">
        <v>0</v>
      </c>
      <c r="BB75" s="279">
        <v>0</v>
      </c>
      <c r="BC75" s="280">
        <v>0</v>
      </c>
      <c r="BD75" s="278">
        <v>0</v>
      </c>
      <c r="BE75" s="279">
        <v>0</v>
      </c>
      <c r="BF75" s="279">
        <v>7.1999999999999995E-2</v>
      </c>
      <c r="BG75" s="280">
        <v>0</v>
      </c>
      <c r="BH75" s="278">
        <v>0</v>
      </c>
      <c r="BI75" s="279">
        <v>5.0000000000000001E-3</v>
      </c>
      <c r="BJ75" s="279">
        <v>0</v>
      </c>
      <c r="BK75" s="280">
        <v>0</v>
      </c>
      <c r="BL75" s="278">
        <v>0</v>
      </c>
      <c r="BM75" s="279">
        <v>1.5</v>
      </c>
      <c r="BN75" s="279">
        <v>5.5640000000000001</v>
      </c>
      <c r="BO75" s="280">
        <v>8.8480000000000008</v>
      </c>
      <c r="BP75" s="278">
        <v>0.65500000000000003</v>
      </c>
      <c r="BQ75" s="279">
        <v>17.317</v>
      </c>
      <c r="BR75" s="279">
        <v>0.52100000000000002</v>
      </c>
      <c r="BS75" s="280">
        <v>0.84</v>
      </c>
      <c r="BT75" s="278">
        <v>0.126</v>
      </c>
      <c r="BU75" s="279">
        <v>16.943000000000001</v>
      </c>
      <c r="BV75" s="279">
        <v>0.41199999999999998</v>
      </c>
      <c r="BW75" s="280">
        <v>16.096499999999999</v>
      </c>
      <c r="BX75" s="278">
        <v>18.442599999999999</v>
      </c>
      <c r="BY75" s="281">
        <v>35.201699999999995</v>
      </c>
      <c r="BZ75" s="282">
        <v>93.656499999999994</v>
      </c>
      <c r="CA75" s="283">
        <v>20.276250000000001</v>
      </c>
      <c r="CB75" s="282">
        <v>9.1645000000000003</v>
      </c>
      <c r="CC75" s="282">
        <v>6.6879999999999997</v>
      </c>
      <c r="CD75" s="282">
        <v>19.923999999999999</v>
      </c>
      <c r="CE75" s="282">
        <v>6.9699000000000009</v>
      </c>
      <c r="CF75" s="286">
        <v>23.837209999999999</v>
      </c>
      <c r="CG75" s="282">
        <v>43.112899999999996</v>
      </c>
      <c r="CH75" s="282">
        <v>26.172000000000001</v>
      </c>
      <c r="CI75" s="282">
        <v>15.902200000000001</v>
      </c>
      <c r="CJ75" s="286">
        <v>0.74099999999999999</v>
      </c>
      <c r="CK75" s="282">
        <v>30.53</v>
      </c>
      <c r="CL75" s="282">
        <v>9.6193999999999988</v>
      </c>
      <c r="CM75" s="282">
        <v>12.910219999999999</v>
      </c>
      <c r="CN75" s="286">
        <v>3.2888800000000002</v>
      </c>
      <c r="CO75" s="282">
        <v>6.6550000000000002</v>
      </c>
      <c r="CP75" s="282">
        <v>2.0704000000000002</v>
      </c>
      <c r="CQ75" s="281">
        <v>68.751999999999995</v>
      </c>
      <c r="CR75" s="286">
        <v>3.6165599999999998</v>
      </c>
      <c r="CS75" s="281">
        <v>1.83944</v>
      </c>
      <c r="CT75" s="281">
        <v>3.4429999999999996</v>
      </c>
      <c r="CU75" s="283">
        <v>0.30000000000000004</v>
      </c>
      <c r="CV75" s="288">
        <v>29.847999999999999</v>
      </c>
      <c r="CW75" s="289"/>
      <c r="CX75" s="295">
        <f t="shared" si="2"/>
        <v>9849.3333333333303</v>
      </c>
      <c r="CY75" s="295">
        <f t="shared" si="3"/>
        <v>725.31466365828305</v>
      </c>
      <c r="CZ75" s="291"/>
    </row>
    <row r="76" spans="2:104">
      <c r="B76" s="272">
        <v>70</v>
      </c>
      <c r="C76" s="273" t="s">
        <v>286</v>
      </c>
      <c r="D76" s="292">
        <v>0.152</v>
      </c>
      <c r="E76" s="293">
        <v>7.7320000000000002</v>
      </c>
      <c r="F76" s="293">
        <v>0.33</v>
      </c>
      <c r="G76" s="294">
        <v>0.115</v>
      </c>
      <c r="H76" s="292">
        <v>1.228</v>
      </c>
      <c r="I76" s="293">
        <v>7.492</v>
      </c>
      <c r="J76" s="293">
        <v>3.149</v>
      </c>
      <c r="K76" s="280">
        <v>2.762</v>
      </c>
      <c r="L76" s="278">
        <v>1.2</v>
      </c>
      <c r="M76" s="279">
        <v>0.3</v>
      </c>
      <c r="N76" s="279">
        <v>2.16</v>
      </c>
      <c r="O76" s="280">
        <v>0.88500000000000001</v>
      </c>
      <c r="P76" s="278">
        <v>0.08</v>
      </c>
      <c r="Q76" s="279">
        <v>1</v>
      </c>
      <c r="R76" s="279">
        <v>1.85</v>
      </c>
      <c r="S76" s="280">
        <v>6.6</v>
      </c>
      <c r="T76" s="278">
        <v>35.048000000000002</v>
      </c>
      <c r="U76" s="279">
        <v>8.5000000000000006E-2</v>
      </c>
      <c r="V76" s="279">
        <v>10.009</v>
      </c>
      <c r="W76" s="280">
        <v>0.1</v>
      </c>
      <c r="X76" s="278">
        <v>1.68</v>
      </c>
      <c r="Y76" s="279">
        <v>0.121</v>
      </c>
      <c r="Z76" s="279">
        <v>0</v>
      </c>
      <c r="AA76" s="280">
        <v>0.1</v>
      </c>
      <c r="AB76" s="278">
        <v>0.20300000000000001</v>
      </c>
      <c r="AC76" s="279">
        <v>4.0000000000000001E-3</v>
      </c>
      <c r="AD76" s="279">
        <v>0.1</v>
      </c>
      <c r="AE76" s="280">
        <v>0.32</v>
      </c>
      <c r="AF76" s="278">
        <v>0</v>
      </c>
      <c r="AG76" s="279">
        <v>0</v>
      </c>
      <c r="AH76" s="279">
        <v>0.113</v>
      </c>
      <c r="AI76" s="280">
        <v>4.1929999999999996</v>
      </c>
      <c r="AJ76" s="278">
        <v>0</v>
      </c>
      <c r="AK76" s="279">
        <v>0.05</v>
      </c>
      <c r="AL76" s="279">
        <v>0</v>
      </c>
      <c r="AM76" s="280">
        <v>0</v>
      </c>
      <c r="AN76" s="278">
        <v>0.16600000000000001</v>
      </c>
      <c r="AO76" s="279">
        <v>0.4</v>
      </c>
      <c r="AP76" s="279">
        <v>0.17</v>
      </c>
      <c r="AQ76" s="280">
        <v>1.2999999999999999E-2</v>
      </c>
      <c r="AR76" s="278">
        <v>0</v>
      </c>
      <c r="AS76" s="279">
        <v>2.4E-2</v>
      </c>
      <c r="AT76" s="279">
        <v>0</v>
      </c>
      <c r="AU76" s="280">
        <v>9.1999999999999998E-2</v>
      </c>
      <c r="AV76" s="278">
        <v>0</v>
      </c>
      <c r="AW76" s="279">
        <v>1.143</v>
      </c>
      <c r="AX76" s="279">
        <v>0.4</v>
      </c>
      <c r="AY76" s="280">
        <v>0.55000000000000004</v>
      </c>
      <c r="AZ76" s="278">
        <v>2.5000000000000001E-2</v>
      </c>
      <c r="BA76" s="279">
        <v>4.1000000000000002E-2</v>
      </c>
      <c r="BB76" s="279">
        <v>0.214</v>
      </c>
      <c r="BC76" s="280">
        <v>0.26700000000000002</v>
      </c>
      <c r="BD76" s="278">
        <v>0.22800000000000001</v>
      </c>
      <c r="BE76" s="279">
        <v>0.215</v>
      </c>
      <c r="BF76" s="279">
        <v>0.84299999999999997</v>
      </c>
      <c r="BG76" s="280">
        <v>0.255</v>
      </c>
      <c r="BH76" s="278">
        <v>1.014</v>
      </c>
      <c r="BI76" s="279">
        <v>0</v>
      </c>
      <c r="BJ76" s="279">
        <v>4.8550000000000004</v>
      </c>
      <c r="BK76" s="280">
        <v>2.6</v>
      </c>
      <c r="BL76" s="278">
        <v>1.1459999999999999</v>
      </c>
      <c r="BM76" s="279">
        <v>38.759</v>
      </c>
      <c r="BN76" s="279">
        <v>1.383</v>
      </c>
      <c r="BO76" s="280">
        <v>4.1269999999999998</v>
      </c>
      <c r="BP76" s="278">
        <v>0.71499999999999997</v>
      </c>
      <c r="BQ76" s="279">
        <v>0</v>
      </c>
      <c r="BR76" s="279">
        <v>0.25</v>
      </c>
      <c r="BS76" s="280">
        <v>3.9750000000000001</v>
      </c>
      <c r="BT76" s="278">
        <v>0</v>
      </c>
      <c r="BU76" s="279">
        <v>0.32900000000000001</v>
      </c>
      <c r="BV76" s="279">
        <v>0.18</v>
      </c>
      <c r="BW76" s="280">
        <v>0.22500000000000001</v>
      </c>
      <c r="BX76" s="278">
        <v>2.3804499999999997</v>
      </c>
      <c r="BY76" s="281">
        <v>0</v>
      </c>
      <c r="BZ76" s="282">
        <v>0</v>
      </c>
      <c r="CA76" s="283">
        <v>0</v>
      </c>
      <c r="CB76" s="282">
        <v>0</v>
      </c>
      <c r="CC76" s="282">
        <v>0</v>
      </c>
      <c r="CD76" s="282">
        <v>0.86345000000000005</v>
      </c>
      <c r="CE76" s="282">
        <v>1.0349999999999999</v>
      </c>
      <c r="CF76" s="286">
        <v>1.133</v>
      </c>
      <c r="CG76" s="282">
        <v>4.8899999999999997</v>
      </c>
      <c r="CH76" s="282">
        <v>0.64800000000000002</v>
      </c>
      <c r="CI76" s="282">
        <v>16.733889999999999</v>
      </c>
      <c r="CJ76" s="286">
        <v>1.4370000000000001</v>
      </c>
      <c r="CK76" s="282">
        <v>0.75</v>
      </c>
      <c r="CL76" s="282">
        <v>0.2</v>
      </c>
      <c r="CM76" s="282">
        <v>0</v>
      </c>
      <c r="CN76" s="286">
        <v>0</v>
      </c>
      <c r="CO76" s="282">
        <v>0.01</v>
      </c>
      <c r="CP76" s="282">
        <v>0.6603</v>
      </c>
      <c r="CQ76" s="281">
        <v>17.936959999999999</v>
      </c>
      <c r="CR76" s="286">
        <v>0.247</v>
      </c>
      <c r="CS76" s="281">
        <v>0.55000000000000004</v>
      </c>
      <c r="CT76" s="281">
        <v>0.64999999999999991</v>
      </c>
      <c r="CU76" s="283">
        <v>1.55E-2</v>
      </c>
      <c r="CV76" s="288">
        <v>0.45488999999999996</v>
      </c>
      <c r="CW76" s="289"/>
      <c r="CX76" s="295">
        <f t="shared" si="2"/>
        <v>2834.7741935483868</v>
      </c>
      <c r="CY76" s="295">
        <f t="shared" si="3"/>
        <v>84.165991902834008</v>
      </c>
      <c r="CZ76" s="291"/>
    </row>
    <row r="77" spans="2:104">
      <c r="B77" s="272">
        <v>71</v>
      </c>
      <c r="C77" s="273" t="s">
        <v>287</v>
      </c>
      <c r="D77" s="292">
        <v>0.51400000000000001</v>
      </c>
      <c r="E77" s="293">
        <v>7.1999999999999995E-2</v>
      </c>
      <c r="F77" s="293">
        <v>3.3959999999999999</v>
      </c>
      <c r="G77" s="294">
        <v>0.67900000000000005</v>
      </c>
      <c r="H77" s="292">
        <v>0.64300000000000002</v>
      </c>
      <c r="I77" s="293">
        <v>0.33700000000000002</v>
      </c>
      <c r="J77" s="293">
        <v>0.08</v>
      </c>
      <c r="K77" s="280">
        <v>0.88200000000000001</v>
      </c>
      <c r="L77" s="278">
        <v>2.6930000000000001</v>
      </c>
      <c r="M77" s="279">
        <v>0.39600000000000002</v>
      </c>
      <c r="N77" s="279">
        <v>0</v>
      </c>
      <c r="O77" s="280">
        <v>0</v>
      </c>
      <c r="P77" s="278">
        <v>0</v>
      </c>
      <c r="Q77" s="279">
        <v>0</v>
      </c>
      <c r="R77" s="279">
        <v>0</v>
      </c>
      <c r="S77" s="280">
        <v>0.1</v>
      </c>
      <c r="T77" s="278">
        <v>0</v>
      </c>
      <c r="U77" s="279">
        <v>0.1</v>
      </c>
      <c r="V77" s="279">
        <v>0</v>
      </c>
      <c r="W77" s="280">
        <v>0.16200000000000001</v>
      </c>
      <c r="X77" s="278">
        <v>19.302</v>
      </c>
      <c r="Y77" s="279">
        <v>31.497</v>
      </c>
      <c r="Z77" s="279">
        <v>0</v>
      </c>
      <c r="AA77" s="280">
        <v>22.896000000000001</v>
      </c>
      <c r="AB77" s="278">
        <v>63.372999999999998</v>
      </c>
      <c r="AC77" s="279">
        <v>7.8380000000000001</v>
      </c>
      <c r="AD77" s="279">
        <v>0</v>
      </c>
      <c r="AE77" s="280">
        <v>0.8</v>
      </c>
      <c r="AF77" s="278">
        <v>81.918999999999997</v>
      </c>
      <c r="AG77" s="279">
        <v>0.125</v>
      </c>
      <c r="AH77" s="279">
        <v>0.39</v>
      </c>
      <c r="AI77" s="280">
        <v>2.1739999999999999</v>
      </c>
      <c r="AJ77" s="278">
        <v>0</v>
      </c>
      <c r="AK77" s="279">
        <v>0</v>
      </c>
      <c r="AL77" s="279">
        <v>0</v>
      </c>
      <c r="AM77" s="280">
        <v>25.414999999999999</v>
      </c>
      <c r="AN77" s="278">
        <v>0.36399999999999999</v>
      </c>
      <c r="AO77" s="279">
        <v>2.5000000000000001E-2</v>
      </c>
      <c r="AP77" s="279">
        <v>4.3999999999999997E-2</v>
      </c>
      <c r="AQ77" s="280">
        <v>0</v>
      </c>
      <c r="AR77" s="278">
        <v>40.5</v>
      </c>
      <c r="AS77" s="279">
        <v>0</v>
      </c>
      <c r="AT77" s="279">
        <v>0</v>
      </c>
      <c r="AU77" s="280">
        <v>2003.8879999999999</v>
      </c>
      <c r="AV77" s="278">
        <v>0</v>
      </c>
      <c r="AW77" s="279">
        <v>0</v>
      </c>
      <c r="AX77" s="279">
        <v>72.515000000000001</v>
      </c>
      <c r="AY77" s="280">
        <v>41.908999999999999</v>
      </c>
      <c r="AZ77" s="278">
        <v>0.34599999999999997</v>
      </c>
      <c r="BA77" s="279">
        <v>0</v>
      </c>
      <c r="BB77" s="279">
        <v>0</v>
      </c>
      <c r="BC77" s="280">
        <v>4.1399999999999997</v>
      </c>
      <c r="BD77" s="278">
        <v>112.928</v>
      </c>
      <c r="BE77" s="279">
        <v>232.596</v>
      </c>
      <c r="BF77" s="279">
        <v>200.678</v>
      </c>
      <c r="BG77" s="280">
        <v>125.651</v>
      </c>
      <c r="BH77" s="278">
        <v>76.120999999999995</v>
      </c>
      <c r="BI77" s="279">
        <v>252.184</v>
      </c>
      <c r="BJ77" s="279">
        <v>77.463999999999999</v>
      </c>
      <c r="BK77" s="280">
        <v>56.924999999999997</v>
      </c>
      <c r="BL77" s="278">
        <v>291.56200000000001</v>
      </c>
      <c r="BM77" s="279">
        <v>204.89</v>
      </c>
      <c r="BN77" s="279">
        <v>112.81</v>
      </c>
      <c r="BO77" s="280">
        <v>49.295000000000002</v>
      </c>
      <c r="BP77" s="278">
        <v>154.06299999999999</v>
      </c>
      <c r="BQ77" s="279">
        <v>329.42</v>
      </c>
      <c r="BR77" s="279">
        <v>233.768</v>
      </c>
      <c r="BS77" s="280">
        <v>224.434</v>
      </c>
      <c r="BT77" s="278">
        <v>29.048999999999999</v>
      </c>
      <c r="BU77" s="279">
        <v>55.682000000000002</v>
      </c>
      <c r="BV77" s="279">
        <v>90.162999999999997</v>
      </c>
      <c r="BW77" s="280">
        <v>61.939</v>
      </c>
      <c r="BX77" s="278">
        <v>0</v>
      </c>
      <c r="BY77" s="281">
        <v>35.337809999999998</v>
      </c>
      <c r="BZ77" s="282">
        <v>38.024269999999994</v>
      </c>
      <c r="CA77" s="283">
        <v>0.64</v>
      </c>
      <c r="CB77" s="282">
        <v>79.390249999999995</v>
      </c>
      <c r="CC77" s="282">
        <v>75.45326</v>
      </c>
      <c r="CD77" s="282">
        <v>112.88148</v>
      </c>
      <c r="CE77" s="282">
        <v>0.35499999999999998</v>
      </c>
      <c r="CF77" s="286">
        <v>99.371990000000011</v>
      </c>
      <c r="CG77" s="282">
        <v>114.17</v>
      </c>
      <c r="CH77" s="282">
        <v>41.276000000000003</v>
      </c>
      <c r="CI77" s="282">
        <v>5.0286999999999997</v>
      </c>
      <c r="CJ77" s="286">
        <v>104.4</v>
      </c>
      <c r="CK77" s="282">
        <v>0.53800000000000003</v>
      </c>
      <c r="CL77" s="282">
        <v>1.3797000000000001</v>
      </c>
      <c r="CM77" s="282">
        <v>0.34520000000000001</v>
      </c>
      <c r="CN77" s="286">
        <v>0.16830000000000001</v>
      </c>
      <c r="CO77" s="282">
        <v>0.02</v>
      </c>
      <c r="CP77" s="282">
        <v>0</v>
      </c>
      <c r="CQ77" s="281">
        <v>119.44364</v>
      </c>
      <c r="CR77" s="286">
        <v>0</v>
      </c>
      <c r="CS77" s="281">
        <v>0.41885</v>
      </c>
      <c r="CT77" s="281">
        <v>1.19275</v>
      </c>
      <c r="CU77" s="283">
        <v>0.4</v>
      </c>
      <c r="CV77" s="288">
        <v>7.5648299999999997</v>
      </c>
      <c r="CW77" s="289"/>
      <c r="CX77" s="295">
        <f t="shared" si="2"/>
        <v>1791.2074999999998</v>
      </c>
      <c r="CY77" s="295">
        <f t="shared" si="3"/>
        <v>0</v>
      </c>
      <c r="CZ77" s="291"/>
    </row>
    <row r="78" spans="2:104">
      <c r="B78" s="272">
        <v>72</v>
      </c>
      <c r="C78" s="273" t="s">
        <v>288</v>
      </c>
      <c r="D78" s="292">
        <v>7620.8909999999996</v>
      </c>
      <c r="E78" s="293">
        <v>6.6680000000000001</v>
      </c>
      <c r="F78" s="293">
        <v>145.00800000000001</v>
      </c>
      <c r="G78" s="294">
        <v>280.262</v>
      </c>
      <c r="H78" s="292">
        <v>99.55</v>
      </c>
      <c r="I78" s="293">
        <v>106.645</v>
      </c>
      <c r="J78" s="293">
        <v>125.108</v>
      </c>
      <c r="K78" s="280">
        <v>152.18100000000001</v>
      </c>
      <c r="L78" s="278">
        <v>148.428</v>
      </c>
      <c r="M78" s="279">
        <v>73.370999999999995</v>
      </c>
      <c r="N78" s="279">
        <v>30.628</v>
      </c>
      <c r="O78" s="280">
        <v>110.715</v>
      </c>
      <c r="P78" s="278">
        <v>131.94399999999999</v>
      </c>
      <c r="Q78" s="279">
        <v>4.0999999999999996</v>
      </c>
      <c r="R78" s="279">
        <v>105.887</v>
      </c>
      <c r="S78" s="280">
        <v>22.390999999999998</v>
      </c>
      <c r="T78" s="278">
        <v>132.69399999999999</v>
      </c>
      <c r="U78" s="279">
        <v>56.581000000000003</v>
      </c>
      <c r="V78" s="279">
        <v>56.612000000000002</v>
      </c>
      <c r="W78" s="280">
        <v>36.729999999999997</v>
      </c>
      <c r="X78" s="278">
        <v>174.7</v>
      </c>
      <c r="Y78" s="279">
        <v>84.766999999999996</v>
      </c>
      <c r="Z78" s="279">
        <v>23.06</v>
      </c>
      <c r="AA78" s="280">
        <v>9.19</v>
      </c>
      <c r="AB78" s="278">
        <v>0.45</v>
      </c>
      <c r="AC78" s="279">
        <v>80.635999999999996</v>
      </c>
      <c r="AD78" s="279">
        <v>511.39299999999997</v>
      </c>
      <c r="AE78" s="280">
        <v>821.26400000000001</v>
      </c>
      <c r="AF78" s="278">
        <v>176.01300000000001</v>
      </c>
      <c r="AG78" s="279">
        <v>270.303</v>
      </c>
      <c r="AH78" s="279">
        <v>38.168999999999997</v>
      </c>
      <c r="AI78" s="280">
        <v>58.976999999999997</v>
      </c>
      <c r="AJ78" s="278">
        <v>65.257000000000005</v>
      </c>
      <c r="AK78" s="279">
        <v>65.628</v>
      </c>
      <c r="AL78" s="279">
        <v>243.03</v>
      </c>
      <c r="AM78" s="280">
        <v>196.13300000000001</v>
      </c>
      <c r="AN78" s="278">
        <v>12</v>
      </c>
      <c r="AO78" s="279">
        <v>139.10400000000001</v>
      </c>
      <c r="AP78" s="279">
        <v>301.13099999999997</v>
      </c>
      <c r="AQ78" s="280">
        <v>359.745</v>
      </c>
      <c r="AR78" s="278">
        <v>241.464</v>
      </c>
      <c r="AS78" s="279">
        <v>193.399</v>
      </c>
      <c r="AT78" s="279">
        <v>93.596999999999994</v>
      </c>
      <c r="AU78" s="280">
        <v>285.488</v>
      </c>
      <c r="AV78" s="278">
        <v>285.03699999999998</v>
      </c>
      <c r="AW78" s="279">
        <v>219.66</v>
      </c>
      <c r="AX78" s="279">
        <v>330.55799999999999</v>
      </c>
      <c r="AY78" s="280">
        <v>312.952</v>
      </c>
      <c r="AZ78" s="278">
        <v>324.06200000000001</v>
      </c>
      <c r="BA78" s="279">
        <v>117.83199999999999</v>
      </c>
      <c r="BB78" s="279">
        <v>180.03</v>
      </c>
      <c r="BC78" s="280">
        <v>343.11599999999999</v>
      </c>
      <c r="BD78" s="278">
        <v>51.923999999999999</v>
      </c>
      <c r="BE78" s="279">
        <v>235.80799999999999</v>
      </c>
      <c r="BF78" s="279">
        <v>38.594000000000001</v>
      </c>
      <c r="BG78" s="280">
        <v>32.831000000000003</v>
      </c>
      <c r="BH78" s="278">
        <v>142.18100000000001</v>
      </c>
      <c r="BI78" s="279">
        <v>37.045000000000002</v>
      </c>
      <c r="BJ78" s="279">
        <v>87.349000000000004</v>
      </c>
      <c r="BK78" s="280">
        <v>139.90899999999999</v>
      </c>
      <c r="BL78" s="278">
        <v>296.03199999999998</v>
      </c>
      <c r="BM78" s="279">
        <v>218.38499999999999</v>
      </c>
      <c r="BN78" s="279">
        <v>170.52799999999999</v>
      </c>
      <c r="BO78" s="280">
        <v>223.667</v>
      </c>
      <c r="BP78" s="278">
        <v>52.622</v>
      </c>
      <c r="BQ78" s="279">
        <v>150.30699999999999</v>
      </c>
      <c r="BR78" s="279">
        <v>120.02</v>
      </c>
      <c r="BS78" s="280">
        <v>117.922</v>
      </c>
      <c r="BT78" s="278">
        <v>191.86500000000001</v>
      </c>
      <c r="BU78" s="279">
        <v>170.52600000000001</v>
      </c>
      <c r="BV78" s="279">
        <v>98.11</v>
      </c>
      <c r="BW78" s="280">
        <v>165.47589000000002</v>
      </c>
      <c r="BX78" s="278">
        <v>97.799340000000001</v>
      </c>
      <c r="BY78" s="281">
        <v>133.29653999999999</v>
      </c>
      <c r="BZ78" s="282">
        <v>90.099879999999999</v>
      </c>
      <c r="CA78" s="283">
        <v>250.74843999999996</v>
      </c>
      <c r="CB78" s="282">
        <v>78.770959999999988</v>
      </c>
      <c r="CC78" s="282">
        <v>298.09838999999999</v>
      </c>
      <c r="CD78" s="282">
        <v>437.48541999999998</v>
      </c>
      <c r="CE78" s="282">
        <v>275.41203999999999</v>
      </c>
      <c r="CF78" s="286">
        <v>256.50743999999997</v>
      </c>
      <c r="CG78" s="282">
        <v>660.83711999999991</v>
      </c>
      <c r="CH78" s="282">
        <v>240.78390999999999</v>
      </c>
      <c r="CI78" s="282">
        <v>269.77328999999997</v>
      </c>
      <c r="CJ78" s="286">
        <v>291.37423999999999</v>
      </c>
      <c r="CK78" s="282">
        <v>403.37507000000005</v>
      </c>
      <c r="CL78" s="282">
        <v>859.30551000000003</v>
      </c>
      <c r="CM78" s="282">
        <v>509.04644999999994</v>
      </c>
      <c r="CN78" s="286">
        <v>259.78221000000002</v>
      </c>
      <c r="CO78" s="282">
        <v>602.57893999999999</v>
      </c>
      <c r="CP78" s="282">
        <v>332.14381000000003</v>
      </c>
      <c r="CQ78" s="281">
        <v>350.15756000000005</v>
      </c>
      <c r="CR78" s="286">
        <v>255.15164999999999</v>
      </c>
      <c r="CS78" s="281">
        <v>448.76765</v>
      </c>
      <c r="CT78" s="281">
        <v>231.29148999999995</v>
      </c>
      <c r="CU78" s="283">
        <v>225.56587999999999</v>
      </c>
      <c r="CV78" s="288">
        <v>264.38403</v>
      </c>
      <c r="CW78" s="289"/>
      <c r="CX78" s="295">
        <f t="shared" si="2"/>
        <v>17.209229516449923</v>
      </c>
      <c r="CY78" s="295">
        <f t="shared" si="3"/>
        <v>3.6183892990697899</v>
      </c>
      <c r="CZ78" s="291"/>
    </row>
    <row r="79" spans="2:104">
      <c r="B79" s="272">
        <v>73</v>
      </c>
      <c r="C79" s="273" t="s">
        <v>289</v>
      </c>
      <c r="D79" s="292">
        <v>46.52</v>
      </c>
      <c r="E79" s="293">
        <v>441.495</v>
      </c>
      <c r="F79" s="293">
        <v>1049.1030000000001</v>
      </c>
      <c r="G79" s="294">
        <v>2211.7330000000002</v>
      </c>
      <c r="H79" s="292">
        <v>1058.547</v>
      </c>
      <c r="I79" s="293">
        <v>588.61300000000006</v>
      </c>
      <c r="J79" s="293">
        <v>1354.2639999999999</v>
      </c>
      <c r="K79" s="280">
        <v>1070.528</v>
      </c>
      <c r="L79" s="278">
        <v>1164.6780000000001</v>
      </c>
      <c r="M79" s="279">
        <v>1500.9069999999999</v>
      </c>
      <c r="N79" s="279">
        <v>1824.8820000000001</v>
      </c>
      <c r="O79" s="280">
        <v>998.82600000000002</v>
      </c>
      <c r="P79" s="278">
        <v>221.39699999999999</v>
      </c>
      <c r="Q79" s="279">
        <v>174.684</v>
      </c>
      <c r="R79" s="279">
        <v>348.40899999999999</v>
      </c>
      <c r="S79" s="280">
        <v>222.077</v>
      </c>
      <c r="T79" s="278">
        <v>190.73099999999999</v>
      </c>
      <c r="U79" s="279">
        <v>320.75799999999998</v>
      </c>
      <c r="V79" s="279">
        <v>418.65499999999997</v>
      </c>
      <c r="W79" s="280">
        <v>225.9</v>
      </c>
      <c r="X79" s="278">
        <v>6634.4139999999998</v>
      </c>
      <c r="Y79" s="279">
        <v>103.81399999999999</v>
      </c>
      <c r="Z79" s="279">
        <v>191.73</v>
      </c>
      <c r="AA79" s="280">
        <v>266.43299999999999</v>
      </c>
      <c r="AB79" s="278">
        <v>298.95400000000001</v>
      </c>
      <c r="AC79" s="279">
        <v>734.18600000000004</v>
      </c>
      <c r="AD79" s="279">
        <v>640.745</v>
      </c>
      <c r="AE79" s="280">
        <v>152.02500000000001</v>
      </c>
      <c r="AF79" s="278">
        <v>179.71299999999999</v>
      </c>
      <c r="AG79" s="279">
        <v>150.95599999999999</v>
      </c>
      <c r="AH79" s="279">
        <v>112.617</v>
      </c>
      <c r="AI79" s="280">
        <v>134.70699999999999</v>
      </c>
      <c r="AJ79" s="278">
        <v>133.07599999999999</v>
      </c>
      <c r="AK79" s="279">
        <v>220.22200000000001</v>
      </c>
      <c r="AL79" s="279">
        <v>181.07599999999999</v>
      </c>
      <c r="AM79" s="280">
        <v>46.475999999999999</v>
      </c>
      <c r="AN79" s="278">
        <v>152.619</v>
      </c>
      <c r="AO79" s="279">
        <v>213.036</v>
      </c>
      <c r="AP79" s="279">
        <v>200.39500000000001</v>
      </c>
      <c r="AQ79" s="280">
        <v>272.12400000000002</v>
      </c>
      <c r="AR79" s="278">
        <v>459.14100000000002</v>
      </c>
      <c r="AS79" s="279">
        <v>423.13099999999997</v>
      </c>
      <c r="AT79" s="279">
        <v>217.93199999999999</v>
      </c>
      <c r="AU79" s="280">
        <v>160.958</v>
      </c>
      <c r="AV79" s="278">
        <v>45.901000000000003</v>
      </c>
      <c r="AW79" s="279">
        <v>16.655999999999999</v>
      </c>
      <c r="AX79" s="279">
        <v>141.90899999999999</v>
      </c>
      <c r="AY79" s="280">
        <v>153.17699999999999</v>
      </c>
      <c r="AZ79" s="278">
        <v>25.920999999999999</v>
      </c>
      <c r="BA79" s="279">
        <v>12.233000000000001</v>
      </c>
      <c r="BB79" s="279">
        <v>2.0070000000000001</v>
      </c>
      <c r="BC79" s="280">
        <v>10.802</v>
      </c>
      <c r="BD79" s="278">
        <v>48.959000000000003</v>
      </c>
      <c r="BE79" s="279">
        <v>24.867000000000001</v>
      </c>
      <c r="BF79" s="279">
        <v>54.497</v>
      </c>
      <c r="BG79" s="280">
        <v>134.273</v>
      </c>
      <c r="BH79" s="278">
        <v>21.157</v>
      </c>
      <c r="BI79" s="279">
        <v>8.9030000000000005</v>
      </c>
      <c r="BJ79" s="279">
        <v>20.843</v>
      </c>
      <c r="BK79" s="280">
        <v>36.155000000000001</v>
      </c>
      <c r="BL79" s="278">
        <v>170.83199999999999</v>
      </c>
      <c r="BM79" s="279">
        <v>13.465999999999999</v>
      </c>
      <c r="BN79" s="279">
        <v>31.007000000000001</v>
      </c>
      <c r="BO79" s="280">
        <v>6.202</v>
      </c>
      <c r="BP79" s="278">
        <v>36.009</v>
      </c>
      <c r="BQ79" s="279">
        <v>36.731999999999999</v>
      </c>
      <c r="BR79" s="279">
        <v>114.57899999999999</v>
      </c>
      <c r="BS79" s="280">
        <v>64.209000000000003</v>
      </c>
      <c r="BT79" s="278">
        <v>80.887</v>
      </c>
      <c r="BU79" s="279">
        <v>46.28</v>
      </c>
      <c r="BV79" s="279">
        <v>72.942999999999998</v>
      </c>
      <c r="BW79" s="280">
        <v>87.401499999999999</v>
      </c>
      <c r="BX79" s="278">
        <v>98.077399999999997</v>
      </c>
      <c r="BY79" s="281">
        <v>86.415189999999996</v>
      </c>
      <c r="BZ79" s="282">
        <v>83.144159999999999</v>
      </c>
      <c r="CA79" s="283">
        <v>23.155819999999999</v>
      </c>
      <c r="CB79" s="282">
        <v>211.15058000000002</v>
      </c>
      <c r="CC79" s="282">
        <v>84.786149999999992</v>
      </c>
      <c r="CD79" s="282">
        <v>15.650180000000001</v>
      </c>
      <c r="CE79" s="282">
        <v>91.907250000000005</v>
      </c>
      <c r="CF79" s="286">
        <v>69.43965</v>
      </c>
      <c r="CG79" s="282">
        <v>137.82608999999999</v>
      </c>
      <c r="CH79" s="282">
        <v>377.18077</v>
      </c>
      <c r="CI79" s="282">
        <v>339.21864999999997</v>
      </c>
      <c r="CJ79" s="286">
        <v>189.53523999999999</v>
      </c>
      <c r="CK79" s="282">
        <v>345.01062000000002</v>
      </c>
      <c r="CL79" s="282">
        <v>235.69299999999998</v>
      </c>
      <c r="CM79" s="282">
        <v>301.39735999999999</v>
      </c>
      <c r="CN79" s="286">
        <v>332.18782999999996</v>
      </c>
      <c r="CO79" s="282">
        <v>57.591089999999994</v>
      </c>
      <c r="CP79" s="282">
        <v>80.055430000000001</v>
      </c>
      <c r="CQ79" s="281">
        <v>32.546979999999998</v>
      </c>
      <c r="CR79" s="286">
        <v>79.91846000000001</v>
      </c>
      <c r="CS79" s="281">
        <v>19.662710000000001</v>
      </c>
      <c r="CT79" s="281">
        <v>8.4428699999999992</v>
      </c>
      <c r="CU79" s="283">
        <v>18.97381</v>
      </c>
      <c r="CV79" s="288">
        <v>26.886920000000003</v>
      </c>
      <c r="CW79" s="289"/>
      <c r="CX79" s="295">
        <f t="shared" si="2"/>
        <v>41.70543501805912</v>
      </c>
      <c r="CY79" s="295">
        <f t="shared" si="3"/>
        <v>-66.357059432826901</v>
      </c>
      <c r="CZ79" s="291"/>
    </row>
    <row r="80" spans="2:104">
      <c r="B80" s="272">
        <v>74</v>
      </c>
      <c r="C80" s="273" t="s">
        <v>290</v>
      </c>
      <c r="D80" s="292">
        <v>0</v>
      </c>
      <c r="E80" s="293">
        <v>0.52300000000000002</v>
      </c>
      <c r="F80" s="293">
        <v>0</v>
      </c>
      <c r="G80" s="294">
        <v>0</v>
      </c>
      <c r="H80" s="292">
        <v>0.1</v>
      </c>
      <c r="I80" s="293">
        <v>0</v>
      </c>
      <c r="J80" s="293">
        <v>0</v>
      </c>
      <c r="K80" s="280">
        <v>0</v>
      </c>
      <c r="L80" s="278">
        <v>0</v>
      </c>
      <c r="M80" s="279">
        <v>0</v>
      </c>
      <c r="N80" s="279">
        <v>0.308</v>
      </c>
      <c r="O80" s="280">
        <v>0</v>
      </c>
      <c r="P80" s="278">
        <v>0</v>
      </c>
      <c r="Q80" s="279">
        <v>0</v>
      </c>
      <c r="R80" s="279">
        <v>297.863</v>
      </c>
      <c r="S80" s="280">
        <v>30.5</v>
      </c>
      <c r="T80" s="278">
        <v>0</v>
      </c>
      <c r="U80" s="279">
        <v>0</v>
      </c>
      <c r="V80" s="279">
        <v>8.5</v>
      </c>
      <c r="W80" s="280">
        <v>17.113</v>
      </c>
      <c r="X80" s="278">
        <v>26.907</v>
      </c>
      <c r="Y80" s="279">
        <v>71.204999999999998</v>
      </c>
      <c r="Z80" s="279">
        <v>92.347999999999999</v>
      </c>
      <c r="AA80" s="280">
        <v>33.436</v>
      </c>
      <c r="AB80" s="278">
        <v>30.76</v>
      </c>
      <c r="AC80" s="279">
        <v>0</v>
      </c>
      <c r="AD80" s="279">
        <v>38.822000000000003</v>
      </c>
      <c r="AE80" s="280">
        <v>46.557000000000002</v>
      </c>
      <c r="AF80" s="278">
        <v>0</v>
      </c>
      <c r="AG80" s="279">
        <v>16.138999999999999</v>
      </c>
      <c r="AH80" s="279">
        <v>24.093</v>
      </c>
      <c r="AI80" s="280">
        <v>25.247</v>
      </c>
      <c r="AJ80" s="278">
        <v>0</v>
      </c>
      <c r="AK80" s="279">
        <v>0</v>
      </c>
      <c r="AL80" s="279">
        <v>0</v>
      </c>
      <c r="AM80" s="280">
        <v>8.4149999999999991</v>
      </c>
      <c r="AN80" s="278">
        <v>0.25</v>
      </c>
      <c r="AO80" s="279">
        <v>0</v>
      </c>
      <c r="AP80" s="279">
        <v>0.47899999999999998</v>
      </c>
      <c r="AQ80" s="280">
        <v>0</v>
      </c>
      <c r="AR80" s="278">
        <v>0.4</v>
      </c>
      <c r="AS80" s="279">
        <v>0.45</v>
      </c>
      <c r="AT80" s="279">
        <v>0</v>
      </c>
      <c r="AU80" s="280">
        <v>0</v>
      </c>
      <c r="AV80" s="278">
        <v>0.02</v>
      </c>
      <c r="AW80" s="279">
        <v>0</v>
      </c>
      <c r="AX80" s="279">
        <v>8.9160000000000004</v>
      </c>
      <c r="AY80" s="280">
        <v>0.4</v>
      </c>
      <c r="AZ80" s="278">
        <v>0</v>
      </c>
      <c r="BA80" s="279">
        <v>0</v>
      </c>
      <c r="BB80" s="279">
        <v>2.8000000000000001E-2</v>
      </c>
      <c r="BC80" s="280">
        <v>0</v>
      </c>
      <c r="BD80" s="278">
        <v>0.375</v>
      </c>
      <c r="BE80" s="279">
        <v>0</v>
      </c>
      <c r="BF80" s="279">
        <v>1</v>
      </c>
      <c r="BG80" s="280">
        <v>0</v>
      </c>
      <c r="BH80" s="278">
        <v>0</v>
      </c>
      <c r="BI80" s="279">
        <v>2E-3</v>
      </c>
      <c r="BJ80" s="279">
        <v>0.85499999999999998</v>
      </c>
      <c r="BK80" s="280">
        <v>0</v>
      </c>
      <c r="BL80" s="278">
        <v>0</v>
      </c>
      <c r="BM80" s="279">
        <v>0</v>
      </c>
      <c r="BN80" s="279">
        <v>2.8980000000000001</v>
      </c>
      <c r="BO80" s="280">
        <v>0</v>
      </c>
      <c r="BP80" s="278">
        <v>69.034999999999997</v>
      </c>
      <c r="BQ80" s="279">
        <v>0</v>
      </c>
      <c r="BR80" s="279">
        <v>4.2999999999999997E-2</v>
      </c>
      <c r="BS80" s="280">
        <v>12.215</v>
      </c>
      <c r="BT80" s="278">
        <v>0</v>
      </c>
      <c r="BU80" s="279">
        <v>0</v>
      </c>
      <c r="BV80" s="279">
        <v>2.3330000000000002</v>
      </c>
      <c r="BW80" s="280">
        <v>0</v>
      </c>
      <c r="BX80" s="278">
        <v>37.117129999999996</v>
      </c>
      <c r="BY80" s="281">
        <v>37.921730000000004</v>
      </c>
      <c r="BZ80" s="282">
        <v>0</v>
      </c>
      <c r="CA80" s="283">
        <v>0</v>
      </c>
      <c r="CB80" s="282">
        <v>0</v>
      </c>
      <c r="CC80" s="282">
        <v>0</v>
      </c>
      <c r="CD80" s="282">
        <v>0</v>
      </c>
      <c r="CE80" s="282">
        <v>0</v>
      </c>
      <c r="CF80" s="286">
        <v>1.4176600000000001</v>
      </c>
      <c r="CG80" s="282">
        <v>12.67197</v>
      </c>
      <c r="CH80" s="282">
        <v>0</v>
      </c>
      <c r="CI80" s="282">
        <v>0.60499999999999998</v>
      </c>
      <c r="CJ80" s="286">
        <v>9.6000000000000002E-2</v>
      </c>
      <c r="CK80" s="282">
        <v>0</v>
      </c>
      <c r="CL80" s="282">
        <v>86.094300000000004</v>
      </c>
      <c r="CM80" s="282">
        <v>12.00286</v>
      </c>
      <c r="CN80" s="286">
        <v>7.5</v>
      </c>
      <c r="CO80" s="282">
        <v>2.2324299999999999</v>
      </c>
      <c r="CP80" s="282">
        <v>0</v>
      </c>
      <c r="CQ80" s="281">
        <v>0.18193999999999999</v>
      </c>
      <c r="CR80" s="286">
        <v>0.61099999999999999</v>
      </c>
      <c r="CS80" s="281">
        <v>0.03</v>
      </c>
      <c r="CT80" s="281">
        <v>0</v>
      </c>
      <c r="CU80" s="283">
        <v>0</v>
      </c>
      <c r="CV80" s="288">
        <v>0</v>
      </c>
      <c r="CW80" s="289"/>
      <c r="CX80" s="295">
        <f t="shared" si="2"/>
        <v>0</v>
      </c>
      <c r="CY80" s="295">
        <f t="shared" si="3"/>
        <v>-100</v>
      </c>
      <c r="CZ80" s="291"/>
    </row>
    <row r="81" spans="2:104">
      <c r="B81" s="272">
        <v>75</v>
      </c>
      <c r="C81" s="273" t="s">
        <v>291</v>
      </c>
      <c r="D81" s="292">
        <v>0</v>
      </c>
      <c r="E81" s="293">
        <v>0</v>
      </c>
      <c r="F81" s="293">
        <v>0</v>
      </c>
      <c r="G81" s="294">
        <v>0</v>
      </c>
      <c r="H81" s="292">
        <v>0</v>
      </c>
      <c r="I81" s="293">
        <v>0</v>
      </c>
      <c r="J81" s="293">
        <v>0</v>
      </c>
      <c r="K81" s="280">
        <v>0</v>
      </c>
      <c r="L81" s="278">
        <v>0</v>
      </c>
      <c r="M81" s="279">
        <v>0</v>
      </c>
      <c r="N81" s="279">
        <v>0</v>
      </c>
      <c r="O81" s="280">
        <v>0</v>
      </c>
      <c r="P81" s="278">
        <v>0</v>
      </c>
      <c r="Q81" s="279">
        <v>0</v>
      </c>
      <c r="R81" s="279">
        <v>0</v>
      </c>
      <c r="S81" s="280">
        <v>0</v>
      </c>
      <c r="T81" s="278">
        <v>0</v>
      </c>
      <c r="U81" s="279">
        <v>0</v>
      </c>
      <c r="V81" s="279">
        <v>0</v>
      </c>
      <c r="W81" s="280">
        <v>0</v>
      </c>
      <c r="X81" s="278">
        <v>0</v>
      </c>
      <c r="Y81" s="279">
        <v>0</v>
      </c>
      <c r="Z81" s="279">
        <v>0</v>
      </c>
      <c r="AA81" s="280">
        <v>0</v>
      </c>
      <c r="AB81" s="278">
        <v>0</v>
      </c>
      <c r="AC81" s="279">
        <v>0</v>
      </c>
      <c r="AD81" s="279">
        <v>0</v>
      </c>
      <c r="AE81" s="280">
        <v>0</v>
      </c>
      <c r="AF81" s="278">
        <v>0</v>
      </c>
      <c r="AG81" s="279">
        <v>0</v>
      </c>
      <c r="AH81" s="279">
        <v>0</v>
      </c>
      <c r="AI81" s="280">
        <v>0</v>
      </c>
      <c r="AJ81" s="278">
        <v>0</v>
      </c>
      <c r="AK81" s="279">
        <v>0</v>
      </c>
      <c r="AL81" s="279">
        <v>0</v>
      </c>
      <c r="AM81" s="280">
        <v>0</v>
      </c>
      <c r="AN81" s="278">
        <v>0</v>
      </c>
      <c r="AO81" s="279">
        <v>0</v>
      </c>
      <c r="AP81" s="279">
        <v>0</v>
      </c>
      <c r="AQ81" s="280">
        <v>0</v>
      </c>
      <c r="AR81" s="278">
        <v>0</v>
      </c>
      <c r="AS81" s="279">
        <v>0</v>
      </c>
      <c r="AT81" s="279">
        <v>0</v>
      </c>
      <c r="AU81" s="280">
        <v>0</v>
      </c>
      <c r="AV81" s="278">
        <v>0</v>
      </c>
      <c r="AW81" s="279">
        <v>0</v>
      </c>
      <c r="AX81" s="279">
        <v>0</v>
      </c>
      <c r="AY81" s="280">
        <v>0</v>
      </c>
      <c r="AZ81" s="278">
        <v>0</v>
      </c>
      <c r="BA81" s="279">
        <v>0</v>
      </c>
      <c r="BB81" s="279">
        <v>0</v>
      </c>
      <c r="BC81" s="280">
        <v>0</v>
      </c>
      <c r="BD81" s="278">
        <v>0</v>
      </c>
      <c r="BE81" s="279">
        <v>0</v>
      </c>
      <c r="BF81" s="279">
        <v>0</v>
      </c>
      <c r="BG81" s="280">
        <v>0</v>
      </c>
      <c r="BH81" s="278">
        <v>0</v>
      </c>
      <c r="BI81" s="279">
        <v>0</v>
      </c>
      <c r="BJ81" s="279">
        <v>0</v>
      </c>
      <c r="BK81" s="280">
        <v>0</v>
      </c>
      <c r="BL81" s="278">
        <v>0</v>
      </c>
      <c r="BM81" s="279">
        <v>0</v>
      </c>
      <c r="BN81" s="279">
        <v>0.39400000000000002</v>
      </c>
      <c r="BO81" s="280">
        <v>0</v>
      </c>
      <c r="BP81" s="278">
        <v>0</v>
      </c>
      <c r="BQ81" s="279">
        <v>0</v>
      </c>
      <c r="BR81" s="279">
        <v>0</v>
      </c>
      <c r="BS81" s="280">
        <v>0</v>
      </c>
      <c r="BT81" s="278">
        <v>0</v>
      </c>
      <c r="BU81" s="279">
        <v>0</v>
      </c>
      <c r="BV81" s="279">
        <v>0</v>
      </c>
      <c r="BW81" s="280">
        <v>0</v>
      </c>
      <c r="BX81" s="278">
        <v>0</v>
      </c>
      <c r="BY81" s="281">
        <v>0</v>
      </c>
      <c r="BZ81" s="282">
        <v>0</v>
      </c>
      <c r="CA81" s="283">
        <v>0</v>
      </c>
      <c r="CB81" s="282">
        <v>0</v>
      </c>
      <c r="CC81" s="282">
        <v>0</v>
      </c>
      <c r="CD81" s="282">
        <v>0</v>
      </c>
      <c r="CE81" s="282">
        <v>0</v>
      </c>
      <c r="CF81" s="286">
        <v>0</v>
      </c>
      <c r="CG81" s="282">
        <v>3.5000000000000003E-2</v>
      </c>
      <c r="CH81" s="282">
        <v>0</v>
      </c>
      <c r="CI81" s="282">
        <v>0</v>
      </c>
      <c r="CJ81" s="286">
        <v>0</v>
      </c>
      <c r="CK81" s="282">
        <v>0</v>
      </c>
      <c r="CL81" s="282">
        <v>1.5069999999999999</v>
      </c>
      <c r="CM81" s="282">
        <v>0</v>
      </c>
      <c r="CN81" s="286">
        <v>0</v>
      </c>
      <c r="CO81" s="282">
        <v>0</v>
      </c>
      <c r="CP81" s="282">
        <v>0</v>
      </c>
      <c r="CQ81" s="281">
        <v>0</v>
      </c>
      <c r="CR81" s="286">
        <v>0</v>
      </c>
      <c r="CS81" s="281">
        <v>0</v>
      </c>
      <c r="CT81" s="281">
        <v>0</v>
      </c>
      <c r="CU81" s="283">
        <v>0</v>
      </c>
      <c r="CV81" s="288">
        <v>1.59609</v>
      </c>
      <c r="CW81" s="289"/>
      <c r="CX81" s="295">
        <f t="shared" si="2"/>
        <v>0</v>
      </c>
      <c r="CY81" s="295">
        <f t="shared" si="3"/>
        <v>0</v>
      </c>
      <c r="CZ81" s="291"/>
    </row>
    <row r="82" spans="2:104">
      <c r="B82" s="272">
        <v>76</v>
      </c>
      <c r="C82" s="273" t="s">
        <v>292</v>
      </c>
      <c r="D82" s="292">
        <v>5.2649999999999997</v>
      </c>
      <c r="E82" s="293">
        <v>31.837</v>
      </c>
      <c r="F82" s="293">
        <v>12.414</v>
      </c>
      <c r="G82" s="294">
        <v>4.4950000000000001</v>
      </c>
      <c r="H82" s="292">
        <v>63.067</v>
      </c>
      <c r="I82" s="293">
        <v>1.1299999999999999</v>
      </c>
      <c r="J82" s="293">
        <v>16.399999999999999</v>
      </c>
      <c r="K82" s="280">
        <v>24.72</v>
      </c>
      <c r="L82" s="278">
        <v>13.186999999999999</v>
      </c>
      <c r="M82" s="279">
        <v>2.72</v>
      </c>
      <c r="N82" s="279">
        <v>16.763999999999999</v>
      </c>
      <c r="O82" s="280">
        <v>8.4489999999999998</v>
      </c>
      <c r="P82" s="278">
        <v>6.4589999999999996</v>
      </c>
      <c r="Q82" s="279">
        <v>1.571</v>
      </c>
      <c r="R82" s="279">
        <v>2.8069999999999999</v>
      </c>
      <c r="S82" s="280">
        <v>5.0049999999999999</v>
      </c>
      <c r="T82" s="278">
        <v>5.0000000000000001E-3</v>
      </c>
      <c r="U82" s="279">
        <v>5.806</v>
      </c>
      <c r="V82" s="279">
        <v>6.6660000000000004</v>
      </c>
      <c r="W82" s="280">
        <v>73.582999999999998</v>
      </c>
      <c r="X82" s="278">
        <v>109.197</v>
      </c>
      <c r="Y82" s="279">
        <v>135.364</v>
      </c>
      <c r="Z82" s="279">
        <v>89.206999999999994</v>
      </c>
      <c r="AA82" s="280">
        <v>33.290999999999997</v>
      </c>
      <c r="AB82" s="278">
        <v>18.369</v>
      </c>
      <c r="AC82" s="279">
        <v>21.844000000000001</v>
      </c>
      <c r="AD82" s="279">
        <v>29.827000000000002</v>
      </c>
      <c r="AE82" s="280">
        <v>2.5000000000000001E-2</v>
      </c>
      <c r="AF82" s="278">
        <v>1</v>
      </c>
      <c r="AG82" s="279">
        <v>11.609</v>
      </c>
      <c r="AH82" s="279">
        <v>38.152000000000001</v>
      </c>
      <c r="AI82" s="280">
        <v>8.5640000000000001</v>
      </c>
      <c r="AJ82" s="278">
        <v>0.35</v>
      </c>
      <c r="AK82" s="279">
        <v>0</v>
      </c>
      <c r="AL82" s="279">
        <v>1.7310000000000001</v>
      </c>
      <c r="AM82" s="280">
        <v>56.5</v>
      </c>
      <c r="AN82" s="278">
        <v>2.1800000000000002</v>
      </c>
      <c r="AO82" s="279">
        <v>39.366999999999997</v>
      </c>
      <c r="AP82" s="279">
        <v>14.01</v>
      </c>
      <c r="AQ82" s="280">
        <v>16.952000000000002</v>
      </c>
      <c r="AR82" s="278">
        <v>0</v>
      </c>
      <c r="AS82" s="279">
        <v>1.2230000000000001</v>
      </c>
      <c r="AT82" s="279">
        <v>0.45200000000000001</v>
      </c>
      <c r="AU82" s="280">
        <v>0.29199999999999998</v>
      </c>
      <c r="AV82" s="278">
        <v>7.2999999999999995E-2</v>
      </c>
      <c r="AW82" s="279">
        <v>0.02</v>
      </c>
      <c r="AX82" s="279">
        <v>48.929000000000002</v>
      </c>
      <c r="AY82" s="280">
        <v>22.824000000000002</v>
      </c>
      <c r="AZ82" s="278">
        <v>1.8640000000000001</v>
      </c>
      <c r="BA82" s="279">
        <v>1.202</v>
      </c>
      <c r="BB82" s="279">
        <v>0.85299999999999998</v>
      </c>
      <c r="BC82" s="280">
        <v>0.97699999999999998</v>
      </c>
      <c r="BD82" s="278">
        <v>0.42199999999999999</v>
      </c>
      <c r="BE82" s="279">
        <v>0.57799999999999996</v>
      </c>
      <c r="BF82" s="279">
        <v>8.2650000000000006</v>
      </c>
      <c r="BG82" s="280">
        <v>5.9580000000000002</v>
      </c>
      <c r="BH82" s="278">
        <v>7.0780000000000003</v>
      </c>
      <c r="BI82" s="279">
        <v>10.238</v>
      </c>
      <c r="BJ82" s="279">
        <v>5.165</v>
      </c>
      <c r="BK82" s="280">
        <v>39.255000000000003</v>
      </c>
      <c r="BL82" s="278">
        <v>14.3</v>
      </c>
      <c r="BM82" s="279">
        <v>2.3759999999999999</v>
      </c>
      <c r="BN82" s="279">
        <v>40.688000000000002</v>
      </c>
      <c r="BO82" s="280">
        <v>14.946999999999999</v>
      </c>
      <c r="BP82" s="278">
        <v>24.954999999999998</v>
      </c>
      <c r="BQ82" s="279">
        <v>14.510999999999999</v>
      </c>
      <c r="BR82" s="279">
        <v>56.595999999999997</v>
      </c>
      <c r="BS82" s="280">
        <v>30.492999999999999</v>
      </c>
      <c r="BT82" s="278">
        <v>24.782</v>
      </c>
      <c r="BU82" s="279">
        <v>30.509</v>
      </c>
      <c r="BV82" s="279">
        <v>10.491</v>
      </c>
      <c r="BW82" s="280">
        <v>73.674999999999997</v>
      </c>
      <c r="BX82" s="278">
        <v>43.332479999999997</v>
      </c>
      <c r="BY82" s="281">
        <v>362.77891000000005</v>
      </c>
      <c r="BZ82" s="282">
        <v>0</v>
      </c>
      <c r="CA82" s="283">
        <v>11.2994</v>
      </c>
      <c r="CB82" s="282">
        <v>21.079099999999997</v>
      </c>
      <c r="CC82" s="282">
        <v>5.1319999999999997</v>
      </c>
      <c r="CD82" s="282">
        <v>1.8529</v>
      </c>
      <c r="CE82" s="282">
        <v>0.92645</v>
      </c>
      <c r="CF82" s="286">
        <v>22.866699999999998</v>
      </c>
      <c r="CG82" s="282">
        <v>7.2031100000000006</v>
      </c>
      <c r="CH82" s="282">
        <v>5.5410500000000003</v>
      </c>
      <c r="CI82" s="282">
        <v>21.604520000000001</v>
      </c>
      <c r="CJ82" s="286">
        <v>6.8570499999999992</v>
      </c>
      <c r="CK82" s="282">
        <v>43.984820000000006</v>
      </c>
      <c r="CL82" s="282">
        <v>7.7973999999999997</v>
      </c>
      <c r="CM82" s="282">
        <v>1.0300000000000001E-3</v>
      </c>
      <c r="CN82" s="286">
        <v>35.120779999999996</v>
      </c>
      <c r="CO82" s="282">
        <v>3.7952399999999997</v>
      </c>
      <c r="CP82" s="282">
        <v>7.80694</v>
      </c>
      <c r="CQ82" s="281">
        <v>16.213039999999999</v>
      </c>
      <c r="CR82" s="286">
        <v>3.48936</v>
      </c>
      <c r="CS82" s="281">
        <v>1.20502</v>
      </c>
      <c r="CT82" s="281">
        <v>3.0341</v>
      </c>
      <c r="CU82" s="283">
        <v>4.9272400000000003</v>
      </c>
      <c r="CV82" s="288">
        <v>2.4686700000000004</v>
      </c>
      <c r="CW82" s="289"/>
      <c r="CX82" s="295">
        <f t="shared" si="2"/>
        <v>-49.897508544337185</v>
      </c>
      <c r="CY82" s="295">
        <f t="shared" si="3"/>
        <v>-29.251495976339498</v>
      </c>
      <c r="CZ82" s="291"/>
    </row>
    <row r="83" spans="2:104">
      <c r="B83" s="272">
        <v>77</v>
      </c>
      <c r="C83" s="273" t="s">
        <v>293</v>
      </c>
      <c r="D83" s="292">
        <v>0</v>
      </c>
      <c r="E83" s="293">
        <v>0</v>
      </c>
      <c r="F83" s="293">
        <v>0</v>
      </c>
      <c r="G83" s="294">
        <v>0</v>
      </c>
      <c r="H83" s="292">
        <v>0</v>
      </c>
      <c r="I83" s="293">
        <v>0</v>
      </c>
      <c r="J83" s="293">
        <v>0</v>
      </c>
      <c r="K83" s="280">
        <v>0</v>
      </c>
      <c r="L83" s="278">
        <v>0</v>
      </c>
      <c r="M83" s="279">
        <v>110.941</v>
      </c>
      <c r="N83" s="279">
        <v>133.64500000000001</v>
      </c>
      <c r="O83" s="280">
        <v>26.968</v>
      </c>
      <c r="P83" s="278">
        <v>9.9380000000000006</v>
      </c>
      <c r="Q83" s="279">
        <v>0</v>
      </c>
      <c r="R83" s="279">
        <v>0</v>
      </c>
      <c r="S83" s="280">
        <v>0</v>
      </c>
      <c r="T83" s="278">
        <v>0</v>
      </c>
      <c r="U83" s="279">
        <v>0</v>
      </c>
      <c r="V83" s="279">
        <v>0</v>
      </c>
      <c r="W83" s="280">
        <v>0</v>
      </c>
      <c r="X83" s="278">
        <v>0</v>
      </c>
      <c r="Y83" s="279">
        <v>0</v>
      </c>
      <c r="Z83" s="279">
        <v>0</v>
      </c>
      <c r="AA83" s="280">
        <v>0</v>
      </c>
      <c r="AB83" s="278">
        <v>0</v>
      </c>
      <c r="AC83" s="279">
        <v>0</v>
      </c>
      <c r="AD83" s="279">
        <v>0</v>
      </c>
      <c r="AE83" s="280">
        <v>0</v>
      </c>
      <c r="AF83" s="278">
        <v>0</v>
      </c>
      <c r="AG83" s="279">
        <v>0</v>
      </c>
      <c r="AH83" s="279">
        <v>0</v>
      </c>
      <c r="AI83" s="280">
        <v>0</v>
      </c>
      <c r="AJ83" s="278">
        <v>1.0449999999999999</v>
      </c>
      <c r="AK83" s="279">
        <v>0.8</v>
      </c>
      <c r="AL83" s="279">
        <v>3.9750000000000001</v>
      </c>
      <c r="AM83" s="280">
        <v>13.007</v>
      </c>
      <c r="AN83" s="278">
        <v>1261.9280000000001</v>
      </c>
      <c r="AO83" s="279">
        <v>1263.115</v>
      </c>
      <c r="AP83" s="279">
        <v>47.362000000000002</v>
      </c>
      <c r="AQ83" s="280">
        <v>19.969000000000001</v>
      </c>
      <c r="AR83" s="278">
        <v>4.76</v>
      </c>
      <c r="AS83" s="279">
        <v>2.7</v>
      </c>
      <c r="AT83" s="279">
        <v>3.7290000000000001</v>
      </c>
      <c r="AU83" s="280">
        <v>1.7889999999999999</v>
      </c>
      <c r="AV83" s="278">
        <v>13.683999999999999</v>
      </c>
      <c r="AW83" s="279">
        <v>1.35</v>
      </c>
      <c r="AX83" s="279">
        <v>4.9009999999999998</v>
      </c>
      <c r="AY83" s="280">
        <v>6.9020000000000001</v>
      </c>
      <c r="AZ83" s="278">
        <v>44.854999999999997</v>
      </c>
      <c r="BA83" s="279">
        <v>7.6769999999999996</v>
      </c>
      <c r="BB83" s="279">
        <v>8.7379999999999995</v>
      </c>
      <c r="BC83" s="280">
        <v>41.713999999999999</v>
      </c>
      <c r="BD83" s="278">
        <v>9.1479999999999997</v>
      </c>
      <c r="BE83" s="279">
        <v>33.811999999999998</v>
      </c>
      <c r="BF83" s="279">
        <v>27.939</v>
      </c>
      <c r="BG83" s="280">
        <v>18.596</v>
      </c>
      <c r="BH83" s="278">
        <v>18.297000000000001</v>
      </c>
      <c r="BI83" s="279">
        <v>32.494999999999997</v>
      </c>
      <c r="BJ83" s="279">
        <v>15.173999999999999</v>
      </c>
      <c r="BK83" s="280">
        <v>60.47</v>
      </c>
      <c r="BL83" s="278">
        <v>246.65799999999999</v>
      </c>
      <c r="BM83" s="279">
        <v>286.65699999999998</v>
      </c>
      <c r="BN83" s="279">
        <v>359.50900000000001</v>
      </c>
      <c r="BO83" s="280">
        <v>281.61900000000003</v>
      </c>
      <c r="BP83" s="278">
        <v>249.733</v>
      </c>
      <c r="BQ83" s="279">
        <v>289.66300000000001</v>
      </c>
      <c r="BR83" s="279">
        <v>248.12200000000001</v>
      </c>
      <c r="BS83" s="280">
        <v>0</v>
      </c>
      <c r="BT83" s="278">
        <v>0</v>
      </c>
      <c r="BU83" s="279">
        <v>0</v>
      </c>
      <c r="BV83" s="279">
        <v>0</v>
      </c>
      <c r="BW83" s="280">
        <v>1.76</v>
      </c>
      <c r="BX83" s="278">
        <v>0</v>
      </c>
      <c r="BY83" s="281">
        <v>0</v>
      </c>
      <c r="BZ83" s="282">
        <v>0</v>
      </c>
      <c r="CA83" s="283">
        <v>0</v>
      </c>
      <c r="CB83" s="282">
        <v>0.17399999999999999</v>
      </c>
      <c r="CC83" s="282">
        <v>0.4</v>
      </c>
      <c r="CD83" s="282">
        <v>0</v>
      </c>
      <c r="CE83" s="282">
        <v>0</v>
      </c>
      <c r="CF83" s="286">
        <v>1.9950000000000001</v>
      </c>
      <c r="CG83" s="282">
        <v>0</v>
      </c>
      <c r="CH83" s="282">
        <v>0.875</v>
      </c>
      <c r="CI83" s="282">
        <v>14.921899999999999</v>
      </c>
      <c r="CJ83" s="286">
        <v>1.2350000000000001</v>
      </c>
      <c r="CK83" s="282">
        <v>0</v>
      </c>
      <c r="CL83" s="282">
        <v>0.8428199999999999</v>
      </c>
      <c r="CM83" s="282">
        <v>1.135</v>
      </c>
      <c r="CN83" s="286">
        <v>1.8109300000000002</v>
      </c>
      <c r="CO83" s="282">
        <v>4.51</v>
      </c>
      <c r="CP83" s="282">
        <v>29.925000000000001</v>
      </c>
      <c r="CQ83" s="281">
        <v>0.52500000000000002</v>
      </c>
      <c r="CR83" s="286">
        <v>4.4999999999999998E-2</v>
      </c>
      <c r="CS83" s="281">
        <v>0</v>
      </c>
      <c r="CT83" s="281">
        <v>0</v>
      </c>
      <c r="CU83" s="283">
        <v>0</v>
      </c>
      <c r="CV83" s="288">
        <v>0</v>
      </c>
      <c r="CW83" s="289"/>
      <c r="CX83" s="295">
        <f t="shared" si="2"/>
        <v>0</v>
      </c>
      <c r="CY83" s="295">
        <f t="shared" si="3"/>
        <v>-100</v>
      </c>
      <c r="CZ83" s="291"/>
    </row>
    <row r="84" spans="2:104">
      <c r="B84" s="272">
        <v>78</v>
      </c>
      <c r="C84" s="273" t="s">
        <v>294</v>
      </c>
      <c r="D84" s="292">
        <v>0</v>
      </c>
      <c r="E84" s="293">
        <v>0</v>
      </c>
      <c r="F84" s="293">
        <v>0</v>
      </c>
      <c r="G84" s="294">
        <v>0</v>
      </c>
      <c r="H84" s="292">
        <v>0</v>
      </c>
      <c r="I84" s="293">
        <v>0</v>
      </c>
      <c r="J84" s="293">
        <v>0</v>
      </c>
      <c r="K84" s="280">
        <v>0</v>
      </c>
      <c r="L84" s="278">
        <v>0</v>
      </c>
      <c r="M84" s="279">
        <v>0</v>
      </c>
      <c r="N84" s="279">
        <v>0</v>
      </c>
      <c r="O84" s="280">
        <v>0</v>
      </c>
      <c r="P84" s="278">
        <v>0</v>
      </c>
      <c r="Q84" s="279">
        <v>0</v>
      </c>
      <c r="R84" s="279">
        <v>0</v>
      </c>
      <c r="S84" s="280">
        <v>152.56</v>
      </c>
      <c r="T84" s="278">
        <v>0</v>
      </c>
      <c r="U84" s="279">
        <v>0</v>
      </c>
      <c r="V84" s="279">
        <v>0</v>
      </c>
      <c r="W84" s="280">
        <v>0</v>
      </c>
      <c r="X84" s="278">
        <v>0</v>
      </c>
      <c r="Y84" s="279">
        <v>0</v>
      </c>
      <c r="Z84" s="279">
        <v>0</v>
      </c>
      <c r="AA84" s="280">
        <v>0</v>
      </c>
      <c r="AB84" s="278">
        <v>0</v>
      </c>
      <c r="AC84" s="279">
        <v>0</v>
      </c>
      <c r="AD84" s="279">
        <v>0</v>
      </c>
      <c r="AE84" s="280">
        <v>0</v>
      </c>
      <c r="AF84" s="278">
        <v>0</v>
      </c>
      <c r="AG84" s="279">
        <v>0</v>
      </c>
      <c r="AH84" s="279">
        <v>0</v>
      </c>
      <c r="AI84" s="280">
        <v>0</v>
      </c>
      <c r="AJ84" s="278">
        <v>0</v>
      </c>
      <c r="AK84" s="279">
        <v>0</v>
      </c>
      <c r="AL84" s="279">
        <v>0</v>
      </c>
      <c r="AM84" s="280">
        <v>0</v>
      </c>
      <c r="AN84" s="278">
        <v>0</v>
      </c>
      <c r="AO84" s="279">
        <v>0</v>
      </c>
      <c r="AP84" s="279">
        <v>0</v>
      </c>
      <c r="AQ84" s="280">
        <v>0</v>
      </c>
      <c r="AR84" s="278">
        <v>0</v>
      </c>
      <c r="AS84" s="279">
        <v>0</v>
      </c>
      <c r="AT84" s="279">
        <v>0</v>
      </c>
      <c r="AU84" s="280">
        <v>0</v>
      </c>
      <c r="AV84" s="278">
        <v>0</v>
      </c>
      <c r="AW84" s="279">
        <v>0</v>
      </c>
      <c r="AX84" s="279">
        <v>0</v>
      </c>
      <c r="AY84" s="280">
        <v>0</v>
      </c>
      <c r="AZ84" s="278">
        <v>0</v>
      </c>
      <c r="BA84" s="279">
        <v>0</v>
      </c>
      <c r="BB84" s="279">
        <v>0</v>
      </c>
      <c r="BC84" s="280">
        <v>0</v>
      </c>
      <c r="BD84" s="278">
        <v>0</v>
      </c>
      <c r="BE84" s="279">
        <v>0</v>
      </c>
      <c r="BF84" s="279">
        <v>0</v>
      </c>
      <c r="BG84" s="280">
        <v>0</v>
      </c>
      <c r="BH84" s="278">
        <v>0</v>
      </c>
      <c r="BI84" s="279">
        <v>0</v>
      </c>
      <c r="BJ84" s="279">
        <v>0</v>
      </c>
      <c r="BK84" s="280">
        <v>0</v>
      </c>
      <c r="BL84" s="278">
        <v>0</v>
      </c>
      <c r="BM84" s="279">
        <v>0</v>
      </c>
      <c r="BN84" s="279">
        <v>0</v>
      </c>
      <c r="BO84" s="280">
        <v>0</v>
      </c>
      <c r="BP84" s="278">
        <v>0</v>
      </c>
      <c r="BQ84" s="279">
        <v>0.02</v>
      </c>
      <c r="BR84" s="279">
        <v>0</v>
      </c>
      <c r="BS84" s="280">
        <v>0</v>
      </c>
      <c r="BT84" s="278">
        <v>0</v>
      </c>
      <c r="BU84" s="279">
        <v>0</v>
      </c>
      <c r="BV84" s="279">
        <v>0</v>
      </c>
      <c r="BW84" s="280">
        <v>0</v>
      </c>
      <c r="BX84" s="278">
        <v>0</v>
      </c>
      <c r="BY84" s="281">
        <v>0</v>
      </c>
      <c r="BZ84" s="282">
        <v>0</v>
      </c>
      <c r="CA84" s="283">
        <v>0</v>
      </c>
      <c r="CB84" s="282">
        <v>0</v>
      </c>
      <c r="CC84" s="282">
        <v>0</v>
      </c>
      <c r="CD84" s="282">
        <v>0</v>
      </c>
      <c r="CE84" s="282">
        <v>0</v>
      </c>
      <c r="CF84" s="286">
        <v>0</v>
      </c>
      <c r="CG84" s="282">
        <v>0</v>
      </c>
      <c r="CH84" s="282">
        <v>46.603000000000002</v>
      </c>
      <c r="CI84" s="282">
        <v>0</v>
      </c>
      <c r="CJ84" s="286">
        <v>0</v>
      </c>
      <c r="CK84" s="282">
        <v>0</v>
      </c>
      <c r="CL84" s="282">
        <v>0</v>
      </c>
      <c r="CM84" s="282">
        <v>0</v>
      </c>
      <c r="CN84" s="286">
        <v>0.4521</v>
      </c>
      <c r="CO84" s="282">
        <v>0</v>
      </c>
      <c r="CP84" s="282">
        <v>0</v>
      </c>
      <c r="CQ84" s="281">
        <v>0</v>
      </c>
      <c r="CR84" s="286">
        <v>0</v>
      </c>
      <c r="CS84" s="281">
        <v>0</v>
      </c>
      <c r="CT84" s="281">
        <v>1.3900000000000001E-2</v>
      </c>
      <c r="CU84" s="283">
        <v>1.4930399999999999</v>
      </c>
      <c r="CV84" s="288">
        <v>0</v>
      </c>
      <c r="CW84" s="289"/>
      <c r="CX84" s="295">
        <f t="shared" si="2"/>
        <v>-100</v>
      </c>
      <c r="CY84" s="295">
        <f t="shared" si="3"/>
        <v>0</v>
      </c>
      <c r="CZ84" s="291"/>
    </row>
    <row r="85" spans="2:104">
      <c r="B85" s="272">
        <v>80</v>
      </c>
      <c r="C85" s="273" t="s">
        <v>296</v>
      </c>
      <c r="D85" s="292">
        <v>0.25</v>
      </c>
      <c r="E85" s="293">
        <v>0</v>
      </c>
      <c r="F85" s="293">
        <v>0</v>
      </c>
      <c r="G85" s="294">
        <v>0</v>
      </c>
      <c r="H85" s="292">
        <v>0</v>
      </c>
      <c r="I85" s="293">
        <v>0</v>
      </c>
      <c r="J85" s="293">
        <v>0</v>
      </c>
      <c r="K85" s="280">
        <v>0</v>
      </c>
      <c r="L85" s="278">
        <v>0</v>
      </c>
      <c r="M85" s="279">
        <v>0</v>
      </c>
      <c r="N85" s="279">
        <v>0</v>
      </c>
      <c r="O85" s="280">
        <v>0</v>
      </c>
      <c r="P85" s="278">
        <v>0</v>
      </c>
      <c r="Q85" s="279">
        <v>1.4850000000000001</v>
      </c>
      <c r="R85" s="279">
        <v>0</v>
      </c>
      <c r="S85" s="280">
        <v>1.538</v>
      </c>
      <c r="T85" s="278">
        <v>0</v>
      </c>
      <c r="U85" s="279">
        <v>0</v>
      </c>
      <c r="V85" s="279">
        <v>0</v>
      </c>
      <c r="W85" s="280">
        <v>0</v>
      </c>
      <c r="X85" s="278">
        <v>0</v>
      </c>
      <c r="Y85" s="279">
        <v>0</v>
      </c>
      <c r="Z85" s="279">
        <v>4</v>
      </c>
      <c r="AA85" s="280">
        <v>0</v>
      </c>
      <c r="AB85" s="278">
        <v>0.2</v>
      </c>
      <c r="AC85" s="279">
        <v>0</v>
      </c>
      <c r="AD85" s="279">
        <v>0</v>
      </c>
      <c r="AE85" s="280">
        <v>0</v>
      </c>
      <c r="AF85" s="278">
        <v>0.3</v>
      </c>
      <c r="AG85" s="279">
        <v>0</v>
      </c>
      <c r="AH85" s="279">
        <v>0</v>
      </c>
      <c r="AI85" s="280">
        <v>0</v>
      </c>
      <c r="AJ85" s="278">
        <v>0</v>
      </c>
      <c r="AK85" s="279">
        <v>0</v>
      </c>
      <c r="AL85" s="279">
        <v>0</v>
      </c>
      <c r="AM85" s="280">
        <v>0</v>
      </c>
      <c r="AN85" s="278">
        <v>0</v>
      </c>
      <c r="AO85" s="279">
        <v>0</v>
      </c>
      <c r="AP85" s="279">
        <v>0.25</v>
      </c>
      <c r="AQ85" s="280">
        <v>0</v>
      </c>
      <c r="AR85" s="278">
        <v>0</v>
      </c>
      <c r="AS85" s="279">
        <v>0</v>
      </c>
      <c r="AT85" s="279">
        <v>0</v>
      </c>
      <c r="AU85" s="280">
        <v>0</v>
      </c>
      <c r="AV85" s="278">
        <v>0</v>
      </c>
      <c r="AW85" s="279">
        <v>0</v>
      </c>
      <c r="AX85" s="279">
        <v>0.3</v>
      </c>
      <c r="AY85" s="280">
        <v>3.9470000000000001</v>
      </c>
      <c r="AZ85" s="278">
        <v>0</v>
      </c>
      <c r="BA85" s="279">
        <v>0</v>
      </c>
      <c r="BB85" s="279">
        <v>0</v>
      </c>
      <c r="BC85" s="280">
        <v>0</v>
      </c>
      <c r="BD85" s="278">
        <v>0</v>
      </c>
      <c r="BE85" s="279">
        <v>0</v>
      </c>
      <c r="BF85" s="279">
        <v>0</v>
      </c>
      <c r="BG85" s="280">
        <v>0</v>
      </c>
      <c r="BH85" s="278">
        <v>0</v>
      </c>
      <c r="BI85" s="279">
        <v>0</v>
      </c>
      <c r="BJ85" s="279">
        <v>0</v>
      </c>
      <c r="BK85" s="280">
        <v>0</v>
      </c>
      <c r="BL85" s="278">
        <v>0</v>
      </c>
      <c r="BM85" s="279">
        <v>0</v>
      </c>
      <c r="BN85" s="279">
        <v>0</v>
      </c>
      <c r="BO85" s="280">
        <v>0</v>
      </c>
      <c r="BP85" s="278">
        <v>0</v>
      </c>
      <c r="BQ85" s="279">
        <v>0</v>
      </c>
      <c r="BR85" s="279">
        <v>0.33600000000000002</v>
      </c>
      <c r="BS85" s="280">
        <v>0</v>
      </c>
      <c r="BT85" s="278">
        <v>0</v>
      </c>
      <c r="BU85" s="279">
        <v>0</v>
      </c>
      <c r="BV85" s="279">
        <v>0</v>
      </c>
      <c r="BW85" s="280">
        <v>0</v>
      </c>
      <c r="BX85" s="278">
        <v>0</v>
      </c>
      <c r="BY85" s="281">
        <v>0</v>
      </c>
      <c r="BZ85" s="282">
        <v>0</v>
      </c>
      <c r="CA85" s="283">
        <v>0</v>
      </c>
      <c r="CB85" s="282">
        <v>0</v>
      </c>
      <c r="CC85" s="282">
        <v>0</v>
      </c>
      <c r="CD85" s="282">
        <v>0</v>
      </c>
      <c r="CE85" s="282">
        <v>0</v>
      </c>
      <c r="CF85" s="286">
        <v>0</v>
      </c>
      <c r="CG85" s="282">
        <v>0</v>
      </c>
      <c r="CH85" s="282">
        <v>0</v>
      </c>
      <c r="CI85" s="282">
        <v>0</v>
      </c>
      <c r="CJ85" s="286">
        <v>0</v>
      </c>
      <c r="CK85" s="282">
        <v>0</v>
      </c>
      <c r="CL85" s="282">
        <v>0</v>
      </c>
      <c r="CM85" s="282">
        <v>0</v>
      </c>
      <c r="CN85" s="286">
        <v>0</v>
      </c>
      <c r="CO85" s="282">
        <v>0</v>
      </c>
      <c r="CP85" s="282">
        <v>0</v>
      </c>
      <c r="CQ85" s="281">
        <v>0</v>
      </c>
      <c r="CR85" s="286">
        <v>0</v>
      </c>
      <c r="CS85" s="281">
        <v>1.95E-2</v>
      </c>
      <c r="CT85" s="281">
        <v>0</v>
      </c>
      <c r="CU85" s="283">
        <v>0</v>
      </c>
      <c r="CV85" s="288">
        <v>0</v>
      </c>
      <c r="CW85" s="289"/>
      <c r="CX85" s="295">
        <f t="shared" si="2"/>
        <v>0</v>
      </c>
      <c r="CY85" s="295">
        <f t="shared" si="3"/>
        <v>0</v>
      </c>
      <c r="CZ85" s="291"/>
    </row>
    <row r="86" spans="2:104">
      <c r="B86" s="272">
        <v>81</v>
      </c>
      <c r="C86" s="273" t="s">
        <v>297</v>
      </c>
      <c r="D86" s="292">
        <v>0</v>
      </c>
      <c r="E86" s="293">
        <v>0</v>
      </c>
      <c r="F86" s="293">
        <v>0</v>
      </c>
      <c r="G86" s="294">
        <v>0</v>
      </c>
      <c r="H86" s="292">
        <v>0</v>
      </c>
      <c r="I86" s="293">
        <v>0</v>
      </c>
      <c r="J86" s="293">
        <v>0</v>
      </c>
      <c r="K86" s="280">
        <v>0</v>
      </c>
      <c r="L86" s="278">
        <v>0</v>
      </c>
      <c r="M86" s="279">
        <v>0</v>
      </c>
      <c r="N86" s="279">
        <v>0</v>
      </c>
      <c r="O86" s="280">
        <v>0</v>
      </c>
      <c r="P86" s="278">
        <v>0</v>
      </c>
      <c r="Q86" s="279">
        <v>27.581</v>
      </c>
      <c r="R86" s="279">
        <v>0</v>
      </c>
      <c r="S86" s="280">
        <v>0</v>
      </c>
      <c r="T86" s="278">
        <v>0</v>
      </c>
      <c r="U86" s="279">
        <v>0</v>
      </c>
      <c r="V86" s="279">
        <v>0</v>
      </c>
      <c r="W86" s="280">
        <v>0</v>
      </c>
      <c r="X86" s="278">
        <v>0</v>
      </c>
      <c r="Y86" s="279">
        <v>0</v>
      </c>
      <c r="Z86" s="279">
        <v>0.89</v>
      </c>
      <c r="AA86" s="280">
        <v>13.388</v>
      </c>
      <c r="AB86" s="278">
        <v>0</v>
      </c>
      <c r="AC86" s="279">
        <v>0</v>
      </c>
      <c r="AD86" s="279">
        <v>0</v>
      </c>
      <c r="AE86" s="280">
        <v>0</v>
      </c>
      <c r="AF86" s="278">
        <v>0</v>
      </c>
      <c r="AG86" s="279">
        <v>0</v>
      </c>
      <c r="AH86" s="279">
        <v>0</v>
      </c>
      <c r="AI86" s="280">
        <v>48.344000000000001</v>
      </c>
      <c r="AJ86" s="278">
        <v>0</v>
      </c>
      <c r="AK86" s="279">
        <v>0</v>
      </c>
      <c r="AL86" s="279">
        <v>0</v>
      </c>
      <c r="AM86" s="280">
        <v>0</v>
      </c>
      <c r="AN86" s="278">
        <v>0</v>
      </c>
      <c r="AO86" s="279">
        <v>0</v>
      </c>
      <c r="AP86" s="279">
        <v>0</v>
      </c>
      <c r="AQ86" s="280">
        <v>0</v>
      </c>
      <c r="AR86" s="278">
        <v>0</v>
      </c>
      <c r="AS86" s="279">
        <v>0</v>
      </c>
      <c r="AT86" s="279">
        <v>0</v>
      </c>
      <c r="AU86" s="280">
        <v>0</v>
      </c>
      <c r="AV86" s="278">
        <v>0</v>
      </c>
      <c r="AW86" s="279">
        <v>0</v>
      </c>
      <c r="AX86" s="279">
        <v>0.65</v>
      </c>
      <c r="AY86" s="280">
        <v>0</v>
      </c>
      <c r="AZ86" s="278">
        <v>0</v>
      </c>
      <c r="BA86" s="279">
        <v>22.411000000000001</v>
      </c>
      <c r="BB86" s="279">
        <v>27.94</v>
      </c>
      <c r="BC86" s="280">
        <v>50.295999999999999</v>
      </c>
      <c r="BD86" s="278">
        <v>0</v>
      </c>
      <c r="BE86" s="279">
        <v>0</v>
      </c>
      <c r="BF86" s="279">
        <v>0</v>
      </c>
      <c r="BG86" s="280">
        <v>0</v>
      </c>
      <c r="BH86" s="278">
        <v>37.281999999999996</v>
      </c>
      <c r="BI86" s="279">
        <v>0</v>
      </c>
      <c r="BJ86" s="279">
        <v>83.495000000000005</v>
      </c>
      <c r="BK86" s="280">
        <v>0</v>
      </c>
      <c r="BL86" s="278">
        <v>0</v>
      </c>
      <c r="BM86" s="279">
        <v>0</v>
      </c>
      <c r="BN86" s="279">
        <v>40.564999999999998</v>
      </c>
      <c r="BO86" s="280">
        <v>0</v>
      </c>
      <c r="BP86" s="278">
        <v>0</v>
      </c>
      <c r="BQ86" s="279">
        <v>0</v>
      </c>
      <c r="BR86" s="279">
        <v>0</v>
      </c>
      <c r="BS86" s="280">
        <v>0</v>
      </c>
      <c r="BT86" s="278">
        <v>0</v>
      </c>
      <c r="BU86" s="279">
        <v>0</v>
      </c>
      <c r="BV86" s="279">
        <v>0</v>
      </c>
      <c r="BW86" s="280">
        <v>0</v>
      </c>
      <c r="BX86" s="278">
        <v>44.903599999999997</v>
      </c>
      <c r="BY86" s="281">
        <v>38.537739999999999</v>
      </c>
      <c r="BZ86" s="282">
        <v>0</v>
      </c>
      <c r="CA86" s="283">
        <v>0</v>
      </c>
      <c r="CB86" s="282">
        <v>0</v>
      </c>
      <c r="CC86" s="282">
        <v>0</v>
      </c>
      <c r="CD86" s="282">
        <v>66.96387</v>
      </c>
      <c r="CE86" s="282">
        <v>0</v>
      </c>
      <c r="CF86" s="286">
        <v>0</v>
      </c>
      <c r="CG86" s="282">
        <v>0</v>
      </c>
      <c r="CH86" s="282">
        <v>0</v>
      </c>
      <c r="CI86" s="282">
        <v>0</v>
      </c>
      <c r="CJ86" s="286">
        <v>0</v>
      </c>
      <c r="CK86" s="282">
        <v>0</v>
      </c>
      <c r="CL86" s="282">
        <v>0</v>
      </c>
      <c r="CM86" s="282">
        <v>0</v>
      </c>
      <c r="CN86" s="286">
        <v>7.4799999999999991E-2</v>
      </c>
      <c r="CO86" s="282">
        <v>0</v>
      </c>
      <c r="CP86" s="282">
        <v>0.4</v>
      </c>
      <c r="CQ86" s="281">
        <v>0</v>
      </c>
      <c r="CR86" s="286">
        <v>0</v>
      </c>
      <c r="CS86" s="281">
        <v>0</v>
      </c>
      <c r="CT86" s="281">
        <v>0</v>
      </c>
      <c r="CU86" s="283">
        <v>0</v>
      </c>
      <c r="CV86" s="288">
        <v>0</v>
      </c>
      <c r="CW86" s="289"/>
      <c r="CX86" s="295">
        <f t="shared" si="2"/>
        <v>0</v>
      </c>
      <c r="CY86" s="295">
        <f t="shared" si="3"/>
        <v>0</v>
      </c>
      <c r="CZ86" s="291"/>
    </row>
    <row r="87" spans="2:104">
      <c r="B87" s="272">
        <v>82</v>
      </c>
      <c r="C87" s="273" t="s">
        <v>298</v>
      </c>
      <c r="D87" s="292">
        <v>26.754999999999999</v>
      </c>
      <c r="E87" s="293">
        <v>33.154000000000003</v>
      </c>
      <c r="F87" s="293">
        <v>26.189</v>
      </c>
      <c r="G87" s="294">
        <v>1.2829999999999999</v>
      </c>
      <c r="H87" s="292">
        <v>367.05700000000002</v>
      </c>
      <c r="I87" s="293">
        <v>17.797000000000001</v>
      </c>
      <c r="J87" s="293">
        <v>401.64600000000002</v>
      </c>
      <c r="K87" s="280">
        <v>52.311</v>
      </c>
      <c r="L87" s="278">
        <v>3.16</v>
      </c>
      <c r="M87" s="279">
        <v>30.641999999999999</v>
      </c>
      <c r="N87" s="279">
        <v>23.058</v>
      </c>
      <c r="O87" s="280">
        <v>1</v>
      </c>
      <c r="P87" s="278">
        <v>245.024</v>
      </c>
      <c r="Q87" s="279">
        <v>14.481</v>
      </c>
      <c r="R87" s="279">
        <v>30.388999999999999</v>
      </c>
      <c r="S87" s="280">
        <v>27.085000000000001</v>
      </c>
      <c r="T87" s="278">
        <v>6.4029999999999996</v>
      </c>
      <c r="U87" s="279">
        <v>2.496</v>
      </c>
      <c r="V87" s="279">
        <v>0.23</v>
      </c>
      <c r="W87" s="280">
        <v>4.7960000000000003</v>
      </c>
      <c r="X87" s="278">
        <v>2.72</v>
      </c>
      <c r="Y87" s="279">
        <v>2.37</v>
      </c>
      <c r="Z87" s="279">
        <v>0.74099999999999999</v>
      </c>
      <c r="AA87" s="280">
        <v>1.25</v>
      </c>
      <c r="AB87" s="278">
        <v>17.86</v>
      </c>
      <c r="AC87" s="279">
        <v>1.095</v>
      </c>
      <c r="AD87" s="279">
        <v>0.4</v>
      </c>
      <c r="AE87" s="280">
        <v>0.26</v>
      </c>
      <c r="AF87" s="278">
        <v>2.0219999999999998</v>
      </c>
      <c r="AG87" s="279">
        <v>5.5659999999999998</v>
      </c>
      <c r="AH87" s="279">
        <v>33.923999999999999</v>
      </c>
      <c r="AI87" s="280">
        <v>0.115</v>
      </c>
      <c r="AJ87" s="278">
        <v>0.4</v>
      </c>
      <c r="AK87" s="279">
        <v>1.659</v>
      </c>
      <c r="AL87" s="279">
        <v>0.65500000000000003</v>
      </c>
      <c r="AM87" s="280">
        <v>0.68</v>
      </c>
      <c r="AN87" s="278">
        <v>2.0910000000000002</v>
      </c>
      <c r="AO87" s="279">
        <v>1.95</v>
      </c>
      <c r="AP87" s="279">
        <v>3.524</v>
      </c>
      <c r="AQ87" s="280">
        <v>9.9339999999999993</v>
      </c>
      <c r="AR87" s="278">
        <v>51.185000000000002</v>
      </c>
      <c r="AS87" s="279">
        <v>0.21199999999999999</v>
      </c>
      <c r="AT87" s="279">
        <v>34.366999999999997</v>
      </c>
      <c r="AU87" s="280">
        <v>0.23100000000000001</v>
      </c>
      <c r="AV87" s="278">
        <v>1.5</v>
      </c>
      <c r="AW87" s="279">
        <v>1.7210000000000001</v>
      </c>
      <c r="AX87" s="279">
        <v>24.827000000000002</v>
      </c>
      <c r="AY87" s="280">
        <v>14.079000000000001</v>
      </c>
      <c r="AZ87" s="278">
        <v>0.90900000000000003</v>
      </c>
      <c r="BA87" s="279">
        <v>0.6</v>
      </c>
      <c r="BB87" s="279">
        <v>9.2769999999999992</v>
      </c>
      <c r="BC87" s="280">
        <v>2.11</v>
      </c>
      <c r="BD87" s="278">
        <v>15.798</v>
      </c>
      <c r="BE87" s="279">
        <v>33.151000000000003</v>
      </c>
      <c r="BF87" s="279">
        <v>2.4119999999999999</v>
      </c>
      <c r="BG87" s="280">
        <v>12.436</v>
      </c>
      <c r="BH87" s="278">
        <v>0.84399999999999997</v>
      </c>
      <c r="BI87" s="279">
        <v>1.5169999999999999</v>
      </c>
      <c r="BJ87" s="279">
        <v>1.579</v>
      </c>
      <c r="BK87" s="280">
        <v>1.262</v>
      </c>
      <c r="BL87" s="278">
        <v>5.7850000000000001</v>
      </c>
      <c r="BM87" s="279">
        <v>169.15100000000001</v>
      </c>
      <c r="BN87" s="279">
        <v>56.335999999999999</v>
      </c>
      <c r="BO87" s="280">
        <v>0.35</v>
      </c>
      <c r="BP87" s="278">
        <v>1.41</v>
      </c>
      <c r="BQ87" s="279">
        <v>0.34499999999999997</v>
      </c>
      <c r="BR87" s="279">
        <v>20.474</v>
      </c>
      <c r="BS87" s="280">
        <v>12.092000000000001</v>
      </c>
      <c r="BT87" s="278">
        <v>0.185</v>
      </c>
      <c r="BU87" s="279">
        <v>1.87</v>
      </c>
      <c r="BV87" s="279">
        <v>0.67500000000000004</v>
      </c>
      <c r="BW87" s="280">
        <v>15.739859999999998</v>
      </c>
      <c r="BX87" s="278">
        <v>0</v>
      </c>
      <c r="BY87" s="281">
        <v>5.3469100000000003</v>
      </c>
      <c r="BZ87" s="282">
        <v>16.686119999999999</v>
      </c>
      <c r="CA87" s="283">
        <v>5.0095000000000001</v>
      </c>
      <c r="CB87" s="282">
        <v>5.4615</v>
      </c>
      <c r="CC87" s="282">
        <v>1.5599000000000001</v>
      </c>
      <c r="CD87" s="282">
        <v>5.4196499999999999</v>
      </c>
      <c r="CE87" s="282">
        <v>0</v>
      </c>
      <c r="CF87" s="286">
        <v>18.201419999999999</v>
      </c>
      <c r="CG87" s="282">
        <v>0.97651999999999994</v>
      </c>
      <c r="CH87" s="282">
        <v>6.8216000000000001</v>
      </c>
      <c r="CI87" s="282">
        <v>18.402639999999998</v>
      </c>
      <c r="CJ87" s="286">
        <v>5.0069499999999998</v>
      </c>
      <c r="CK87" s="282">
        <v>0.93210000000000004</v>
      </c>
      <c r="CL87" s="282">
        <v>3.4842999999999997</v>
      </c>
      <c r="CM87" s="282">
        <v>0.82</v>
      </c>
      <c r="CN87" s="286">
        <v>14.503270000000001</v>
      </c>
      <c r="CO87" s="282">
        <v>0.25</v>
      </c>
      <c r="CP87" s="282">
        <v>1.2470000000000001</v>
      </c>
      <c r="CQ87" s="281">
        <v>2.0767799999999998</v>
      </c>
      <c r="CR87" s="286">
        <v>2.0678000000000001</v>
      </c>
      <c r="CS87" s="281">
        <v>0.87650000000000006</v>
      </c>
      <c r="CT87" s="281">
        <v>2.7894300000000003</v>
      </c>
      <c r="CU87" s="283">
        <v>6.2500499999999999</v>
      </c>
      <c r="CV87" s="288">
        <v>0</v>
      </c>
      <c r="CW87" s="289"/>
      <c r="CX87" s="295">
        <f t="shared" si="2"/>
        <v>-100</v>
      </c>
      <c r="CY87" s="295">
        <f t="shared" si="3"/>
        <v>-100</v>
      </c>
      <c r="CZ87" s="291"/>
    </row>
    <row r="88" spans="2:104">
      <c r="B88" s="272">
        <v>83</v>
      </c>
      <c r="C88" s="273" t="s">
        <v>299</v>
      </c>
      <c r="D88" s="292">
        <v>2.5609999999999999</v>
      </c>
      <c r="E88" s="293">
        <v>0.747</v>
      </c>
      <c r="F88" s="293">
        <v>0.1</v>
      </c>
      <c r="G88" s="294">
        <v>0.2</v>
      </c>
      <c r="H88" s="292">
        <v>0</v>
      </c>
      <c r="I88" s="293">
        <v>0</v>
      </c>
      <c r="J88" s="293">
        <v>5.4749999999999996</v>
      </c>
      <c r="K88" s="280">
        <v>0.96499999999999997</v>
      </c>
      <c r="L88" s="278">
        <v>0.104</v>
      </c>
      <c r="M88" s="279">
        <v>0.6</v>
      </c>
      <c r="N88" s="279">
        <v>1.2989999999999999</v>
      </c>
      <c r="O88" s="280">
        <v>0</v>
      </c>
      <c r="P88" s="278">
        <v>0.02</v>
      </c>
      <c r="Q88" s="279">
        <v>0.19700000000000001</v>
      </c>
      <c r="R88" s="279">
        <v>0.376</v>
      </c>
      <c r="S88" s="280">
        <v>87.18</v>
      </c>
      <c r="T88" s="278">
        <v>7.4999999999999997E-2</v>
      </c>
      <c r="U88" s="279">
        <v>19.686</v>
      </c>
      <c r="V88" s="279">
        <v>204.12</v>
      </c>
      <c r="W88" s="280">
        <v>21.076000000000001</v>
      </c>
      <c r="X88" s="278">
        <v>74.844999999999999</v>
      </c>
      <c r="Y88" s="279">
        <v>132.68600000000001</v>
      </c>
      <c r="Z88" s="279">
        <v>111.224</v>
      </c>
      <c r="AA88" s="280">
        <v>22.713000000000001</v>
      </c>
      <c r="AB88" s="278">
        <v>0</v>
      </c>
      <c r="AC88" s="279">
        <v>0.4</v>
      </c>
      <c r="AD88" s="279">
        <v>55.731000000000002</v>
      </c>
      <c r="AE88" s="280">
        <v>0</v>
      </c>
      <c r="AF88" s="278">
        <v>0.49299999999999999</v>
      </c>
      <c r="AG88" s="279">
        <v>0</v>
      </c>
      <c r="AH88" s="279">
        <v>0.1</v>
      </c>
      <c r="AI88" s="280">
        <v>0</v>
      </c>
      <c r="AJ88" s="278">
        <v>0</v>
      </c>
      <c r="AK88" s="279">
        <v>0</v>
      </c>
      <c r="AL88" s="279">
        <v>0.13</v>
      </c>
      <c r="AM88" s="280">
        <v>0</v>
      </c>
      <c r="AN88" s="278">
        <v>0</v>
      </c>
      <c r="AO88" s="279">
        <v>1.2</v>
      </c>
      <c r="AP88" s="279">
        <v>0</v>
      </c>
      <c r="AQ88" s="280">
        <v>2.2970000000000002</v>
      </c>
      <c r="AR88" s="278">
        <v>0</v>
      </c>
      <c r="AS88" s="279">
        <v>0</v>
      </c>
      <c r="AT88" s="279">
        <v>0.189</v>
      </c>
      <c r="AU88" s="280">
        <v>0.193</v>
      </c>
      <c r="AV88" s="278">
        <v>4.9000000000000002E-2</v>
      </c>
      <c r="AW88" s="279">
        <v>0</v>
      </c>
      <c r="AX88" s="279">
        <v>15.56</v>
      </c>
      <c r="AY88" s="280">
        <v>98.998999999999995</v>
      </c>
      <c r="AZ88" s="278">
        <v>0.47799999999999998</v>
      </c>
      <c r="BA88" s="279">
        <v>0.20300000000000001</v>
      </c>
      <c r="BB88" s="279">
        <v>0</v>
      </c>
      <c r="BC88" s="280">
        <v>0</v>
      </c>
      <c r="BD88" s="278">
        <v>0.05</v>
      </c>
      <c r="BE88" s="279">
        <v>0.2</v>
      </c>
      <c r="BF88" s="279">
        <v>2.44</v>
      </c>
      <c r="BG88" s="280">
        <v>30.257999999999999</v>
      </c>
      <c r="BH88" s="278">
        <v>0.8</v>
      </c>
      <c r="BI88" s="279">
        <v>0.38900000000000001</v>
      </c>
      <c r="BJ88" s="279">
        <v>0.48499999999999999</v>
      </c>
      <c r="BK88" s="280">
        <v>0.224</v>
      </c>
      <c r="BL88" s="278">
        <v>0.23699999999999999</v>
      </c>
      <c r="BM88" s="279">
        <v>0</v>
      </c>
      <c r="BN88" s="279">
        <v>1.88</v>
      </c>
      <c r="BO88" s="280">
        <v>0.66</v>
      </c>
      <c r="BP88" s="278">
        <v>1.6</v>
      </c>
      <c r="BQ88" s="279">
        <v>10.87</v>
      </c>
      <c r="BR88" s="279">
        <v>3.2650000000000001</v>
      </c>
      <c r="BS88" s="280">
        <v>4.0049999999999999</v>
      </c>
      <c r="BT88" s="278">
        <v>0.43</v>
      </c>
      <c r="BU88" s="279">
        <v>1.7849999999999999</v>
      </c>
      <c r="BV88" s="279">
        <v>0.3</v>
      </c>
      <c r="BW88" s="280">
        <v>15.029339999999999</v>
      </c>
      <c r="BX88" s="278">
        <v>1.931</v>
      </c>
      <c r="BY88" s="281">
        <v>5.0227700000000004</v>
      </c>
      <c r="BZ88" s="282">
        <v>1.752</v>
      </c>
      <c r="CA88" s="283">
        <v>6.47</v>
      </c>
      <c r="CB88" s="282">
        <v>6.2096999999999998</v>
      </c>
      <c r="CC88" s="282">
        <v>0.22525999999999999</v>
      </c>
      <c r="CD88" s="282">
        <v>3.2372299999999998</v>
      </c>
      <c r="CE88" s="282">
        <v>0.1</v>
      </c>
      <c r="CF88" s="286">
        <v>21.613</v>
      </c>
      <c r="CG88" s="282">
        <v>20.815999999999999</v>
      </c>
      <c r="CH88" s="282">
        <v>7.2309999999999999</v>
      </c>
      <c r="CI88" s="282">
        <v>0.36</v>
      </c>
      <c r="CJ88" s="286">
        <v>0.11</v>
      </c>
      <c r="CK88" s="282">
        <v>0.87779999999999991</v>
      </c>
      <c r="CL88" s="282">
        <v>0.34260000000000002</v>
      </c>
      <c r="CM88" s="282">
        <v>0.11419999999999998</v>
      </c>
      <c r="CN88" s="286">
        <v>0</v>
      </c>
      <c r="CO88" s="282">
        <v>0.04</v>
      </c>
      <c r="CP88" s="282">
        <v>84.224999999999994</v>
      </c>
      <c r="CQ88" s="281">
        <v>3.9366099999999999</v>
      </c>
      <c r="CR88" s="286">
        <v>0.70310000000000006</v>
      </c>
      <c r="CS88" s="281">
        <v>31.360000000000003</v>
      </c>
      <c r="CT88" s="281">
        <v>1.1442399999999999</v>
      </c>
      <c r="CU88" s="283">
        <v>1.1739999999999999</v>
      </c>
      <c r="CV88" s="288">
        <v>0.19400000000000001</v>
      </c>
      <c r="CW88" s="289"/>
      <c r="CX88" s="295">
        <f t="shared" si="2"/>
        <v>-83.475298126064729</v>
      </c>
      <c r="CY88" s="295">
        <f t="shared" si="3"/>
        <v>-72.407907836723084</v>
      </c>
      <c r="CZ88" s="291"/>
    </row>
    <row r="89" spans="2:104">
      <c r="B89" s="272">
        <v>84</v>
      </c>
      <c r="C89" s="273" t="s">
        <v>300</v>
      </c>
      <c r="D89" s="292">
        <v>950.65099999999995</v>
      </c>
      <c r="E89" s="293">
        <v>3313.3380000000002</v>
      </c>
      <c r="F89" s="293">
        <v>2340.3939999999998</v>
      </c>
      <c r="G89" s="294">
        <v>280.404</v>
      </c>
      <c r="H89" s="292">
        <v>1847.912</v>
      </c>
      <c r="I89" s="293">
        <v>814.75300000000004</v>
      </c>
      <c r="J89" s="293">
        <v>727.61400000000003</v>
      </c>
      <c r="K89" s="280">
        <v>201.41499999999999</v>
      </c>
      <c r="L89" s="278">
        <v>2068.4609999999998</v>
      </c>
      <c r="M89" s="279">
        <v>401.49299999999999</v>
      </c>
      <c r="N89" s="279">
        <v>200.12100000000001</v>
      </c>
      <c r="O89" s="280">
        <v>274.57400000000001</v>
      </c>
      <c r="P89" s="278">
        <v>574.30200000000002</v>
      </c>
      <c r="Q89" s="279">
        <v>186.95500000000001</v>
      </c>
      <c r="R89" s="279">
        <v>557.39700000000005</v>
      </c>
      <c r="S89" s="280">
        <v>591.65099999999995</v>
      </c>
      <c r="T89" s="278">
        <v>147.285</v>
      </c>
      <c r="U89" s="279">
        <v>103.42</v>
      </c>
      <c r="V89" s="279">
        <v>111.773</v>
      </c>
      <c r="W89" s="280">
        <v>59.201999999999998</v>
      </c>
      <c r="X89" s="278">
        <v>199.11500000000001</v>
      </c>
      <c r="Y89" s="279">
        <v>153.50700000000001</v>
      </c>
      <c r="Z89" s="279">
        <v>43.098999999999997</v>
      </c>
      <c r="AA89" s="280">
        <v>36.881</v>
      </c>
      <c r="AB89" s="278">
        <v>179.73599999999999</v>
      </c>
      <c r="AC89" s="279">
        <v>133.38399999999999</v>
      </c>
      <c r="AD89" s="279">
        <v>78.882000000000005</v>
      </c>
      <c r="AE89" s="280">
        <v>31.423999999999999</v>
      </c>
      <c r="AF89" s="278">
        <v>75.900999999999996</v>
      </c>
      <c r="AG89" s="279">
        <v>32.343000000000004</v>
      </c>
      <c r="AH89" s="279">
        <v>47.576999999999998</v>
      </c>
      <c r="AI89" s="280">
        <v>29.52</v>
      </c>
      <c r="AJ89" s="278">
        <v>28.399000000000001</v>
      </c>
      <c r="AK89" s="279">
        <v>186.18700000000001</v>
      </c>
      <c r="AL89" s="279">
        <v>110.88</v>
      </c>
      <c r="AM89" s="280">
        <v>61.387</v>
      </c>
      <c r="AN89" s="278">
        <v>346.39100000000002</v>
      </c>
      <c r="AO89" s="279">
        <v>48.923000000000002</v>
      </c>
      <c r="AP89" s="279">
        <v>89.54</v>
      </c>
      <c r="AQ89" s="280">
        <v>978.77599999999995</v>
      </c>
      <c r="AR89" s="278">
        <v>35.789000000000001</v>
      </c>
      <c r="AS89" s="279">
        <v>135.62</v>
      </c>
      <c r="AT89" s="279">
        <v>184.148</v>
      </c>
      <c r="AU89" s="280">
        <v>42.527999999999999</v>
      </c>
      <c r="AV89" s="278">
        <v>108.541</v>
      </c>
      <c r="AW89" s="279">
        <v>84.635000000000005</v>
      </c>
      <c r="AX89" s="279">
        <v>246.16200000000001</v>
      </c>
      <c r="AY89" s="280">
        <v>202.12200000000001</v>
      </c>
      <c r="AZ89" s="278">
        <v>69.950999999999993</v>
      </c>
      <c r="BA89" s="279">
        <v>50.295999999999999</v>
      </c>
      <c r="BB89" s="279">
        <v>436.74200000000002</v>
      </c>
      <c r="BC89" s="280">
        <v>51.805999999999997</v>
      </c>
      <c r="BD89" s="278">
        <v>56.46</v>
      </c>
      <c r="BE89" s="279">
        <v>49.792000000000002</v>
      </c>
      <c r="BF89" s="279">
        <v>254.98400000000001</v>
      </c>
      <c r="BG89" s="280">
        <v>75.367000000000004</v>
      </c>
      <c r="BH89" s="278">
        <v>64.22</v>
      </c>
      <c r="BI89" s="279">
        <v>67.774000000000001</v>
      </c>
      <c r="BJ89" s="279">
        <v>115.884</v>
      </c>
      <c r="BK89" s="280">
        <v>54.38</v>
      </c>
      <c r="BL89" s="278">
        <v>6.3079999999999998</v>
      </c>
      <c r="BM89" s="279">
        <v>121.742</v>
      </c>
      <c r="BN89" s="279">
        <v>268.173</v>
      </c>
      <c r="BO89" s="280">
        <v>135.608</v>
      </c>
      <c r="BP89" s="278">
        <v>19.946000000000002</v>
      </c>
      <c r="BQ89" s="279">
        <v>124.64700000000001</v>
      </c>
      <c r="BR89" s="279">
        <v>146.65299999999999</v>
      </c>
      <c r="BS89" s="280">
        <v>213.28</v>
      </c>
      <c r="BT89" s="278">
        <v>381.77100000000002</v>
      </c>
      <c r="BU89" s="279">
        <v>46.572000000000003</v>
      </c>
      <c r="BV89" s="279">
        <v>39.152999999999999</v>
      </c>
      <c r="BW89" s="280">
        <v>340.30164000000002</v>
      </c>
      <c r="BX89" s="278">
        <v>261.10586000000001</v>
      </c>
      <c r="BY89" s="281">
        <v>54.209360000000004</v>
      </c>
      <c r="BZ89" s="282">
        <v>53.101020000000005</v>
      </c>
      <c r="CA89" s="283">
        <v>35.908949999999997</v>
      </c>
      <c r="CB89" s="282">
        <v>8.4807900000000007</v>
      </c>
      <c r="CC89" s="282">
        <v>168.27854000000002</v>
      </c>
      <c r="CD89" s="282">
        <v>13.57254</v>
      </c>
      <c r="CE89" s="282">
        <v>30.064120000000003</v>
      </c>
      <c r="CF89" s="286">
        <v>31.039300000000001</v>
      </c>
      <c r="CG89" s="282">
        <v>45.464619999999996</v>
      </c>
      <c r="CH89" s="282">
        <v>120.04889999999999</v>
      </c>
      <c r="CI89" s="282">
        <v>88.760139999999993</v>
      </c>
      <c r="CJ89" s="286">
        <v>93.711480000000009</v>
      </c>
      <c r="CK89" s="282">
        <v>36.572110000000002</v>
      </c>
      <c r="CL89" s="282">
        <v>177.57149999999999</v>
      </c>
      <c r="CM89" s="282">
        <v>461.49481000000003</v>
      </c>
      <c r="CN89" s="286">
        <v>54.450580000000002</v>
      </c>
      <c r="CO89" s="282">
        <v>63.167360000000002</v>
      </c>
      <c r="CP89" s="282">
        <v>18.755970000000001</v>
      </c>
      <c r="CQ89" s="281">
        <v>189.28737999999998</v>
      </c>
      <c r="CR89" s="286">
        <v>21.891819999999999</v>
      </c>
      <c r="CS89" s="281">
        <v>50.878230000000002</v>
      </c>
      <c r="CT89" s="281">
        <v>41.260919999999999</v>
      </c>
      <c r="CU89" s="283">
        <v>50.719239999999999</v>
      </c>
      <c r="CV89" s="288">
        <v>171.25859</v>
      </c>
      <c r="CW89" s="289"/>
      <c r="CX89" s="295">
        <f t="shared" si="2"/>
        <v>237.66000831242741</v>
      </c>
      <c r="CY89" s="295">
        <f t="shared" si="3"/>
        <v>682.29489370915712</v>
      </c>
      <c r="CZ89" s="291"/>
    </row>
    <row r="90" spans="2:104">
      <c r="B90" s="272">
        <v>85</v>
      </c>
      <c r="C90" s="273" t="s">
        <v>301</v>
      </c>
      <c r="D90" s="292">
        <v>21925.936000000002</v>
      </c>
      <c r="E90" s="293">
        <v>37961.902000000002</v>
      </c>
      <c r="F90" s="293">
        <v>40610.267999999996</v>
      </c>
      <c r="G90" s="294">
        <v>43968.94</v>
      </c>
      <c r="H90" s="292">
        <v>34310.243999999999</v>
      </c>
      <c r="I90" s="293">
        <v>46017.139000000003</v>
      </c>
      <c r="J90" s="293">
        <v>53041.271999999997</v>
      </c>
      <c r="K90" s="280">
        <v>48310.436000000002</v>
      </c>
      <c r="L90" s="278">
        <v>45190.567999999999</v>
      </c>
      <c r="M90" s="279">
        <v>34452.976000000002</v>
      </c>
      <c r="N90" s="279">
        <v>39116.048000000003</v>
      </c>
      <c r="O90" s="280">
        <v>48100.031000000003</v>
      </c>
      <c r="P90" s="278">
        <v>36050.716</v>
      </c>
      <c r="Q90" s="279">
        <v>42979.574000000001</v>
      </c>
      <c r="R90" s="279">
        <v>46076.044999999998</v>
      </c>
      <c r="S90" s="280">
        <v>48277.678999999996</v>
      </c>
      <c r="T90" s="278">
        <v>34953.862999999998</v>
      </c>
      <c r="U90" s="279">
        <v>25588.1</v>
      </c>
      <c r="V90" s="279">
        <v>37147.03</v>
      </c>
      <c r="W90" s="280">
        <v>34702.538</v>
      </c>
      <c r="X90" s="278">
        <v>38648.5</v>
      </c>
      <c r="Y90" s="279">
        <v>45442.243999999999</v>
      </c>
      <c r="Z90" s="279">
        <v>64007.775999999998</v>
      </c>
      <c r="AA90" s="280">
        <v>54002.222999999998</v>
      </c>
      <c r="AB90" s="278">
        <v>34229.821000000004</v>
      </c>
      <c r="AC90" s="279">
        <v>46827.720999999998</v>
      </c>
      <c r="AD90" s="279">
        <v>45447.148999999998</v>
      </c>
      <c r="AE90" s="280">
        <v>27477.83</v>
      </c>
      <c r="AF90" s="278">
        <v>9164.49</v>
      </c>
      <c r="AG90" s="279">
        <v>21322.830999999998</v>
      </c>
      <c r="AH90" s="279">
        <v>19586.013999999999</v>
      </c>
      <c r="AI90" s="280">
        <v>36900.377</v>
      </c>
      <c r="AJ90" s="278">
        <v>30492.938999999998</v>
      </c>
      <c r="AK90" s="279">
        <v>26767.805</v>
      </c>
      <c r="AL90" s="279">
        <v>24283.888999999999</v>
      </c>
      <c r="AM90" s="280">
        <v>34450.872000000003</v>
      </c>
      <c r="AN90" s="278">
        <v>15252.800999999999</v>
      </c>
      <c r="AO90" s="279">
        <v>18428.754000000001</v>
      </c>
      <c r="AP90" s="279">
        <v>20308.303</v>
      </c>
      <c r="AQ90" s="280">
        <v>21215.699000000001</v>
      </c>
      <c r="AR90" s="278">
        <v>19870.98</v>
      </c>
      <c r="AS90" s="279">
        <v>19258.911</v>
      </c>
      <c r="AT90" s="279">
        <v>27898.222000000002</v>
      </c>
      <c r="AU90" s="280">
        <v>16642.13</v>
      </c>
      <c r="AV90" s="278">
        <v>15011.798000000001</v>
      </c>
      <c r="AW90" s="279">
        <v>12188.534</v>
      </c>
      <c r="AX90" s="279">
        <v>24218.434000000001</v>
      </c>
      <c r="AY90" s="280">
        <v>14209.485000000001</v>
      </c>
      <c r="AZ90" s="278">
        <v>8542.3700000000008</v>
      </c>
      <c r="BA90" s="279">
        <v>9278.6370000000006</v>
      </c>
      <c r="BB90" s="279">
        <v>18094.526000000002</v>
      </c>
      <c r="BC90" s="280">
        <v>9557.2489999999998</v>
      </c>
      <c r="BD90" s="278">
        <v>8928.8119999999999</v>
      </c>
      <c r="BE90" s="279">
        <v>7711.2690000000002</v>
      </c>
      <c r="BF90" s="279">
        <v>8559.16</v>
      </c>
      <c r="BG90" s="280">
        <v>12846.233</v>
      </c>
      <c r="BH90" s="278">
        <v>6959.1139999999996</v>
      </c>
      <c r="BI90" s="279">
        <v>10003.071</v>
      </c>
      <c r="BJ90" s="279">
        <v>13285.557000000001</v>
      </c>
      <c r="BK90" s="280">
        <v>9637.4359999999997</v>
      </c>
      <c r="BL90" s="278">
        <v>5897.7650000000003</v>
      </c>
      <c r="BM90" s="279">
        <v>1011.4059999999999</v>
      </c>
      <c r="BN90" s="279">
        <v>1621.6220000000001</v>
      </c>
      <c r="BO90" s="280">
        <v>285.12700000000001</v>
      </c>
      <c r="BP90" s="278">
        <v>360.05</v>
      </c>
      <c r="BQ90" s="279">
        <v>851.76</v>
      </c>
      <c r="BR90" s="279">
        <v>1384.223</v>
      </c>
      <c r="BS90" s="280">
        <v>677.18600000000004</v>
      </c>
      <c r="BT90" s="278">
        <v>1039.9849999999999</v>
      </c>
      <c r="BU90" s="279">
        <v>1936.7850000000001</v>
      </c>
      <c r="BV90" s="279">
        <v>973.41</v>
      </c>
      <c r="BW90" s="280">
        <v>929.13941999999997</v>
      </c>
      <c r="BX90" s="278">
        <v>1236.7564500000001</v>
      </c>
      <c r="BY90" s="281">
        <v>4676.8588599999994</v>
      </c>
      <c r="BZ90" s="282">
        <v>1927.9613199999999</v>
      </c>
      <c r="CA90" s="283">
        <v>785.62414000000001</v>
      </c>
      <c r="CB90" s="282">
        <v>960.49893999999995</v>
      </c>
      <c r="CC90" s="282">
        <v>933.86722999999995</v>
      </c>
      <c r="CD90" s="282">
        <v>2755.7451799999999</v>
      </c>
      <c r="CE90" s="282">
        <v>2907.3623399999997</v>
      </c>
      <c r="CF90" s="286">
        <v>2185.8281699999998</v>
      </c>
      <c r="CG90" s="282">
        <v>2928.92976</v>
      </c>
      <c r="CH90" s="282">
        <v>2129.2595699999997</v>
      </c>
      <c r="CI90" s="282">
        <v>2850.8952400000007</v>
      </c>
      <c r="CJ90" s="286">
        <v>1543.7494000000002</v>
      </c>
      <c r="CK90" s="282">
        <v>5566.8346799999999</v>
      </c>
      <c r="CL90" s="282">
        <v>2388.1559400000001</v>
      </c>
      <c r="CM90" s="282">
        <v>1605.50362</v>
      </c>
      <c r="CN90" s="286">
        <v>1583.58105</v>
      </c>
      <c r="CO90" s="282">
        <v>989.14526999999998</v>
      </c>
      <c r="CP90" s="282">
        <v>5217.8903000000009</v>
      </c>
      <c r="CQ90" s="281">
        <v>27444.542570000005</v>
      </c>
      <c r="CR90" s="286">
        <v>1201.4850199999998</v>
      </c>
      <c r="CS90" s="281">
        <v>1748.85446</v>
      </c>
      <c r="CT90" s="281">
        <v>2007.52144</v>
      </c>
      <c r="CU90" s="283">
        <v>2500.1967399999999</v>
      </c>
      <c r="CV90" s="288">
        <v>3609.9651899999999</v>
      </c>
      <c r="CW90" s="289"/>
      <c r="CX90" s="295">
        <f t="shared" si="2"/>
        <v>44.387244901375254</v>
      </c>
      <c r="CY90" s="295">
        <f t="shared" si="3"/>
        <v>200.45860996252787</v>
      </c>
      <c r="CZ90" s="291"/>
    </row>
    <row r="91" spans="2:104">
      <c r="B91" s="272">
        <v>86</v>
      </c>
      <c r="C91" s="273" t="s">
        <v>302</v>
      </c>
      <c r="D91" s="292">
        <v>6.8</v>
      </c>
      <c r="E91" s="293">
        <v>0</v>
      </c>
      <c r="F91" s="293">
        <v>15.86</v>
      </c>
      <c r="G91" s="294">
        <v>0</v>
      </c>
      <c r="H91" s="292">
        <v>0</v>
      </c>
      <c r="I91" s="293">
        <v>0</v>
      </c>
      <c r="J91" s="293">
        <v>0</v>
      </c>
      <c r="K91" s="280">
        <v>0</v>
      </c>
      <c r="L91" s="278">
        <v>1.1200000000000001</v>
      </c>
      <c r="M91" s="279">
        <v>85.353999999999999</v>
      </c>
      <c r="N91" s="279">
        <v>0</v>
      </c>
      <c r="O91" s="280">
        <v>0</v>
      </c>
      <c r="P91" s="278">
        <v>0.25</v>
      </c>
      <c r="Q91" s="279">
        <v>0</v>
      </c>
      <c r="R91" s="279">
        <v>1</v>
      </c>
      <c r="S91" s="280">
        <v>3.2</v>
      </c>
      <c r="T91" s="278">
        <v>2.5000000000000001E-2</v>
      </c>
      <c r="U91" s="279">
        <v>0</v>
      </c>
      <c r="V91" s="279">
        <v>0</v>
      </c>
      <c r="W91" s="280">
        <v>8.5000000000000006E-2</v>
      </c>
      <c r="X91" s="278">
        <v>0</v>
      </c>
      <c r="Y91" s="279">
        <v>0</v>
      </c>
      <c r="Z91" s="279">
        <v>0</v>
      </c>
      <c r="AA91" s="280">
        <v>0</v>
      </c>
      <c r="AB91" s="278">
        <v>0</v>
      </c>
      <c r="AC91" s="279">
        <v>0</v>
      </c>
      <c r="AD91" s="279">
        <v>0</v>
      </c>
      <c r="AE91" s="280">
        <v>0</v>
      </c>
      <c r="AF91" s="278">
        <v>0</v>
      </c>
      <c r="AG91" s="279">
        <v>0</v>
      </c>
      <c r="AH91" s="279">
        <v>0</v>
      </c>
      <c r="AI91" s="280">
        <v>0</v>
      </c>
      <c r="AJ91" s="278">
        <v>0</v>
      </c>
      <c r="AK91" s="279">
        <v>0</v>
      </c>
      <c r="AL91" s="279">
        <v>0</v>
      </c>
      <c r="AM91" s="280">
        <v>0</v>
      </c>
      <c r="AN91" s="278">
        <v>0</v>
      </c>
      <c r="AO91" s="279">
        <v>0</v>
      </c>
      <c r="AP91" s="279">
        <v>0</v>
      </c>
      <c r="AQ91" s="280">
        <v>0</v>
      </c>
      <c r="AR91" s="278">
        <v>0</v>
      </c>
      <c r="AS91" s="279">
        <v>0</v>
      </c>
      <c r="AT91" s="279">
        <v>0</v>
      </c>
      <c r="AU91" s="280">
        <v>0</v>
      </c>
      <c r="AV91" s="278">
        <v>0</v>
      </c>
      <c r="AW91" s="279">
        <v>0</v>
      </c>
      <c r="AX91" s="279">
        <v>0.76400000000000001</v>
      </c>
      <c r="AY91" s="280">
        <v>0.499</v>
      </c>
      <c r="AZ91" s="278">
        <v>0</v>
      </c>
      <c r="BA91" s="279">
        <v>0.22</v>
      </c>
      <c r="BB91" s="279">
        <v>0</v>
      </c>
      <c r="BC91" s="280">
        <v>0</v>
      </c>
      <c r="BD91" s="278">
        <v>0</v>
      </c>
      <c r="BE91" s="279">
        <v>0</v>
      </c>
      <c r="BF91" s="279">
        <v>0</v>
      </c>
      <c r="BG91" s="280">
        <v>0</v>
      </c>
      <c r="BH91" s="278">
        <v>0</v>
      </c>
      <c r="BI91" s="279">
        <v>2</v>
      </c>
      <c r="BJ91" s="279">
        <v>0</v>
      </c>
      <c r="BK91" s="280">
        <v>0</v>
      </c>
      <c r="BL91" s="278">
        <v>0</v>
      </c>
      <c r="BM91" s="279">
        <v>0</v>
      </c>
      <c r="BN91" s="279">
        <v>0</v>
      </c>
      <c r="BO91" s="280">
        <v>0</v>
      </c>
      <c r="BP91" s="278">
        <v>0</v>
      </c>
      <c r="BQ91" s="279">
        <v>0</v>
      </c>
      <c r="BR91" s="279">
        <v>0</v>
      </c>
      <c r="BS91" s="280">
        <v>0</v>
      </c>
      <c r="BT91" s="278">
        <v>0</v>
      </c>
      <c r="BU91" s="279">
        <v>0</v>
      </c>
      <c r="BV91" s="279">
        <v>0</v>
      </c>
      <c r="BW91" s="280">
        <v>0</v>
      </c>
      <c r="BX91" s="278">
        <v>0</v>
      </c>
      <c r="BY91" s="281">
        <v>0</v>
      </c>
      <c r="BZ91" s="282">
        <v>0</v>
      </c>
      <c r="CA91" s="283">
        <v>0</v>
      </c>
      <c r="CB91" s="282">
        <v>0</v>
      </c>
      <c r="CC91" s="282">
        <v>0</v>
      </c>
      <c r="CD91" s="282">
        <v>0</v>
      </c>
      <c r="CE91" s="282">
        <v>0</v>
      </c>
      <c r="CF91" s="286">
        <v>0</v>
      </c>
      <c r="CG91" s="282">
        <v>0</v>
      </c>
      <c r="CH91" s="282">
        <v>0</v>
      </c>
      <c r="CI91" s="282">
        <v>0</v>
      </c>
      <c r="CJ91" s="286">
        <v>0</v>
      </c>
      <c r="CK91" s="282">
        <v>0</v>
      </c>
      <c r="CL91" s="282">
        <v>0</v>
      </c>
      <c r="CM91" s="282">
        <v>0</v>
      </c>
      <c r="CN91" s="286">
        <v>8.6849999999999997E-2</v>
      </c>
      <c r="CO91" s="282">
        <v>0</v>
      </c>
      <c r="CP91" s="282">
        <v>4.2500000000000003E-2</v>
      </c>
      <c r="CQ91" s="281">
        <v>0</v>
      </c>
      <c r="CR91" s="286">
        <v>0.41303999999999996</v>
      </c>
      <c r="CS91" s="281">
        <v>0.1</v>
      </c>
      <c r="CT91" s="281">
        <v>0</v>
      </c>
      <c r="CU91" s="283">
        <v>10</v>
      </c>
      <c r="CV91" s="288">
        <v>7.9393000000000002</v>
      </c>
      <c r="CW91" s="289"/>
      <c r="CX91" s="295">
        <f t="shared" si="2"/>
        <v>-20.606999999999999</v>
      </c>
      <c r="CY91" s="295">
        <f t="shared" si="3"/>
        <v>1822.1625024210734</v>
      </c>
      <c r="CZ91" s="291"/>
    </row>
    <row r="92" spans="2:104">
      <c r="B92" s="272">
        <v>87</v>
      </c>
      <c r="C92" s="273" t="s">
        <v>303</v>
      </c>
      <c r="D92" s="292">
        <v>114.1</v>
      </c>
      <c r="E92" s="293">
        <v>55.186999999999998</v>
      </c>
      <c r="F92" s="293">
        <v>124.625</v>
      </c>
      <c r="G92" s="294">
        <v>107.70399999999999</v>
      </c>
      <c r="H92" s="292">
        <v>107.801</v>
      </c>
      <c r="I92" s="293">
        <v>187.07499999999999</v>
      </c>
      <c r="J92" s="293">
        <v>121.08199999999999</v>
      </c>
      <c r="K92" s="280">
        <v>91.858000000000004</v>
      </c>
      <c r="L92" s="278">
        <v>59.341000000000001</v>
      </c>
      <c r="M92" s="279">
        <v>206.74</v>
      </c>
      <c r="N92" s="279">
        <v>247.69800000000001</v>
      </c>
      <c r="O92" s="280">
        <v>91.766000000000005</v>
      </c>
      <c r="P92" s="278">
        <v>824.69600000000003</v>
      </c>
      <c r="Q92" s="279">
        <v>46.241</v>
      </c>
      <c r="R92" s="279">
        <v>137.53700000000001</v>
      </c>
      <c r="S92" s="280">
        <v>116.42</v>
      </c>
      <c r="T92" s="278">
        <v>224.87200000000001</v>
      </c>
      <c r="U92" s="279">
        <v>245.90600000000001</v>
      </c>
      <c r="V92" s="279">
        <v>1453.296</v>
      </c>
      <c r="W92" s="280">
        <v>337.23399999999998</v>
      </c>
      <c r="X92" s="278">
        <v>32.225999999999999</v>
      </c>
      <c r="Y92" s="279">
        <v>233.721</v>
      </c>
      <c r="Z92" s="279">
        <v>118.21599999999999</v>
      </c>
      <c r="AA92" s="280">
        <v>142.03800000000001</v>
      </c>
      <c r="AB92" s="278">
        <v>116.126</v>
      </c>
      <c r="AC92" s="279">
        <v>819.96699999999998</v>
      </c>
      <c r="AD92" s="279">
        <v>126.188</v>
      </c>
      <c r="AE92" s="280">
        <v>98.956999999999994</v>
      </c>
      <c r="AF92" s="278">
        <v>372.04599999999999</v>
      </c>
      <c r="AG92" s="279">
        <v>73.177000000000007</v>
      </c>
      <c r="AH92" s="279">
        <v>89.265000000000001</v>
      </c>
      <c r="AI92" s="280">
        <v>341.77699999999999</v>
      </c>
      <c r="AJ92" s="278">
        <v>124.873</v>
      </c>
      <c r="AK92" s="279">
        <v>67.210999999999999</v>
      </c>
      <c r="AL92" s="279">
        <v>182.636</v>
      </c>
      <c r="AM92" s="280">
        <v>9.0150000000000006</v>
      </c>
      <c r="AN92" s="278">
        <v>157.68100000000001</v>
      </c>
      <c r="AO92" s="279">
        <v>240.209</v>
      </c>
      <c r="AP92" s="279">
        <v>7.6260000000000003</v>
      </c>
      <c r="AQ92" s="280">
        <v>1901.5429999999999</v>
      </c>
      <c r="AR92" s="278">
        <v>7.8339999999999996</v>
      </c>
      <c r="AS92" s="279">
        <v>341.69900000000001</v>
      </c>
      <c r="AT92" s="279">
        <v>42.290999999999997</v>
      </c>
      <c r="AU92" s="280">
        <v>4.8849999999999998</v>
      </c>
      <c r="AV92" s="278">
        <v>230.46</v>
      </c>
      <c r="AW92" s="279">
        <v>128.154</v>
      </c>
      <c r="AX92" s="279">
        <v>282.54500000000002</v>
      </c>
      <c r="AY92" s="280">
        <v>152.72800000000001</v>
      </c>
      <c r="AZ92" s="278">
        <v>29.091999999999999</v>
      </c>
      <c r="BA92" s="279">
        <v>3.3639999999999999</v>
      </c>
      <c r="BB92" s="279">
        <v>8.391</v>
      </c>
      <c r="BC92" s="280">
        <v>76.215000000000003</v>
      </c>
      <c r="BD92" s="278">
        <v>38.554000000000002</v>
      </c>
      <c r="BE92" s="279">
        <v>108.893</v>
      </c>
      <c r="BF92" s="279">
        <v>37.076000000000001</v>
      </c>
      <c r="BG92" s="280">
        <v>83.983999999999995</v>
      </c>
      <c r="BH92" s="278">
        <v>20.56</v>
      </c>
      <c r="BI92" s="279">
        <v>127.21899999999999</v>
      </c>
      <c r="BJ92" s="279">
        <v>146.761</v>
      </c>
      <c r="BK92" s="280">
        <v>42.97</v>
      </c>
      <c r="BL92" s="278">
        <v>49.58</v>
      </c>
      <c r="BM92" s="279">
        <v>39.4</v>
      </c>
      <c r="BN92" s="279">
        <v>15.6</v>
      </c>
      <c r="BO92" s="280">
        <v>33.65</v>
      </c>
      <c r="BP92" s="278">
        <v>34.65</v>
      </c>
      <c r="BQ92" s="279">
        <v>44.436</v>
      </c>
      <c r="BR92" s="279">
        <v>161.61699999999999</v>
      </c>
      <c r="BS92" s="280">
        <v>115.84</v>
      </c>
      <c r="BT92" s="278">
        <v>91.734999999999999</v>
      </c>
      <c r="BU92" s="279">
        <v>86.1</v>
      </c>
      <c r="BV92" s="279">
        <v>256.697</v>
      </c>
      <c r="BW92" s="280">
        <v>188.25310999999999</v>
      </c>
      <c r="BX92" s="278">
        <v>166.66135</v>
      </c>
      <c r="BY92" s="281">
        <v>157.93119999999999</v>
      </c>
      <c r="BZ92" s="282">
        <v>152.05000000000001</v>
      </c>
      <c r="CA92" s="283">
        <v>94.44883999999999</v>
      </c>
      <c r="CB92" s="282">
        <v>55.793410000000002</v>
      </c>
      <c r="CC92" s="282">
        <v>120</v>
      </c>
      <c r="CD92" s="282">
        <v>43.047050000000006</v>
      </c>
      <c r="CE92" s="282">
        <v>84.494699999999995</v>
      </c>
      <c r="CF92" s="286">
        <v>62.344999999999999</v>
      </c>
      <c r="CG92" s="282">
        <v>16.724029999999999</v>
      </c>
      <c r="CH92" s="282">
        <v>146.35861</v>
      </c>
      <c r="CI92" s="282">
        <v>149.59214</v>
      </c>
      <c r="CJ92" s="286">
        <v>77.885540000000006</v>
      </c>
      <c r="CK92" s="282">
        <v>144.38200000000001</v>
      </c>
      <c r="CL92" s="282">
        <v>6.2E-2</v>
      </c>
      <c r="CM92" s="282">
        <v>28.430900000000001</v>
      </c>
      <c r="CN92" s="286">
        <v>1.0079200000000001</v>
      </c>
      <c r="CO92" s="282">
        <v>34.378999999999998</v>
      </c>
      <c r="CP92" s="282">
        <v>29.823499999999999</v>
      </c>
      <c r="CQ92" s="281">
        <v>89.1</v>
      </c>
      <c r="CR92" s="286">
        <v>28.561599999999999</v>
      </c>
      <c r="CS92" s="281">
        <v>3.0186199999999999</v>
      </c>
      <c r="CT92" s="281">
        <v>2.9029099999999999</v>
      </c>
      <c r="CU92" s="283">
        <v>126.27500000000001</v>
      </c>
      <c r="CV92" s="288">
        <v>60.157059999999994</v>
      </c>
      <c r="CW92" s="289"/>
      <c r="CX92" s="295">
        <f t="shared" si="2"/>
        <v>-52.360277172837066</v>
      </c>
      <c r="CY92" s="295">
        <f t="shared" si="3"/>
        <v>110.62216402442439</v>
      </c>
      <c r="CZ92" s="291"/>
    </row>
    <row r="93" spans="2:104">
      <c r="B93" s="272">
        <v>88</v>
      </c>
      <c r="C93" s="273" t="s">
        <v>304</v>
      </c>
      <c r="D93" s="292">
        <v>4.2530000000000001</v>
      </c>
      <c r="E93" s="293">
        <v>0</v>
      </c>
      <c r="F93" s="293">
        <v>69.352000000000004</v>
      </c>
      <c r="G93" s="294">
        <v>0</v>
      </c>
      <c r="H93" s="292">
        <v>0</v>
      </c>
      <c r="I93" s="293">
        <v>0</v>
      </c>
      <c r="J93" s="293">
        <v>0</v>
      </c>
      <c r="K93" s="280">
        <v>0</v>
      </c>
      <c r="L93" s="278">
        <v>0</v>
      </c>
      <c r="M93" s="279">
        <v>0</v>
      </c>
      <c r="N93" s="279">
        <v>18.696999999999999</v>
      </c>
      <c r="O93" s="280">
        <v>0</v>
      </c>
      <c r="P93" s="278">
        <v>0</v>
      </c>
      <c r="Q93" s="279">
        <v>0</v>
      </c>
      <c r="R93" s="279">
        <v>0</v>
      </c>
      <c r="S93" s="280">
        <v>0</v>
      </c>
      <c r="T93" s="278">
        <v>0</v>
      </c>
      <c r="U93" s="279">
        <v>0</v>
      </c>
      <c r="V93" s="279">
        <v>0</v>
      </c>
      <c r="W93" s="280">
        <v>0</v>
      </c>
      <c r="X93" s="278">
        <v>0.378</v>
      </c>
      <c r="Y93" s="279">
        <v>0.2</v>
      </c>
      <c r="Z93" s="279">
        <v>0</v>
      </c>
      <c r="AA93" s="280">
        <v>0.19800000000000001</v>
      </c>
      <c r="AB93" s="278">
        <v>0</v>
      </c>
      <c r="AC93" s="279">
        <v>0</v>
      </c>
      <c r="AD93" s="279">
        <v>0</v>
      </c>
      <c r="AE93" s="280">
        <v>1.982</v>
      </c>
      <c r="AF93" s="278">
        <v>0.90500000000000003</v>
      </c>
      <c r="AG93" s="279">
        <v>0</v>
      </c>
      <c r="AH93" s="279">
        <v>1092.52</v>
      </c>
      <c r="AI93" s="280">
        <v>0</v>
      </c>
      <c r="AJ93" s="278">
        <v>0</v>
      </c>
      <c r="AK93" s="279">
        <v>0</v>
      </c>
      <c r="AL93" s="279">
        <v>0</v>
      </c>
      <c r="AM93" s="280">
        <v>3.9950000000000001</v>
      </c>
      <c r="AN93" s="278">
        <v>1.125</v>
      </c>
      <c r="AO93" s="279">
        <v>54.308</v>
      </c>
      <c r="AP93" s="279">
        <v>2.5489999999999999</v>
      </c>
      <c r="AQ93" s="280">
        <v>2.1709999999999998</v>
      </c>
      <c r="AR93" s="278">
        <v>1.4259999999999999</v>
      </c>
      <c r="AS93" s="279">
        <v>1.6910000000000001</v>
      </c>
      <c r="AT93" s="279">
        <v>0.622</v>
      </c>
      <c r="AU93" s="280">
        <v>0.56000000000000005</v>
      </c>
      <c r="AV93" s="278">
        <v>0.877</v>
      </c>
      <c r="AW93" s="279">
        <v>4.91</v>
      </c>
      <c r="AX93" s="279">
        <v>45.485999999999997</v>
      </c>
      <c r="AY93" s="280">
        <v>0.95399999999999996</v>
      </c>
      <c r="AZ93" s="278">
        <v>9.827</v>
      </c>
      <c r="BA93" s="279">
        <v>2.1560000000000001</v>
      </c>
      <c r="BB93" s="279">
        <v>1.367</v>
      </c>
      <c r="BC93" s="280">
        <v>0.75700000000000001</v>
      </c>
      <c r="BD93" s="278">
        <v>2.0089999999999999</v>
      </c>
      <c r="BE93" s="279">
        <v>1.3839999999999999</v>
      </c>
      <c r="BF93" s="279">
        <v>1.452</v>
      </c>
      <c r="BG93" s="280">
        <v>1.532</v>
      </c>
      <c r="BH93" s="278">
        <v>0.85499999999999998</v>
      </c>
      <c r="BI93" s="279">
        <v>0.88200000000000001</v>
      </c>
      <c r="BJ93" s="279">
        <v>25.382000000000001</v>
      </c>
      <c r="BK93" s="280">
        <v>1.7829999999999999</v>
      </c>
      <c r="BL93" s="278">
        <v>0.505</v>
      </c>
      <c r="BM93" s="279">
        <v>0</v>
      </c>
      <c r="BN93" s="279">
        <v>0</v>
      </c>
      <c r="BO93" s="280">
        <v>0.13</v>
      </c>
      <c r="BP93" s="278">
        <v>1.6919999999999999</v>
      </c>
      <c r="BQ93" s="279">
        <v>1.871</v>
      </c>
      <c r="BR93" s="279">
        <v>2.2200000000000002</v>
      </c>
      <c r="BS93" s="280">
        <v>25.937000000000001</v>
      </c>
      <c r="BT93" s="278">
        <v>0.44500000000000001</v>
      </c>
      <c r="BU93" s="279">
        <v>0</v>
      </c>
      <c r="BV93" s="279">
        <v>0</v>
      </c>
      <c r="BW93" s="280">
        <v>0</v>
      </c>
      <c r="BX93" s="278">
        <v>7.0922700000000001</v>
      </c>
      <c r="BY93" s="281">
        <v>0</v>
      </c>
      <c r="BZ93" s="282">
        <v>0</v>
      </c>
      <c r="CA93" s="283">
        <v>0.57999999999999996</v>
      </c>
      <c r="CB93" s="282">
        <v>0.02</v>
      </c>
      <c r="CC93" s="282">
        <v>1.57544</v>
      </c>
      <c r="CD93" s="282">
        <v>0.55000000000000004</v>
      </c>
      <c r="CE93" s="282">
        <v>78.465670000000003</v>
      </c>
      <c r="CF93" s="286">
        <v>0</v>
      </c>
      <c r="CG93" s="282">
        <v>0.01</v>
      </c>
      <c r="CH93" s="282">
        <v>0</v>
      </c>
      <c r="CI93" s="282">
        <v>0.25</v>
      </c>
      <c r="CJ93" s="286">
        <v>1.0049999999999999</v>
      </c>
      <c r="CK93" s="282">
        <v>0.95</v>
      </c>
      <c r="CL93" s="282">
        <v>0.26</v>
      </c>
      <c r="CM93" s="282">
        <v>0.31654000000000004</v>
      </c>
      <c r="CN93" s="286">
        <v>0.85</v>
      </c>
      <c r="CO93" s="282">
        <v>0.3</v>
      </c>
      <c r="CP93" s="282">
        <v>0.3</v>
      </c>
      <c r="CQ93" s="281">
        <v>3.07</v>
      </c>
      <c r="CR93" s="286">
        <v>0</v>
      </c>
      <c r="CS93" s="281">
        <v>0.2</v>
      </c>
      <c r="CT93" s="281">
        <v>0.2</v>
      </c>
      <c r="CU93" s="283">
        <v>0.5</v>
      </c>
      <c r="CV93" s="288">
        <v>0.35</v>
      </c>
      <c r="CW93" s="289"/>
      <c r="CX93" s="295">
        <f t="shared" si="2"/>
        <v>-30</v>
      </c>
      <c r="CY93" s="295">
        <f t="shared" si="3"/>
        <v>0</v>
      </c>
      <c r="CZ93" s="291"/>
    </row>
    <row r="94" spans="2:104">
      <c r="B94" s="272">
        <v>89</v>
      </c>
      <c r="C94" s="273" t="s">
        <v>305</v>
      </c>
      <c r="D94" s="292">
        <v>7110.81</v>
      </c>
      <c r="E94" s="293">
        <v>25.843</v>
      </c>
      <c r="F94" s="293">
        <v>5.7839999999999998</v>
      </c>
      <c r="G94" s="294">
        <v>3.65</v>
      </c>
      <c r="H94" s="292">
        <v>36.963000000000001</v>
      </c>
      <c r="I94" s="293">
        <v>29.015999999999998</v>
      </c>
      <c r="J94" s="293">
        <v>47.14</v>
      </c>
      <c r="K94" s="280">
        <v>31.31</v>
      </c>
      <c r="L94" s="278">
        <v>21.722999999999999</v>
      </c>
      <c r="M94" s="279">
        <v>47.677</v>
      </c>
      <c r="N94" s="279">
        <v>28.408999999999999</v>
      </c>
      <c r="O94" s="280">
        <v>29.440999999999999</v>
      </c>
      <c r="P94" s="278">
        <v>12.781000000000001</v>
      </c>
      <c r="Q94" s="279">
        <v>7.6509999999999998</v>
      </c>
      <c r="R94" s="279">
        <v>15.4</v>
      </c>
      <c r="S94" s="280">
        <v>4.4249999999999998</v>
      </c>
      <c r="T94" s="278">
        <v>31.803000000000001</v>
      </c>
      <c r="U94" s="279">
        <v>12.08</v>
      </c>
      <c r="V94" s="279">
        <v>44.075000000000003</v>
      </c>
      <c r="W94" s="280">
        <v>8.2899999999999991</v>
      </c>
      <c r="X94" s="278">
        <v>15.8</v>
      </c>
      <c r="Y94" s="279">
        <v>30</v>
      </c>
      <c r="Z94" s="279">
        <v>2</v>
      </c>
      <c r="AA94" s="280">
        <v>8.0990000000000002</v>
      </c>
      <c r="AB94" s="278">
        <v>0.3</v>
      </c>
      <c r="AC94" s="279">
        <v>0.4</v>
      </c>
      <c r="AD94" s="279">
        <v>2</v>
      </c>
      <c r="AE94" s="280">
        <v>0</v>
      </c>
      <c r="AF94" s="278">
        <v>39.222000000000001</v>
      </c>
      <c r="AG94" s="279">
        <v>3.992</v>
      </c>
      <c r="AH94" s="279">
        <v>0.1</v>
      </c>
      <c r="AI94" s="280">
        <v>0.499</v>
      </c>
      <c r="AJ94" s="278">
        <v>5.45</v>
      </c>
      <c r="AK94" s="279">
        <v>0.35</v>
      </c>
      <c r="AL94" s="279">
        <v>1.9</v>
      </c>
      <c r="AM94" s="280">
        <v>39.619999999999997</v>
      </c>
      <c r="AN94" s="278">
        <v>0.48</v>
      </c>
      <c r="AO94" s="279">
        <v>8.4819999999999993</v>
      </c>
      <c r="AP94" s="279">
        <v>7.7089999999999996</v>
      </c>
      <c r="AQ94" s="280">
        <v>18.73</v>
      </c>
      <c r="AR94" s="278">
        <v>1.2</v>
      </c>
      <c r="AS94" s="279">
        <v>4.0739999999999998</v>
      </c>
      <c r="AT94" s="279">
        <v>1.25</v>
      </c>
      <c r="AU94" s="280">
        <v>9.9819999999999993</v>
      </c>
      <c r="AV94" s="278">
        <v>3.6419999999999999</v>
      </c>
      <c r="AW94" s="279">
        <v>88.78</v>
      </c>
      <c r="AX94" s="279">
        <v>22.213000000000001</v>
      </c>
      <c r="AY94" s="280">
        <v>22.661000000000001</v>
      </c>
      <c r="AZ94" s="278">
        <v>1760.8</v>
      </c>
      <c r="BA94" s="279">
        <v>3</v>
      </c>
      <c r="BB94" s="279">
        <v>2.9769999999999999</v>
      </c>
      <c r="BC94" s="280">
        <v>5.8239999999999998</v>
      </c>
      <c r="BD94" s="278">
        <v>8.7520000000000007</v>
      </c>
      <c r="BE94" s="279">
        <v>76.251999999999995</v>
      </c>
      <c r="BF94" s="279">
        <v>24.265999999999998</v>
      </c>
      <c r="BG94" s="280">
        <v>1</v>
      </c>
      <c r="BH94" s="278">
        <v>2.5000000000000001E-2</v>
      </c>
      <c r="BI94" s="279">
        <v>0.55300000000000005</v>
      </c>
      <c r="BJ94" s="279">
        <v>5.9720000000000004</v>
      </c>
      <c r="BK94" s="280">
        <v>0.93500000000000005</v>
      </c>
      <c r="BL94" s="278">
        <v>2.5000000000000001E-2</v>
      </c>
      <c r="BM94" s="279">
        <v>2</v>
      </c>
      <c r="BN94" s="279">
        <v>0</v>
      </c>
      <c r="BO94" s="280">
        <v>0</v>
      </c>
      <c r="BP94" s="278">
        <v>0</v>
      </c>
      <c r="BQ94" s="279">
        <v>7.84</v>
      </c>
      <c r="BR94" s="279">
        <v>0.85</v>
      </c>
      <c r="BS94" s="280">
        <v>37.936999999999998</v>
      </c>
      <c r="BT94" s="278">
        <v>5.75</v>
      </c>
      <c r="BU94" s="279">
        <v>11.1</v>
      </c>
      <c r="BV94" s="279">
        <v>1.744</v>
      </c>
      <c r="BW94" s="280">
        <v>53</v>
      </c>
      <c r="BX94" s="278">
        <v>0.1</v>
      </c>
      <c r="BY94" s="281">
        <v>10.4</v>
      </c>
      <c r="BZ94" s="282">
        <v>16.305199999999999</v>
      </c>
      <c r="CA94" s="283">
        <v>0.54022000000000003</v>
      </c>
      <c r="CB94" s="282">
        <v>0.1</v>
      </c>
      <c r="CC94" s="282">
        <v>421.41111999999998</v>
      </c>
      <c r="CD94" s="282">
        <v>0.4</v>
      </c>
      <c r="CE94" s="282">
        <v>1.35</v>
      </c>
      <c r="CF94" s="286">
        <v>0.7</v>
      </c>
      <c r="CG94" s="282">
        <v>0</v>
      </c>
      <c r="CH94" s="282">
        <v>0</v>
      </c>
      <c r="CI94" s="282">
        <v>0</v>
      </c>
      <c r="CJ94" s="286">
        <v>0.22</v>
      </c>
      <c r="CK94" s="282">
        <v>0.2</v>
      </c>
      <c r="CL94" s="282">
        <v>0</v>
      </c>
      <c r="CM94" s="282">
        <v>0</v>
      </c>
      <c r="CN94" s="286">
        <v>3.1</v>
      </c>
      <c r="CO94" s="282">
        <v>0.43</v>
      </c>
      <c r="CP94" s="282">
        <v>0.2</v>
      </c>
      <c r="CQ94" s="281">
        <v>0.2</v>
      </c>
      <c r="CR94" s="286">
        <v>0.33138000000000001</v>
      </c>
      <c r="CS94" s="281">
        <v>2.2385000000000002</v>
      </c>
      <c r="CT94" s="281">
        <v>11.412700000000001</v>
      </c>
      <c r="CU94" s="283">
        <v>10</v>
      </c>
      <c r="CV94" s="288">
        <v>0.1</v>
      </c>
      <c r="CW94" s="289"/>
      <c r="CX94" s="295">
        <f t="shared" si="2"/>
        <v>-99</v>
      </c>
      <c r="CY94" s="295">
        <f t="shared" si="3"/>
        <v>-69.823163739513546</v>
      </c>
      <c r="CZ94" s="291"/>
    </row>
    <row r="95" spans="2:104">
      <c r="B95" s="272">
        <v>90</v>
      </c>
      <c r="C95" s="273" t="s">
        <v>306</v>
      </c>
      <c r="D95" s="292">
        <v>0.79800000000000004</v>
      </c>
      <c r="E95" s="293">
        <v>26.34</v>
      </c>
      <c r="F95" s="293">
        <v>6.8019999999999996</v>
      </c>
      <c r="G95" s="294">
        <v>4.3600000000000003</v>
      </c>
      <c r="H95" s="292">
        <v>2.3980000000000001</v>
      </c>
      <c r="I95" s="293">
        <v>248.809</v>
      </c>
      <c r="J95" s="293">
        <v>124.24299999999999</v>
      </c>
      <c r="K95" s="280">
        <v>36.631</v>
      </c>
      <c r="L95" s="278">
        <v>1.8640000000000001</v>
      </c>
      <c r="M95" s="279">
        <v>21.606999999999999</v>
      </c>
      <c r="N95" s="279">
        <v>9.8170000000000002</v>
      </c>
      <c r="O95" s="280">
        <v>15.521000000000001</v>
      </c>
      <c r="P95" s="278">
        <v>1.992</v>
      </c>
      <c r="Q95" s="279">
        <v>3.8740000000000001</v>
      </c>
      <c r="R95" s="279">
        <v>67.647000000000006</v>
      </c>
      <c r="S95" s="280">
        <v>7.766</v>
      </c>
      <c r="T95" s="278">
        <v>9.75</v>
      </c>
      <c r="U95" s="279">
        <v>1.0209999999999999</v>
      </c>
      <c r="V95" s="279">
        <v>0.88300000000000001</v>
      </c>
      <c r="W95" s="280">
        <v>2.2719999999999998</v>
      </c>
      <c r="X95" s="278">
        <v>3.6760000000000002</v>
      </c>
      <c r="Y95" s="279">
        <v>9.0549999999999997</v>
      </c>
      <c r="Z95" s="279">
        <v>7.585</v>
      </c>
      <c r="AA95" s="280">
        <v>44.856999999999999</v>
      </c>
      <c r="AB95" s="278">
        <v>264.786</v>
      </c>
      <c r="AC95" s="279">
        <v>107.41</v>
      </c>
      <c r="AD95" s="279">
        <v>2.6520000000000001</v>
      </c>
      <c r="AE95" s="280">
        <v>75.722999999999999</v>
      </c>
      <c r="AF95" s="278">
        <v>0.46300000000000002</v>
      </c>
      <c r="AG95" s="279">
        <v>1.4239999999999999</v>
      </c>
      <c r="AH95" s="279">
        <v>0.83599999999999997</v>
      </c>
      <c r="AI95" s="280">
        <v>2.5000000000000001E-2</v>
      </c>
      <c r="AJ95" s="278">
        <v>0.123</v>
      </c>
      <c r="AK95" s="279">
        <v>0.92700000000000005</v>
      </c>
      <c r="AL95" s="279">
        <v>46.341000000000001</v>
      </c>
      <c r="AM95" s="280">
        <v>11.843</v>
      </c>
      <c r="AN95" s="278">
        <v>38.045999999999999</v>
      </c>
      <c r="AO95" s="279">
        <v>13.692</v>
      </c>
      <c r="AP95" s="279">
        <v>31.3</v>
      </c>
      <c r="AQ95" s="280">
        <v>19.178999999999998</v>
      </c>
      <c r="AR95" s="278">
        <v>3.548</v>
      </c>
      <c r="AS95" s="279">
        <v>6.1920000000000002</v>
      </c>
      <c r="AT95" s="279">
        <v>1.806</v>
      </c>
      <c r="AU95" s="280">
        <v>5.2519999999999998</v>
      </c>
      <c r="AV95" s="278">
        <v>7.3920000000000003</v>
      </c>
      <c r="AW95" s="279">
        <v>119.247</v>
      </c>
      <c r="AX95" s="279">
        <v>280.19900000000001</v>
      </c>
      <c r="AY95" s="280">
        <v>20.11</v>
      </c>
      <c r="AZ95" s="278">
        <v>4.7089999999999996</v>
      </c>
      <c r="BA95" s="279">
        <v>357.43900000000002</v>
      </c>
      <c r="BB95" s="279">
        <v>3.51</v>
      </c>
      <c r="BC95" s="280">
        <v>188.66900000000001</v>
      </c>
      <c r="BD95" s="278">
        <v>1.4890000000000001</v>
      </c>
      <c r="BE95" s="279">
        <v>31.625</v>
      </c>
      <c r="BF95" s="279">
        <v>351.721</v>
      </c>
      <c r="BG95" s="280">
        <v>31.509</v>
      </c>
      <c r="BH95" s="278">
        <v>9.8019999999999996</v>
      </c>
      <c r="BI95" s="279">
        <v>134.41300000000001</v>
      </c>
      <c r="BJ95" s="279">
        <v>3.8069999999999999</v>
      </c>
      <c r="BK95" s="280">
        <v>131.226</v>
      </c>
      <c r="BL95" s="278">
        <v>0.80500000000000005</v>
      </c>
      <c r="BM95" s="279">
        <v>0.64600000000000002</v>
      </c>
      <c r="BN95" s="279">
        <v>7.1219999999999999</v>
      </c>
      <c r="BO95" s="280">
        <v>0.75</v>
      </c>
      <c r="BP95" s="278">
        <v>8.8529999999999998</v>
      </c>
      <c r="BQ95" s="279">
        <v>4.7220000000000004</v>
      </c>
      <c r="BR95" s="279">
        <v>0.2</v>
      </c>
      <c r="BS95" s="280">
        <v>9.7509999999999994</v>
      </c>
      <c r="BT95" s="278">
        <v>0.56899999999999995</v>
      </c>
      <c r="BU95" s="279">
        <v>0.498</v>
      </c>
      <c r="BV95" s="279">
        <v>20.652000000000001</v>
      </c>
      <c r="BW95" s="280">
        <v>2.1139800000000002</v>
      </c>
      <c r="BX95" s="278">
        <v>7.5041900000000004</v>
      </c>
      <c r="BY95" s="281">
        <v>2.9146000000000001</v>
      </c>
      <c r="BZ95" s="282">
        <v>0.05</v>
      </c>
      <c r="CA95" s="283">
        <v>0</v>
      </c>
      <c r="CB95" s="282">
        <v>1.5474000000000001</v>
      </c>
      <c r="CC95" s="282">
        <v>1.2696399999999999</v>
      </c>
      <c r="CD95" s="282">
        <v>0.1</v>
      </c>
      <c r="CE95" s="282">
        <v>13.37734</v>
      </c>
      <c r="CF95" s="286">
        <v>4.3291300000000001</v>
      </c>
      <c r="CG95" s="282">
        <v>0.26250000000000001</v>
      </c>
      <c r="CH95" s="282">
        <v>2.8949099999999999</v>
      </c>
      <c r="CI95" s="282">
        <v>1.8654900000000001</v>
      </c>
      <c r="CJ95" s="286">
        <v>39.949199999999998</v>
      </c>
      <c r="CK95" s="282">
        <v>0.82000000000000006</v>
      </c>
      <c r="CL95" s="282">
        <v>0.78337000000000001</v>
      </c>
      <c r="CM95" s="282">
        <v>0.48</v>
      </c>
      <c r="CN95" s="286">
        <v>28.348710000000001</v>
      </c>
      <c r="CO95" s="282">
        <v>19.103999999999999</v>
      </c>
      <c r="CP95" s="282">
        <v>4989.3963000000003</v>
      </c>
      <c r="CQ95" s="281">
        <v>4.7971700000000004</v>
      </c>
      <c r="CR95" s="286">
        <v>8.4066600000000005</v>
      </c>
      <c r="CS95" s="281">
        <v>23.584779999999999</v>
      </c>
      <c r="CT95" s="281">
        <v>42.439879999999995</v>
      </c>
      <c r="CU95" s="283">
        <v>455.90517999999997</v>
      </c>
      <c r="CV95" s="288">
        <v>1.6926800000000002</v>
      </c>
      <c r="CW95" s="289"/>
      <c r="CX95" s="295">
        <f t="shared" si="2"/>
        <v>-99.628721042388676</v>
      </c>
      <c r="CY95" s="295">
        <f t="shared" si="3"/>
        <v>-79.865011788272625</v>
      </c>
      <c r="CZ95" s="291"/>
    </row>
    <row r="96" spans="2:104">
      <c r="B96" s="272">
        <v>91</v>
      </c>
      <c r="C96" s="273" t="s">
        <v>307</v>
      </c>
      <c r="D96" s="292">
        <v>1.9E-2</v>
      </c>
      <c r="E96" s="293">
        <v>9.6000000000000002E-2</v>
      </c>
      <c r="F96" s="293">
        <v>0</v>
      </c>
      <c r="G96" s="294">
        <v>0</v>
      </c>
      <c r="H96" s="292">
        <v>0</v>
      </c>
      <c r="I96" s="293">
        <v>0</v>
      </c>
      <c r="J96" s="293">
        <v>0</v>
      </c>
      <c r="K96" s="280">
        <v>0</v>
      </c>
      <c r="L96" s="278">
        <v>0</v>
      </c>
      <c r="M96" s="279">
        <v>2.5339999999999998</v>
      </c>
      <c r="N96" s="279">
        <v>0</v>
      </c>
      <c r="O96" s="280">
        <v>0.54600000000000004</v>
      </c>
      <c r="P96" s="278">
        <v>0</v>
      </c>
      <c r="Q96" s="279">
        <v>0</v>
      </c>
      <c r="R96" s="279">
        <v>0</v>
      </c>
      <c r="S96" s="280">
        <v>0</v>
      </c>
      <c r="T96" s="278">
        <v>0</v>
      </c>
      <c r="U96" s="279">
        <v>0</v>
      </c>
      <c r="V96" s="279">
        <v>0.1</v>
      </c>
      <c r="W96" s="280">
        <v>0</v>
      </c>
      <c r="X96" s="278">
        <v>0</v>
      </c>
      <c r="Y96" s="279">
        <v>0</v>
      </c>
      <c r="Z96" s="279">
        <v>0</v>
      </c>
      <c r="AA96" s="280">
        <v>0</v>
      </c>
      <c r="AB96" s="278">
        <v>0</v>
      </c>
      <c r="AC96" s="279">
        <v>0</v>
      </c>
      <c r="AD96" s="279">
        <v>0.20499999999999999</v>
      </c>
      <c r="AE96" s="280">
        <v>0</v>
      </c>
      <c r="AF96" s="278">
        <v>3.4009999999999998</v>
      </c>
      <c r="AG96" s="279">
        <v>0</v>
      </c>
      <c r="AH96" s="279">
        <v>0</v>
      </c>
      <c r="AI96" s="280">
        <v>0</v>
      </c>
      <c r="AJ96" s="278">
        <v>106.562</v>
      </c>
      <c r="AK96" s="279">
        <v>0</v>
      </c>
      <c r="AL96" s="279">
        <v>0</v>
      </c>
      <c r="AM96" s="280">
        <v>0</v>
      </c>
      <c r="AN96" s="278">
        <v>0</v>
      </c>
      <c r="AO96" s="279">
        <v>0</v>
      </c>
      <c r="AP96" s="279">
        <v>0</v>
      </c>
      <c r="AQ96" s="280">
        <v>0</v>
      </c>
      <c r="AR96" s="278">
        <v>0</v>
      </c>
      <c r="AS96" s="279">
        <v>0.10299999999999999</v>
      </c>
      <c r="AT96" s="279">
        <v>0</v>
      </c>
      <c r="AU96" s="280">
        <v>0</v>
      </c>
      <c r="AV96" s="278">
        <v>0</v>
      </c>
      <c r="AW96" s="279">
        <v>0</v>
      </c>
      <c r="AX96" s="279">
        <v>0.69899999999999995</v>
      </c>
      <c r="AY96" s="280">
        <v>0</v>
      </c>
      <c r="AZ96" s="278">
        <v>0</v>
      </c>
      <c r="BA96" s="279">
        <v>0</v>
      </c>
      <c r="BB96" s="279">
        <v>7.9000000000000001E-2</v>
      </c>
      <c r="BC96" s="280">
        <v>0</v>
      </c>
      <c r="BD96" s="278">
        <v>0</v>
      </c>
      <c r="BE96" s="279">
        <v>0</v>
      </c>
      <c r="BF96" s="279">
        <v>0</v>
      </c>
      <c r="BG96" s="280">
        <v>0.3</v>
      </c>
      <c r="BH96" s="278">
        <v>0.45</v>
      </c>
      <c r="BI96" s="279">
        <v>0</v>
      </c>
      <c r="BJ96" s="279">
        <v>0</v>
      </c>
      <c r="BK96" s="280">
        <v>0</v>
      </c>
      <c r="BL96" s="278">
        <v>0</v>
      </c>
      <c r="BM96" s="279">
        <v>0</v>
      </c>
      <c r="BN96" s="279">
        <v>0</v>
      </c>
      <c r="BO96" s="280">
        <v>0</v>
      </c>
      <c r="BP96" s="278">
        <v>0</v>
      </c>
      <c r="BQ96" s="279">
        <v>0</v>
      </c>
      <c r="BR96" s="279">
        <v>0</v>
      </c>
      <c r="BS96" s="280">
        <v>3.5000000000000003E-2</v>
      </c>
      <c r="BT96" s="278">
        <v>0</v>
      </c>
      <c r="BU96" s="279">
        <v>0</v>
      </c>
      <c r="BV96" s="279">
        <v>0</v>
      </c>
      <c r="BW96" s="280">
        <v>0</v>
      </c>
      <c r="BX96" s="278">
        <v>0</v>
      </c>
      <c r="BY96" s="281">
        <v>0</v>
      </c>
      <c r="BZ96" s="282">
        <v>0</v>
      </c>
      <c r="CA96" s="283">
        <v>0</v>
      </c>
      <c r="CB96" s="282">
        <v>0</v>
      </c>
      <c r="CC96" s="282">
        <v>5.0000000000000001E-3</v>
      </c>
      <c r="CD96" s="282">
        <v>0</v>
      </c>
      <c r="CE96" s="282">
        <v>0</v>
      </c>
      <c r="CF96" s="286">
        <v>0</v>
      </c>
      <c r="CG96" s="282">
        <v>0</v>
      </c>
      <c r="CH96" s="282">
        <v>0</v>
      </c>
      <c r="CI96" s="282">
        <v>0</v>
      </c>
      <c r="CJ96" s="286">
        <v>0</v>
      </c>
      <c r="CK96" s="282">
        <v>0</v>
      </c>
      <c r="CL96" s="282">
        <v>0</v>
      </c>
      <c r="CM96" s="282">
        <v>0</v>
      </c>
      <c r="CN96" s="286">
        <v>0.22559999999999999</v>
      </c>
      <c r="CO96" s="282">
        <v>0.5</v>
      </c>
      <c r="CP96" s="282">
        <v>0</v>
      </c>
      <c r="CQ96" s="281">
        <v>0</v>
      </c>
      <c r="CR96" s="286">
        <v>0</v>
      </c>
      <c r="CS96" s="281">
        <v>0</v>
      </c>
      <c r="CT96" s="281">
        <v>5.0900000000000001E-2</v>
      </c>
      <c r="CU96" s="283">
        <v>0</v>
      </c>
      <c r="CV96" s="288">
        <v>0</v>
      </c>
      <c r="CW96" s="289"/>
      <c r="CX96" s="295">
        <f t="shared" si="2"/>
        <v>0</v>
      </c>
      <c r="CY96" s="295">
        <f t="shared" si="3"/>
        <v>0</v>
      </c>
      <c r="CZ96" s="291"/>
    </row>
    <row r="97" spans="1:104">
      <c r="B97" s="272">
        <v>92</v>
      </c>
      <c r="C97" s="273" t="s">
        <v>308</v>
      </c>
      <c r="D97" s="292">
        <v>1</v>
      </c>
      <c r="E97" s="293">
        <v>0.6</v>
      </c>
      <c r="F97" s="293">
        <v>10.01</v>
      </c>
      <c r="G97" s="294">
        <v>20.388999999999999</v>
      </c>
      <c r="H97" s="292">
        <v>0.1</v>
      </c>
      <c r="I97" s="293">
        <v>14.25</v>
      </c>
      <c r="J97" s="293">
        <v>22</v>
      </c>
      <c r="K97" s="280">
        <v>0.97199999999999998</v>
      </c>
      <c r="L97" s="278">
        <v>14.385999999999999</v>
      </c>
      <c r="M97" s="279">
        <v>1.95</v>
      </c>
      <c r="N97" s="279">
        <v>5.0999999999999996</v>
      </c>
      <c r="O97" s="280">
        <v>7.55</v>
      </c>
      <c r="P97" s="278">
        <v>0</v>
      </c>
      <c r="Q97" s="279">
        <v>12.993</v>
      </c>
      <c r="R97" s="279">
        <v>207.33</v>
      </c>
      <c r="S97" s="280">
        <v>0</v>
      </c>
      <c r="T97" s="278">
        <v>1.4E-2</v>
      </c>
      <c r="U97" s="279">
        <v>5</v>
      </c>
      <c r="V97" s="279">
        <v>0</v>
      </c>
      <c r="W97" s="280">
        <v>12.115</v>
      </c>
      <c r="X97" s="278">
        <v>32.21</v>
      </c>
      <c r="Y97" s="279">
        <v>0</v>
      </c>
      <c r="Z97" s="279">
        <v>0.20499999999999999</v>
      </c>
      <c r="AA97" s="280">
        <v>0</v>
      </c>
      <c r="AB97" s="278">
        <v>0.1</v>
      </c>
      <c r="AC97" s="279">
        <v>0</v>
      </c>
      <c r="AD97" s="279">
        <v>0.376</v>
      </c>
      <c r="AE97" s="280">
        <v>0</v>
      </c>
      <c r="AF97" s="278">
        <v>0</v>
      </c>
      <c r="AG97" s="279">
        <v>0.6</v>
      </c>
      <c r="AH97" s="279">
        <v>0</v>
      </c>
      <c r="AI97" s="280">
        <v>1.74</v>
      </c>
      <c r="AJ97" s="278">
        <v>0</v>
      </c>
      <c r="AK97" s="279">
        <v>0</v>
      </c>
      <c r="AL97" s="279">
        <v>0.2</v>
      </c>
      <c r="AM97" s="280">
        <v>0.1</v>
      </c>
      <c r="AN97" s="278">
        <v>3.7909999999999999</v>
      </c>
      <c r="AO97" s="279">
        <v>0.02</v>
      </c>
      <c r="AP97" s="279">
        <v>0</v>
      </c>
      <c r="AQ97" s="280">
        <v>0</v>
      </c>
      <c r="AR97" s="278">
        <v>0.2</v>
      </c>
      <c r="AS97" s="279">
        <v>0</v>
      </c>
      <c r="AT97" s="279">
        <v>0.6</v>
      </c>
      <c r="AU97" s="280">
        <v>1.93</v>
      </c>
      <c r="AV97" s="278">
        <v>0</v>
      </c>
      <c r="AW97" s="279">
        <v>0.98799999999999999</v>
      </c>
      <c r="AX97" s="279">
        <v>0</v>
      </c>
      <c r="AY97" s="280">
        <v>29</v>
      </c>
      <c r="AZ97" s="278">
        <v>7.4809999999999999</v>
      </c>
      <c r="BA97" s="279">
        <v>0</v>
      </c>
      <c r="BB97" s="279">
        <v>90.263999999999996</v>
      </c>
      <c r="BC97" s="280">
        <v>0</v>
      </c>
      <c r="BD97" s="278">
        <v>0.4</v>
      </c>
      <c r="BE97" s="279">
        <v>0.2</v>
      </c>
      <c r="BF97" s="279">
        <v>0.4</v>
      </c>
      <c r="BG97" s="280">
        <v>0.22500000000000001</v>
      </c>
      <c r="BH97" s="278">
        <v>0.05</v>
      </c>
      <c r="BI97" s="279">
        <v>0</v>
      </c>
      <c r="BJ97" s="279">
        <v>5.9</v>
      </c>
      <c r="BK97" s="280">
        <v>8.2370000000000001</v>
      </c>
      <c r="BL97" s="278">
        <v>0.127</v>
      </c>
      <c r="BM97" s="279">
        <v>0</v>
      </c>
      <c r="BN97" s="279">
        <v>0</v>
      </c>
      <c r="BO97" s="280">
        <v>0</v>
      </c>
      <c r="BP97" s="278">
        <v>0</v>
      </c>
      <c r="BQ97" s="279">
        <v>0</v>
      </c>
      <c r="BR97" s="279">
        <v>0.05</v>
      </c>
      <c r="BS97" s="280">
        <v>0</v>
      </c>
      <c r="BT97" s="278">
        <v>0</v>
      </c>
      <c r="BU97" s="279">
        <v>0.3</v>
      </c>
      <c r="BV97" s="279">
        <v>0.2</v>
      </c>
      <c r="BW97" s="280">
        <v>8</v>
      </c>
      <c r="BX97" s="278">
        <v>0</v>
      </c>
      <c r="BY97" s="281">
        <v>0</v>
      </c>
      <c r="BZ97" s="282">
        <v>0</v>
      </c>
      <c r="CA97" s="283">
        <v>0</v>
      </c>
      <c r="CB97" s="282">
        <v>0.23</v>
      </c>
      <c r="CC97" s="282">
        <v>0</v>
      </c>
      <c r="CD97" s="282">
        <v>0.11</v>
      </c>
      <c r="CE97" s="282">
        <v>0.71</v>
      </c>
      <c r="CF97" s="286">
        <v>0</v>
      </c>
      <c r="CG97" s="282">
        <v>0</v>
      </c>
      <c r="CH97" s="282">
        <v>0.01</v>
      </c>
      <c r="CI97" s="282">
        <v>0.1</v>
      </c>
      <c r="CJ97" s="286">
        <v>11.1633</v>
      </c>
      <c r="CK97" s="282">
        <v>2.5000000000000001E-2</v>
      </c>
      <c r="CL97" s="282">
        <v>12.6633</v>
      </c>
      <c r="CM97" s="282">
        <v>0.3</v>
      </c>
      <c r="CN97" s="286">
        <v>0.38</v>
      </c>
      <c r="CO97" s="282">
        <v>0</v>
      </c>
      <c r="CP97" s="282">
        <v>0.28649999999999998</v>
      </c>
      <c r="CQ97" s="281">
        <v>0.2</v>
      </c>
      <c r="CR97" s="286">
        <v>0</v>
      </c>
      <c r="CS97" s="281">
        <v>0</v>
      </c>
      <c r="CT97" s="281">
        <v>0</v>
      </c>
      <c r="CU97" s="283">
        <v>8.9999999999999993E-3</v>
      </c>
      <c r="CV97" s="288">
        <v>0</v>
      </c>
      <c r="CW97" s="289"/>
      <c r="CX97" s="295">
        <f t="shared" si="2"/>
        <v>-100</v>
      </c>
      <c r="CY97" s="295">
        <f t="shared" si="3"/>
        <v>0</v>
      </c>
      <c r="CZ97" s="291"/>
    </row>
    <row r="98" spans="1:104">
      <c r="B98" s="272">
        <v>93</v>
      </c>
      <c r="C98" s="273" t="s">
        <v>309</v>
      </c>
      <c r="D98" s="292">
        <v>0.186</v>
      </c>
      <c r="E98" s="293">
        <v>0</v>
      </c>
      <c r="F98" s="293">
        <v>0</v>
      </c>
      <c r="G98" s="294">
        <v>0</v>
      </c>
      <c r="H98" s="292">
        <v>0</v>
      </c>
      <c r="I98" s="293">
        <v>0</v>
      </c>
      <c r="J98" s="293">
        <v>0</v>
      </c>
      <c r="K98" s="280">
        <v>0</v>
      </c>
      <c r="L98" s="278">
        <v>0</v>
      </c>
      <c r="M98" s="279">
        <v>0</v>
      </c>
      <c r="N98" s="279">
        <v>0</v>
      </c>
      <c r="O98" s="280">
        <v>0</v>
      </c>
      <c r="P98" s="278">
        <v>0</v>
      </c>
      <c r="Q98" s="279">
        <v>0</v>
      </c>
      <c r="R98" s="279">
        <v>0</v>
      </c>
      <c r="S98" s="280">
        <v>0</v>
      </c>
      <c r="T98" s="278">
        <v>0</v>
      </c>
      <c r="U98" s="279">
        <v>0</v>
      </c>
      <c r="V98" s="279">
        <v>0</v>
      </c>
      <c r="W98" s="280">
        <v>15</v>
      </c>
      <c r="X98" s="278">
        <v>0</v>
      </c>
      <c r="Y98" s="279">
        <v>0</v>
      </c>
      <c r="Z98" s="279">
        <v>0</v>
      </c>
      <c r="AA98" s="280">
        <v>0</v>
      </c>
      <c r="AB98" s="278">
        <v>0.85</v>
      </c>
      <c r="AC98" s="279">
        <v>0</v>
      </c>
      <c r="AD98" s="279">
        <v>0</v>
      </c>
      <c r="AE98" s="280">
        <v>0</v>
      </c>
      <c r="AF98" s="278">
        <v>5.0000000000000001E-3</v>
      </c>
      <c r="AG98" s="279">
        <v>0.1</v>
      </c>
      <c r="AH98" s="279">
        <v>0</v>
      </c>
      <c r="AI98" s="280">
        <v>0</v>
      </c>
      <c r="AJ98" s="278">
        <v>0</v>
      </c>
      <c r="AK98" s="279">
        <v>0.2</v>
      </c>
      <c r="AL98" s="279">
        <v>0</v>
      </c>
      <c r="AM98" s="280">
        <v>0</v>
      </c>
      <c r="AN98" s="278">
        <v>0.254</v>
      </c>
      <c r="AO98" s="279">
        <v>0</v>
      </c>
      <c r="AP98" s="279">
        <v>0</v>
      </c>
      <c r="AQ98" s="280">
        <v>0</v>
      </c>
      <c r="AR98" s="278">
        <v>1.92</v>
      </c>
      <c r="AS98" s="279">
        <v>0</v>
      </c>
      <c r="AT98" s="279">
        <v>0</v>
      </c>
      <c r="AU98" s="280">
        <v>0</v>
      </c>
      <c r="AV98" s="278">
        <v>0</v>
      </c>
      <c r="AW98" s="279">
        <v>0</v>
      </c>
      <c r="AX98" s="279">
        <v>0</v>
      </c>
      <c r="AY98" s="280">
        <v>0</v>
      </c>
      <c r="AZ98" s="278">
        <v>0</v>
      </c>
      <c r="BA98" s="279">
        <v>0</v>
      </c>
      <c r="BB98" s="279">
        <v>0</v>
      </c>
      <c r="BC98" s="280">
        <v>0</v>
      </c>
      <c r="BD98" s="278">
        <v>0</v>
      </c>
      <c r="BE98" s="279">
        <v>0</v>
      </c>
      <c r="BF98" s="279">
        <v>0</v>
      </c>
      <c r="BG98" s="280">
        <v>0</v>
      </c>
      <c r="BH98" s="278">
        <v>0</v>
      </c>
      <c r="BI98" s="279">
        <v>0</v>
      </c>
      <c r="BJ98" s="279">
        <v>0</v>
      </c>
      <c r="BK98" s="280">
        <v>0</v>
      </c>
      <c r="BL98" s="278">
        <v>0</v>
      </c>
      <c r="BM98" s="279">
        <v>0</v>
      </c>
      <c r="BN98" s="279">
        <v>0</v>
      </c>
      <c r="BO98" s="280">
        <v>0</v>
      </c>
      <c r="BP98" s="278">
        <v>0</v>
      </c>
      <c r="BQ98" s="279">
        <v>0</v>
      </c>
      <c r="BR98" s="279">
        <v>2.5000000000000001E-2</v>
      </c>
      <c r="BS98" s="280">
        <v>0</v>
      </c>
      <c r="BT98" s="278">
        <v>0</v>
      </c>
      <c r="BU98" s="279">
        <v>0</v>
      </c>
      <c r="BV98" s="279">
        <v>0</v>
      </c>
      <c r="BW98" s="280">
        <v>0</v>
      </c>
      <c r="BX98" s="278">
        <v>0</v>
      </c>
      <c r="BY98" s="281">
        <v>0</v>
      </c>
      <c r="BZ98" s="282">
        <v>0</v>
      </c>
      <c r="CA98" s="283">
        <v>0</v>
      </c>
      <c r="CB98" s="282">
        <v>0</v>
      </c>
      <c r="CC98" s="282">
        <v>0</v>
      </c>
      <c r="CD98" s="282">
        <v>0</v>
      </c>
      <c r="CE98" s="282">
        <v>0</v>
      </c>
      <c r="CF98" s="286">
        <v>0</v>
      </c>
      <c r="CG98" s="282">
        <v>0</v>
      </c>
      <c r="CH98" s="282">
        <v>0</v>
      </c>
      <c r="CI98" s="282">
        <v>0</v>
      </c>
      <c r="CJ98" s="286">
        <v>0</v>
      </c>
      <c r="CK98" s="282">
        <v>0</v>
      </c>
      <c r="CL98" s="282">
        <v>0</v>
      </c>
      <c r="CM98" s="282">
        <v>0</v>
      </c>
      <c r="CN98" s="286">
        <v>0</v>
      </c>
      <c r="CO98" s="282">
        <v>0</v>
      </c>
      <c r="CP98" s="282">
        <v>0</v>
      </c>
      <c r="CQ98" s="281">
        <v>0</v>
      </c>
      <c r="CR98" s="286">
        <v>0</v>
      </c>
      <c r="CS98" s="281">
        <v>0</v>
      </c>
      <c r="CT98" s="281">
        <v>0</v>
      </c>
      <c r="CU98" s="283">
        <v>0</v>
      </c>
      <c r="CV98" s="288">
        <v>0.02</v>
      </c>
      <c r="CW98" s="289"/>
      <c r="CX98" s="295">
        <f t="shared" si="2"/>
        <v>0</v>
      </c>
      <c r="CY98" s="295">
        <f t="shared" si="3"/>
        <v>0</v>
      </c>
      <c r="CZ98" s="291"/>
    </row>
    <row r="99" spans="1:104">
      <c r="B99" s="272">
        <v>94</v>
      </c>
      <c r="C99" s="273" t="s">
        <v>310</v>
      </c>
      <c r="D99" s="292">
        <v>151.18899999999999</v>
      </c>
      <c r="E99" s="293">
        <v>9.0690000000000008</v>
      </c>
      <c r="F99" s="293">
        <v>7.1719999999999997</v>
      </c>
      <c r="G99" s="294">
        <v>7.28</v>
      </c>
      <c r="H99" s="292">
        <v>3.2730000000000001</v>
      </c>
      <c r="I99" s="293">
        <v>17.332999999999998</v>
      </c>
      <c r="J99" s="293">
        <v>5.9850000000000003</v>
      </c>
      <c r="K99" s="280">
        <v>20.885000000000002</v>
      </c>
      <c r="L99" s="278">
        <v>10.332000000000001</v>
      </c>
      <c r="M99" s="279">
        <v>47.106999999999999</v>
      </c>
      <c r="N99" s="279">
        <v>137.13</v>
      </c>
      <c r="O99" s="280">
        <v>20.745000000000001</v>
      </c>
      <c r="P99" s="278">
        <v>11.426</v>
      </c>
      <c r="Q99" s="279">
        <v>13.821999999999999</v>
      </c>
      <c r="R99" s="279">
        <v>30.306999999999999</v>
      </c>
      <c r="S99" s="280">
        <v>6.194</v>
      </c>
      <c r="T99" s="278">
        <v>67.028000000000006</v>
      </c>
      <c r="U99" s="279">
        <v>2.0110000000000001</v>
      </c>
      <c r="V99" s="279">
        <v>6.819</v>
      </c>
      <c r="W99" s="280">
        <v>16.530999999999999</v>
      </c>
      <c r="X99" s="278">
        <v>5.7690000000000001</v>
      </c>
      <c r="Y99" s="279">
        <v>113.55</v>
      </c>
      <c r="Z99" s="279">
        <v>44.155999999999999</v>
      </c>
      <c r="AA99" s="280">
        <v>80.932000000000002</v>
      </c>
      <c r="AB99" s="278">
        <v>7.1609999999999996</v>
      </c>
      <c r="AC99" s="279">
        <v>72.902000000000001</v>
      </c>
      <c r="AD99" s="279">
        <v>1.595</v>
      </c>
      <c r="AE99" s="280">
        <v>1.8360000000000001</v>
      </c>
      <c r="AF99" s="278">
        <v>19.018999999999998</v>
      </c>
      <c r="AG99" s="279">
        <v>1.68</v>
      </c>
      <c r="AH99" s="279">
        <v>1.64</v>
      </c>
      <c r="AI99" s="280">
        <v>4.8840000000000003</v>
      </c>
      <c r="AJ99" s="278">
        <v>3.7440000000000002</v>
      </c>
      <c r="AK99" s="279">
        <v>1.6160000000000001</v>
      </c>
      <c r="AL99" s="279">
        <v>2.66</v>
      </c>
      <c r="AM99" s="280">
        <v>2.98</v>
      </c>
      <c r="AN99" s="278">
        <v>2.8839999999999999</v>
      </c>
      <c r="AO99" s="279">
        <v>0.59899999999999998</v>
      </c>
      <c r="AP99" s="279">
        <v>1.331</v>
      </c>
      <c r="AQ99" s="280">
        <v>12.747</v>
      </c>
      <c r="AR99" s="278">
        <v>2.875</v>
      </c>
      <c r="AS99" s="279">
        <v>0.97499999999999998</v>
      </c>
      <c r="AT99" s="279">
        <v>1.5589999999999999</v>
      </c>
      <c r="AU99" s="280">
        <v>1.7569999999999999</v>
      </c>
      <c r="AV99" s="278">
        <v>1.7</v>
      </c>
      <c r="AW99" s="279">
        <v>51.235999999999997</v>
      </c>
      <c r="AX99" s="279">
        <v>5.9379999999999997</v>
      </c>
      <c r="AY99" s="280">
        <v>53.642000000000003</v>
      </c>
      <c r="AZ99" s="278">
        <v>2.4049999999999998</v>
      </c>
      <c r="BA99" s="279">
        <v>1.6</v>
      </c>
      <c r="BB99" s="279">
        <v>263.30599999999998</v>
      </c>
      <c r="BC99" s="280">
        <v>0.57299999999999995</v>
      </c>
      <c r="BD99" s="278">
        <v>0.754</v>
      </c>
      <c r="BE99" s="279">
        <v>0.28499999999999998</v>
      </c>
      <c r="BF99" s="279">
        <v>15.701000000000001</v>
      </c>
      <c r="BG99" s="280">
        <v>86.352000000000004</v>
      </c>
      <c r="BH99" s="278">
        <v>111.24</v>
      </c>
      <c r="BI99" s="279">
        <v>1.46</v>
      </c>
      <c r="BJ99" s="279">
        <v>161.57300000000001</v>
      </c>
      <c r="BK99" s="280">
        <v>24.6</v>
      </c>
      <c r="BL99" s="278">
        <v>86.168000000000006</v>
      </c>
      <c r="BM99" s="279">
        <v>11.894</v>
      </c>
      <c r="BN99" s="279">
        <v>40.243000000000002</v>
      </c>
      <c r="BO99" s="280">
        <v>10.176</v>
      </c>
      <c r="BP99" s="278">
        <v>20.265999999999998</v>
      </c>
      <c r="BQ99" s="279">
        <v>130.00700000000001</v>
      </c>
      <c r="BR99" s="279">
        <v>62.408000000000001</v>
      </c>
      <c r="BS99" s="280">
        <v>88.783000000000001</v>
      </c>
      <c r="BT99" s="278">
        <v>54.088999999999999</v>
      </c>
      <c r="BU99" s="279">
        <v>153.70599999999999</v>
      </c>
      <c r="BV99" s="279">
        <v>117.837</v>
      </c>
      <c r="BW99" s="280">
        <v>228.54809</v>
      </c>
      <c r="BX99" s="278">
        <v>116.01075999999999</v>
      </c>
      <c r="BY99" s="281">
        <v>396.71983</v>
      </c>
      <c r="BZ99" s="282">
        <v>216.30083999999999</v>
      </c>
      <c r="CA99" s="283">
        <v>240.85514999999998</v>
      </c>
      <c r="CB99" s="282">
        <v>70.228040000000007</v>
      </c>
      <c r="CC99" s="282">
        <v>204.40946</v>
      </c>
      <c r="CD99" s="282">
        <v>68.698990000000009</v>
      </c>
      <c r="CE99" s="282">
        <v>196.88809000000001</v>
      </c>
      <c r="CF99" s="286">
        <v>96.390290000000007</v>
      </c>
      <c r="CG99" s="282">
        <v>55.559449999999998</v>
      </c>
      <c r="CH99" s="282">
        <v>106.13527999999999</v>
      </c>
      <c r="CI99" s="282">
        <v>215.94201999999999</v>
      </c>
      <c r="CJ99" s="286">
        <v>98.077409999999986</v>
      </c>
      <c r="CK99" s="282">
        <v>666.83947999999998</v>
      </c>
      <c r="CL99" s="282">
        <v>351.91802000000001</v>
      </c>
      <c r="CM99" s="282">
        <v>80.780460000000005</v>
      </c>
      <c r="CN99" s="286">
        <v>152.64439999999999</v>
      </c>
      <c r="CO99" s="282">
        <v>22.324000000000002</v>
      </c>
      <c r="CP99" s="282">
        <v>84.199759999999998</v>
      </c>
      <c r="CQ99" s="281">
        <v>33.022460000000002</v>
      </c>
      <c r="CR99" s="286">
        <v>32.107809999999994</v>
      </c>
      <c r="CS99" s="281">
        <v>88.697370000000021</v>
      </c>
      <c r="CT99" s="281">
        <v>111.6507</v>
      </c>
      <c r="CU99" s="283">
        <v>6.7466799999999996</v>
      </c>
      <c r="CV99" s="288">
        <v>146.37343000000001</v>
      </c>
      <c r="CW99" s="289"/>
      <c r="CX99" s="295">
        <f t="shared" si="2"/>
        <v>2069.5623625249755</v>
      </c>
      <c r="CY99" s="295">
        <f t="shared" si="3"/>
        <v>355.88107690932532</v>
      </c>
      <c r="CZ99" s="291"/>
    </row>
    <row r="100" spans="1:104">
      <c r="B100" s="272">
        <v>95</v>
      </c>
      <c r="C100" s="273" t="s">
        <v>311</v>
      </c>
      <c r="D100" s="292">
        <v>11.015000000000001</v>
      </c>
      <c r="E100" s="293">
        <v>2.4830000000000001</v>
      </c>
      <c r="F100" s="293">
        <v>4.2930000000000001</v>
      </c>
      <c r="G100" s="294">
        <v>28.395</v>
      </c>
      <c r="H100" s="292">
        <v>0.63500000000000001</v>
      </c>
      <c r="I100" s="293">
        <v>2.1230000000000002</v>
      </c>
      <c r="J100" s="293">
        <v>3.1139999999999999</v>
      </c>
      <c r="K100" s="280">
        <v>5.0119999999999996</v>
      </c>
      <c r="L100" s="278">
        <v>10.46</v>
      </c>
      <c r="M100" s="279">
        <v>5.827</v>
      </c>
      <c r="N100" s="279">
        <v>7.9909999999999997</v>
      </c>
      <c r="O100" s="280">
        <v>1.177</v>
      </c>
      <c r="P100" s="278">
        <v>0.315</v>
      </c>
      <c r="Q100" s="279">
        <v>0</v>
      </c>
      <c r="R100" s="279">
        <v>3.4969999999999999</v>
      </c>
      <c r="S100" s="280">
        <v>1.0309999999999999</v>
      </c>
      <c r="T100" s="278">
        <v>2.0139999999999998</v>
      </c>
      <c r="U100" s="279">
        <v>0.90500000000000003</v>
      </c>
      <c r="V100" s="279">
        <v>5.05</v>
      </c>
      <c r="W100" s="280">
        <v>0.41199999999999998</v>
      </c>
      <c r="X100" s="278">
        <v>0.04</v>
      </c>
      <c r="Y100" s="279">
        <v>6.4740000000000002</v>
      </c>
      <c r="Z100" s="279">
        <v>1.9</v>
      </c>
      <c r="AA100" s="280">
        <v>0.19</v>
      </c>
      <c r="AB100" s="278">
        <v>53.317999999999998</v>
      </c>
      <c r="AC100" s="279">
        <v>0.05</v>
      </c>
      <c r="AD100" s="279">
        <v>0</v>
      </c>
      <c r="AE100" s="280">
        <v>0</v>
      </c>
      <c r="AF100" s="278">
        <v>0.316</v>
      </c>
      <c r="AG100" s="279">
        <v>0</v>
      </c>
      <c r="AH100" s="279">
        <v>0.97399999999999998</v>
      </c>
      <c r="AI100" s="280">
        <v>1.149</v>
      </c>
      <c r="AJ100" s="278">
        <v>0</v>
      </c>
      <c r="AK100" s="279">
        <v>2.8820000000000001</v>
      </c>
      <c r="AL100" s="279">
        <v>2.5000000000000001E-2</v>
      </c>
      <c r="AM100" s="280">
        <v>22.695</v>
      </c>
      <c r="AN100" s="278">
        <v>0.498</v>
      </c>
      <c r="AO100" s="279">
        <v>1.5289999999999999</v>
      </c>
      <c r="AP100" s="279">
        <v>0.25</v>
      </c>
      <c r="AQ100" s="280">
        <v>1.6419999999999999</v>
      </c>
      <c r="AR100" s="278">
        <v>0.54</v>
      </c>
      <c r="AS100" s="279">
        <v>0.56000000000000005</v>
      </c>
      <c r="AT100" s="279">
        <v>18.587</v>
      </c>
      <c r="AU100" s="280">
        <v>0</v>
      </c>
      <c r="AV100" s="278">
        <v>0</v>
      </c>
      <c r="AW100" s="279">
        <v>0.7</v>
      </c>
      <c r="AX100" s="279">
        <v>53.281999999999996</v>
      </c>
      <c r="AY100" s="280">
        <v>1</v>
      </c>
      <c r="AZ100" s="278">
        <v>2.08</v>
      </c>
      <c r="BA100" s="279">
        <v>0</v>
      </c>
      <c r="BB100" s="279">
        <v>4.8000000000000001E-2</v>
      </c>
      <c r="BC100" s="280">
        <v>23.635999999999999</v>
      </c>
      <c r="BD100" s="278">
        <v>0.23200000000000001</v>
      </c>
      <c r="BE100" s="279">
        <v>1</v>
      </c>
      <c r="BF100" s="279">
        <v>8.6790000000000003</v>
      </c>
      <c r="BG100" s="280">
        <v>11.975</v>
      </c>
      <c r="BH100" s="278">
        <v>3.601</v>
      </c>
      <c r="BI100" s="279">
        <v>0</v>
      </c>
      <c r="BJ100" s="279">
        <v>1.1499999999999999</v>
      </c>
      <c r="BK100" s="280">
        <v>0.82499999999999996</v>
      </c>
      <c r="BL100" s="278">
        <v>2.7080000000000002</v>
      </c>
      <c r="BM100" s="279">
        <v>0</v>
      </c>
      <c r="BN100" s="279">
        <v>1.389</v>
      </c>
      <c r="BO100" s="280">
        <v>2.351</v>
      </c>
      <c r="BP100" s="278">
        <v>1.155</v>
      </c>
      <c r="BQ100" s="279">
        <v>0.48</v>
      </c>
      <c r="BR100" s="279">
        <v>14.295999999999999</v>
      </c>
      <c r="BS100" s="280">
        <v>1.716</v>
      </c>
      <c r="BT100" s="278">
        <v>3.5000000000000003E-2</v>
      </c>
      <c r="BU100" s="279">
        <v>1.998</v>
      </c>
      <c r="BV100" s="279">
        <v>58.2</v>
      </c>
      <c r="BW100" s="280">
        <v>6.0151499999999993</v>
      </c>
      <c r="BX100" s="278">
        <v>0</v>
      </c>
      <c r="BY100" s="281">
        <v>0</v>
      </c>
      <c r="BZ100" s="282">
        <v>0.84</v>
      </c>
      <c r="CA100" s="283">
        <v>8.91</v>
      </c>
      <c r="CB100" s="282">
        <v>1.30619</v>
      </c>
      <c r="CC100" s="282">
        <v>0.37</v>
      </c>
      <c r="CD100" s="282">
        <v>0.22500000000000001</v>
      </c>
      <c r="CE100" s="282">
        <v>9.2169799999999995</v>
      </c>
      <c r="CF100" s="286">
        <v>3.3078699999999999</v>
      </c>
      <c r="CG100" s="282">
        <v>2.6341799999999997</v>
      </c>
      <c r="CH100" s="282">
        <v>21.405000000000001</v>
      </c>
      <c r="CI100" s="282">
        <v>10.5985</v>
      </c>
      <c r="CJ100" s="286">
        <v>5.15259</v>
      </c>
      <c r="CK100" s="282">
        <v>4.1570999999999998</v>
      </c>
      <c r="CL100" s="282">
        <v>27.5901</v>
      </c>
      <c r="CM100" s="282">
        <v>66.049909999999983</v>
      </c>
      <c r="CN100" s="286">
        <v>59.283070000000002</v>
      </c>
      <c r="CO100" s="282">
        <v>0.71899999999999997</v>
      </c>
      <c r="CP100" s="282">
        <v>0.60548999999999997</v>
      </c>
      <c r="CQ100" s="281">
        <v>7.4375</v>
      </c>
      <c r="CR100" s="286">
        <v>31.680499999999999</v>
      </c>
      <c r="CS100" s="281">
        <v>2.7020200000000001</v>
      </c>
      <c r="CT100" s="281">
        <v>1.1842999999999999</v>
      </c>
      <c r="CU100" s="283">
        <v>0.28363000000000005</v>
      </c>
      <c r="CV100" s="288">
        <v>0.85780000000000012</v>
      </c>
      <c r="CW100" s="289"/>
      <c r="CX100" s="295">
        <f t="shared" si="2"/>
        <v>202.43627260868033</v>
      </c>
      <c r="CY100" s="295">
        <f t="shared" si="3"/>
        <v>-97.292340714319536</v>
      </c>
      <c r="CZ100" s="291"/>
    </row>
    <row r="101" spans="1:104">
      <c r="B101" s="272">
        <v>96</v>
      </c>
      <c r="C101" s="273" t="s">
        <v>68</v>
      </c>
      <c r="D101" s="292">
        <v>4.1390000000000002</v>
      </c>
      <c r="E101" s="293">
        <v>5.24</v>
      </c>
      <c r="F101" s="293">
        <v>7.4930000000000003</v>
      </c>
      <c r="G101" s="294">
        <v>1.2929999999999999</v>
      </c>
      <c r="H101" s="292">
        <v>2.8370000000000002</v>
      </c>
      <c r="I101" s="293">
        <v>3.3519999999999999</v>
      </c>
      <c r="J101" s="293">
        <v>2.9860000000000002</v>
      </c>
      <c r="K101" s="280">
        <v>13.996</v>
      </c>
      <c r="L101" s="278">
        <v>1.9850000000000001</v>
      </c>
      <c r="M101" s="279">
        <v>15.098000000000001</v>
      </c>
      <c r="N101" s="279">
        <v>4.8230000000000004</v>
      </c>
      <c r="O101" s="280">
        <v>3.9790000000000001</v>
      </c>
      <c r="P101" s="278">
        <v>3.4049999999999998</v>
      </c>
      <c r="Q101" s="279">
        <v>6.0359999999999996</v>
      </c>
      <c r="R101" s="279">
        <v>3.0070000000000001</v>
      </c>
      <c r="S101" s="280">
        <v>12.802</v>
      </c>
      <c r="T101" s="278">
        <v>28.984999999999999</v>
      </c>
      <c r="U101" s="279">
        <v>8.24</v>
      </c>
      <c r="V101" s="279">
        <v>28.327999999999999</v>
      </c>
      <c r="W101" s="280">
        <v>5.7919999999999998</v>
      </c>
      <c r="X101" s="278">
        <v>13.596</v>
      </c>
      <c r="Y101" s="279">
        <v>9.8629999999999995</v>
      </c>
      <c r="Z101" s="279">
        <v>24.408000000000001</v>
      </c>
      <c r="AA101" s="280">
        <v>9.1470000000000002</v>
      </c>
      <c r="AB101" s="278">
        <v>8.8360000000000003</v>
      </c>
      <c r="AC101" s="279">
        <v>5.1340000000000003</v>
      </c>
      <c r="AD101" s="279">
        <v>4.4569999999999999</v>
      </c>
      <c r="AE101" s="280">
        <v>0.245</v>
      </c>
      <c r="AF101" s="278">
        <v>0.1</v>
      </c>
      <c r="AG101" s="279">
        <v>1.6</v>
      </c>
      <c r="AH101" s="279">
        <v>2.2080000000000002</v>
      </c>
      <c r="AI101" s="280">
        <v>0.66</v>
      </c>
      <c r="AJ101" s="278">
        <v>0.86099999999999999</v>
      </c>
      <c r="AK101" s="279">
        <v>0.35</v>
      </c>
      <c r="AL101" s="279">
        <v>0.155</v>
      </c>
      <c r="AM101" s="280">
        <v>0</v>
      </c>
      <c r="AN101" s="278">
        <v>0</v>
      </c>
      <c r="AO101" s="279">
        <v>0</v>
      </c>
      <c r="AP101" s="279">
        <v>520.69299999999998</v>
      </c>
      <c r="AQ101" s="280">
        <v>0</v>
      </c>
      <c r="AR101" s="278">
        <v>5.0000000000000001E-3</v>
      </c>
      <c r="AS101" s="279">
        <v>0</v>
      </c>
      <c r="AT101" s="279">
        <v>1.258</v>
      </c>
      <c r="AU101" s="280">
        <v>0.46700000000000003</v>
      </c>
      <c r="AV101" s="278">
        <v>0.09</v>
      </c>
      <c r="AW101" s="279">
        <v>6.7000000000000004E-2</v>
      </c>
      <c r="AX101" s="279">
        <v>1.9910000000000001</v>
      </c>
      <c r="AY101" s="280">
        <v>2.0430000000000001</v>
      </c>
      <c r="AZ101" s="278">
        <v>0.5</v>
      </c>
      <c r="BA101" s="279">
        <v>0</v>
      </c>
      <c r="BB101" s="279">
        <v>4.8000000000000001E-2</v>
      </c>
      <c r="BC101" s="280">
        <v>3.7330000000000001</v>
      </c>
      <c r="BD101" s="278">
        <v>18.463999999999999</v>
      </c>
      <c r="BE101" s="279">
        <v>0.36</v>
      </c>
      <c r="BF101" s="279">
        <v>13.419</v>
      </c>
      <c r="BG101" s="280">
        <v>5.968</v>
      </c>
      <c r="BH101" s="278">
        <v>0</v>
      </c>
      <c r="BI101" s="279">
        <v>23.530999999999999</v>
      </c>
      <c r="BJ101" s="279">
        <v>2.0030000000000001</v>
      </c>
      <c r="BK101" s="280">
        <v>2.9780000000000002</v>
      </c>
      <c r="BL101" s="278">
        <v>3.0529999999999999</v>
      </c>
      <c r="BM101" s="279">
        <v>6.992</v>
      </c>
      <c r="BN101" s="279">
        <v>29.748000000000001</v>
      </c>
      <c r="BO101" s="280">
        <v>15.369</v>
      </c>
      <c r="BP101" s="278">
        <v>128.255</v>
      </c>
      <c r="BQ101" s="279">
        <v>191.822</v>
      </c>
      <c r="BR101" s="279">
        <v>130.84800000000001</v>
      </c>
      <c r="BS101" s="280">
        <v>19.405000000000001</v>
      </c>
      <c r="BT101" s="278">
        <v>2.3279999999999998</v>
      </c>
      <c r="BU101" s="279">
        <v>14.228999999999999</v>
      </c>
      <c r="BV101" s="279">
        <v>15.32</v>
      </c>
      <c r="BW101" s="280">
        <v>36.345399999999998</v>
      </c>
      <c r="BX101" s="278">
        <v>116.89113999999999</v>
      </c>
      <c r="BY101" s="281">
        <v>40.848590000000002</v>
      </c>
      <c r="BZ101" s="282">
        <v>84.450500000000005</v>
      </c>
      <c r="CA101" s="283">
        <v>106.05685</v>
      </c>
      <c r="CB101" s="282">
        <v>3.99892</v>
      </c>
      <c r="CC101" s="282">
        <v>12.138290000000001</v>
      </c>
      <c r="CD101" s="282">
        <v>19.267849999999999</v>
      </c>
      <c r="CE101" s="282">
        <v>97.120059999999995</v>
      </c>
      <c r="CF101" s="286">
        <v>65.716039999999992</v>
      </c>
      <c r="CG101" s="282">
        <v>16.896529999999998</v>
      </c>
      <c r="CH101" s="282">
        <v>85.824770000000001</v>
      </c>
      <c r="CI101" s="282">
        <v>10.27716</v>
      </c>
      <c r="CJ101" s="286">
        <v>49.551979999999993</v>
      </c>
      <c r="CK101" s="282">
        <v>53.059950000000001</v>
      </c>
      <c r="CL101" s="282">
        <v>83.834999999999994</v>
      </c>
      <c r="CM101" s="282">
        <v>37.801269999999995</v>
      </c>
      <c r="CN101" s="286">
        <v>16.896769999999997</v>
      </c>
      <c r="CO101" s="282">
        <v>38.011000000000003</v>
      </c>
      <c r="CP101" s="282">
        <v>35.056530000000002</v>
      </c>
      <c r="CQ101" s="281">
        <v>76.62509</v>
      </c>
      <c r="CR101" s="286">
        <v>29.529119999999999</v>
      </c>
      <c r="CS101" s="281">
        <v>2.9842300000000002</v>
      </c>
      <c r="CT101" s="281">
        <v>3.0697299999999994</v>
      </c>
      <c r="CU101" s="283">
        <v>8.6123799999999999</v>
      </c>
      <c r="CV101" s="288">
        <v>10.67572</v>
      </c>
      <c r="CW101" s="289"/>
      <c r="CX101" s="295">
        <f t="shared" si="2"/>
        <v>23.957837438663887</v>
      </c>
      <c r="CY101" s="295">
        <f t="shared" si="3"/>
        <v>-63.846806135773768</v>
      </c>
      <c r="CZ101" s="291"/>
    </row>
    <row r="102" spans="1:104">
      <c r="B102" s="272">
        <v>97</v>
      </c>
      <c r="C102" s="273" t="s">
        <v>312</v>
      </c>
      <c r="D102" s="292">
        <v>0</v>
      </c>
      <c r="E102" s="293">
        <v>0.2</v>
      </c>
      <c r="F102" s="293">
        <v>0</v>
      </c>
      <c r="G102" s="294">
        <v>0</v>
      </c>
      <c r="H102" s="292">
        <v>0</v>
      </c>
      <c r="I102" s="293">
        <v>0.12</v>
      </c>
      <c r="J102" s="293">
        <v>0.28399999999999997</v>
      </c>
      <c r="K102" s="280">
        <v>0.45600000000000002</v>
      </c>
      <c r="L102" s="278">
        <v>1.133</v>
      </c>
      <c r="M102" s="279">
        <v>1.234</v>
      </c>
      <c r="N102" s="279">
        <v>0.40799999999999997</v>
      </c>
      <c r="O102" s="280">
        <v>0.47</v>
      </c>
      <c r="P102" s="278">
        <v>0.06</v>
      </c>
      <c r="Q102" s="279">
        <v>0.1</v>
      </c>
      <c r="R102" s="279">
        <v>0.27</v>
      </c>
      <c r="S102" s="280">
        <v>3.504</v>
      </c>
      <c r="T102" s="278">
        <v>0</v>
      </c>
      <c r="U102" s="279">
        <v>0.1</v>
      </c>
      <c r="V102" s="279">
        <v>0</v>
      </c>
      <c r="W102" s="280">
        <v>0</v>
      </c>
      <c r="X102" s="278">
        <v>0</v>
      </c>
      <c r="Y102" s="279">
        <v>0.05</v>
      </c>
      <c r="Z102" s="279">
        <v>0.5</v>
      </c>
      <c r="AA102" s="280">
        <v>0</v>
      </c>
      <c r="AB102" s="278">
        <v>0</v>
      </c>
      <c r="AC102" s="279">
        <v>0</v>
      </c>
      <c r="AD102" s="279">
        <v>0.2</v>
      </c>
      <c r="AE102" s="280">
        <v>0</v>
      </c>
      <c r="AF102" s="278">
        <v>0</v>
      </c>
      <c r="AG102" s="279">
        <v>0</v>
      </c>
      <c r="AH102" s="279">
        <v>0</v>
      </c>
      <c r="AI102" s="280">
        <v>1.3160000000000001</v>
      </c>
      <c r="AJ102" s="278">
        <v>0</v>
      </c>
      <c r="AK102" s="279">
        <v>0</v>
      </c>
      <c r="AL102" s="279">
        <v>0</v>
      </c>
      <c r="AM102" s="280">
        <v>0</v>
      </c>
      <c r="AN102" s="278">
        <v>0</v>
      </c>
      <c r="AO102" s="279">
        <v>0</v>
      </c>
      <c r="AP102" s="279">
        <v>0</v>
      </c>
      <c r="AQ102" s="280">
        <v>0</v>
      </c>
      <c r="AR102" s="278">
        <v>0</v>
      </c>
      <c r="AS102" s="279">
        <v>0</v>
      </c>
      <c r="AT102" s="279">
        <v>0</v>
      </c>
      <c r="AU102" s="280">
        <v>0.2</v>
      </c>
      <c r="AV102" s="278">
        <v>0</v>
      </c>
      <c r="AW102" s="279">
        <v>1.9E-2</v>
      </c>
      <c r="AX102" s="279">
        <v>0.45</v>
      </c>
      <c r="AY102" s="280">
        <v>0</v>
      </c>
      <c r="AZ102" s="278">
        <v>0</v>
      </c>
      <c r="BA102" s="279">
        <v>0</v>
      </c>
      <c r="BB102" s="279">
        <v>0</v>
      </c>
      <c r="BC102" s="280">
        <v>0.1</v>
      </c>
      <c r="BD102" s="278">
        <v>0</v>
      </c>
      <c r="BE102" s="279">
        <v>0</v>
      </c>
      <c r="BF102" s="279">
        <v>1.5</v>
      </c>
      <c r="BG102" s="280">
        <v>1.4</v>
      </c>
      <c r="BH102" s="278">
        <v>0.115</v>
      </c>
      <c r="BI102" s="279">
        <v>0</v>
      </c>
      <c r="BJ102" s="279">
        <v>42.125</v>
      </c>
      <c r="BK102" s="280">
        <v>0.89</v>
      </c>
      <c r="BL102" s="278">
        <v>0.72</v>
      </c>
      <c r="BM102" s="279">
        <v>2.6</v>
      </c>
      <c r="BN102" s="279">
        <v>0</v>
      </c>
      <c r="BO102" s="280">
        <v>0</v>
      </c>
      <c r="BP102" s="278">
        <v>0.248</v>
      </c>
      <c r="BQ102" s="279">
        <v>0</v>
      </c>
      <c r="BR102" s="279">
        <v>0</v>
      </c>
      <c r="BS102" s="280">
        <v>0</v>
      </c>
      <c r="BT102" s="278">
        <v>0</v>
      </c>
      <c r="BU102" s="279">
        <v>0.03</v>
      </c>
      <c r="BV102" s="279">
        <v>3.96</v>
      </c>
      <c r="BW102" s="280">
        <v>0.04</v>
      </c>
      <c r="BX102" s="278">
        <v>0.1</v>
      </c>
      <c r="BY102" s="281">
        <v>0</v>
      </c>
      <c r="BZ102" s="282">
        <v>0.8</v>
      </c>
      <c r="CA102" s="283">
        <v>0</v>
      </c>
      <c r="CB102" s="282">
        <v>6.4519999999999994E-2</v>
      </c>
      <c r="CC102" s="282">
        <v>0.96</v>
      </c>
      <c r="CD102" s="282">
        <v>0</v>
      </c>
      <c r="CE102" s="282">
        <v>0.15</v>
      </c>
      <c r="CF102" s="286">
        <v>0.05</v>
      </c>
      <c r="CG102" s="282">
        <v>0.05</v>
      </c>
      <c r="CH102" s="282">
        <v>0</v>
      </c>
      <c r="CI102" s="282">
        <v>0.52</v>
      </c>
      <c r="CJ102" s="286">
        <v>7.0000000000000007E-2</v>
      </c>
      <c r="CK102" s="282">
        <v>2.0099999999999998</v>
      </c>
      <c r="CL102" s="282">
        <v>2.81E-3</v>
      </c>
      <c r="CM102" s="282">
        <v>0.1</v>
      </c>
      <c r="CN102" s="286">
        <v>0.79600000000000004</v>
      </c>
      <c r="CO102" s="282">
        <v>0.02</v>
      </c>
      <c r="CP102" s="282">
        <v>5.1999999999999998E-2</v>
      </c>
      <c r="CQ102" s="281">
        <v>0</v>
      </c>
      <c r="CR102" s="296">
        <v>0</v>
      </c>
      <c r="CS102" s="297">
        <v>0</v>
      </c>
      <c r="CT102" s="297">
        <v>0.18149999999999999</v>
      </c>
      <c r="CU102" s="298">
        <v>0</v>
      </c>
      <c r="CV102" s="288">
        <v>8.4</v>
      </c>
      <c r="CW102" s="289"/>
      <c r="CX102" s="295">
        <f t="shared" si="2"/>
        <v>0</v>
      </c>
      <c r="CY102" s="295">
        <f t="shared" si="3"/>
        <v>0</v>
      </c>
      <c r="CZ102" s="291"/>
    </row>
    <row r="103" spans="1:104" s="271" customFormat="1">
      <c r="A103" s="85"/>
      <c r="B103" s="268" t="s">
        <v>313</v>
      </c>
      <c r="C103" s="299" t="s">
        <v>48</v>
      </c>
      <c r="D103" s="300">
        <f>SUM(D7:D102)</f>
        <v>47656.128000000004</v>
      </c>
      <c r="E103" s="301">
        <f t="shared" ref="E103:BP103" si="4">SUM(E7:E102)</f>
        <v>62552.786999999989</v>
      </c>
      <c r="F103" s="301">
        <f t="shared" si="4"/>
        <v>67355.021000000008</v>
      </c>
      <c r="G103" s="302">
        <f t="shared" si="4"/>
        <v>62564.629000000001</v>
      </c>
      <c r="H103" s="300">
        <f t="shared" si="4"/>
        <v>50162.606999999996</v>
      </c>
      <c r="I103" s="301">
        <f t="shared" si="4"/>
        <v>60993.492000000006</v>
      </c>
      <c r="J103" s="301">
        <f t="shared" si="4"/>
        <v>84334.781000000003</v>
      </c>
      <c r="K103" s="302">
        <f t="shared" si="4"/>
        <v>64789.20900000001</v>
      </c>
      <c r="L103" s="300">
        <f t="shared" si="4"/>
        <v>57549.078000000001</v>
      </c>
      <c r="M103" s="301">
        <f t="shared" si="4"/>
        <v>52889.198000000004</v>
      </c>
      <c r="N103" s="301">
        <f t="shared" si="4"/>
        <v>59196.055999999997</v>
      </c>
      <c r="O103" s="302">
        <f t="shared" si="4"/>
        <v>67533.848000000013</v>
      </c>
      <c r="P103" s="300">
        <f t="shared" si="4"/>
        <v>49020.927000000003</v>
      </c>
      <c r="Q103" s="301">
        <f t="shared" si="4"/>
        <v>61714.451000000001</v>
      </c>
      <c r="R103" s="301">
        <f t="shared" si="4"/>
        <v>59927.27199999999</v>
      </c>
      <c r="S103" s="302">
        <f t="shared" si="4"/>
        <v>65667.148000000016</v>
      </c>
      <c r="T103" s="300">
        <f t="shared" si="4"/>
        <v>44102.837000000007</v>
      </c>
      <c r="U103" s="301">
        <f t="shared" si="4"/>
        <v>39906.887999999999</v>
      </c>
      <c r="V103" s="301">
        <f t="shared" si="4"/>
        <v>51964.179000000004</v>
      </c>
      <c r="W103" s="302">
        <f t="shared" si="4"/>
        <v>45093.497999999992</v>
      </c>
      <c r="X103" s="300">
        <f t="shared" si="4"/>
        <v>52324.040999999997</v>
      </c>
      <c r="Y103" s="301">
        <f t="shared" si="4"/>
        <v>57343.098999999995</v>
      </c>
      <c r="Z103" s="301">
        <f t="shared" si="4"/>
        <v>77934.972999999998</v>
      </c>
      <c r="AA103" s="302">
        <f t="shared" si="4"/>
        <v>66233.326000000001</v>
      </c>
      <c r="AB103" s="300">
        <f t="shared" si="4"/>
        <v>40160.545000000006</v>
      </c>
      <c r="AC103" s="301">
        <f t="shared" si="4"/>
        <v>57087.493000000002</v>
      </c>
      <c r="AD103" s="301">
        <f t="shared" si="4"/>
        <v>55935.277999999998</v>
      </c>
      <c r="AE103" s="302">
        <f t="shared" si="4"/>
        <v>36330.600000000013</v>
      </c>
      <c r="AF103" s="300">
        <f t="shared" si="4"/>
        <v>17208.171999999999</v>
      </c>
      <c r="AG103" s="301">
        <f t="shared" si="4"/>
        <v>30919.456999999991</v>
      </c>
      <c r="AH103" s="301">
        <f t="shared" si="4"/>
        <v>29818.095999999994</v>
      </c>
      <c r="AI103" s="302">
        <f t="shared" si="4"/>
        <v>45748.116000000009</v>
      </c>
      <c r="AJ103" s="300">
        <f t="shared" si="4"/>
        <v>36166.275999999991</v>
      </c>
      <c r="AK103" s="301">
        <f t="shared" si="4"/>
        <v>37275.511999999995</v>
      </c>
      <c r="AL103" s="301">
        <f t="shared" si="4"/>
        <v>35414.879000000001</v>
      </c>
      <c r="AM103" s="302">
        <f t="shared" si="4"/>
        <v>42493.109000000011</v>
      </c>
      <c r="AN103" s="300">
        <f t="shared" si="4"/>
        <v>23284.466</v>
      </c>
      <c r="AO103" s="301">
        <f t="shared" si="4"/>
        <v>31982.065999999999</v>
      </c>
      <c r="AP103" s="301">
        <f t="shared" si="4"/>
        <v>32270.736999999997</v>
      </c>
      <c r="AQ103" s="302">
        <f t="shared" si="4"/>
        <v>38137.993999999999</v>
      </c>
      <c r="AR103" s="300">
        <f t="shared" si="4"/>
        <v>38105.421999999999</v>
      </c>
      <c r="AS103" s="301">
        <f t="shared" si="4"/>
        <v>30336.514999999999</v>
      </c>
      <c r="AT103" s="301">
        <f t="shared" si="4"/>
        <v>40900.031000000003</v>
      </c>
      <c r="AU103" s="302">
        <f t="shared" si="4"/>
        <v>26544.107000000004</v>
      </c>
      <c r="AV103" s="300">
        <f t="shared" si="4"/>
        <v>21386.699000000004</v>
      </c>
      <c r="AW103" s="301">
        <f t="shared" si="4"/>
        <v>20756.428</v>
      </c>
      <c r="AX103" s="301">
        <f t="shared" si="4"/>
        <v>39137.1</v>
      </c>
      <c r="AY103" s="302">
        <f t="shared" si="4"/>
        <v>28299.404000000002</v>
      </c>
      <c r="AZ103" s="300">
        <f t="shared" si="4"/>
        <v>15147.625</v>
      </c>
      <c r="BA103" s="301">
        <f t="shared" si="4"/>
        <v>15587.283000000003</v>
      </c>
      <c r="BB103" s="301">
        <f t="shared" si="4"/>
        <v>26727.293999999994</v>
      </c>
      <c r="BC103" s="302">
        <f t="shared" si="4"/>
        <v>20535.611000000001</v>
      </c>
      <c r="BD103" s="300">
        <f t="shared" si="4"/>
        <v>16308.558999999999</v>
      </c>
      <c r="BE103" s="301">
        <f t="shared" si="4"/>
        <v>20505.490999999998</v>
      </c>
      <c r="BF103" s="301">
        <f t="shared" si="4"/>
        <v>34245.28899999999</v>
      </c>
      <c r="BG103" s="302">
        <f t="shared" si="4"/>
        <v>30579.906000000003</v>
      </c>
      <c r="BH103" s="300">
        <f t="shared" si="4"/>
        <v>28255.563000000002</v>
      </c>
      <c r="BI103" s="301">
        <f t="shared" si="4"/>
        <v>35098.100999999988</v>
      </c>
      <c r="BJ103" s="301">
        <f t="shared" si="4"/>
        <v>44935.824000000008</v>
      </c>
      <c r="BK103" s="302">
        <f t="shared" si="4"/>
        <v>35465.677999999993</v>
      </c>
      <c r="BL103" s="300">
        <f t="shared" si="4"/>
        <v>25870.981</v>
      </c>
      <c r="BM103" s="301">
        <f t="shared" si="4"/>
        <v>31137.691999999992</v>
      </c>
      <c r="BN103" s="301">
        <f t="shared" si="4"/>
        <v>30834.237000000001</v>
      </c>
      <c r="BO103" s="302">
        <f t="shared" si="4"/>
        <v>24372.429000000004</v>
      </c>
      <c r="BP103" s="300">
        <f t="shared" si="4"/>
        <v>20050.337999999996</v>
      </c>
      <c r="BQ103" s="301">
        <f t="shared" ref="BQ103:CU103" si="5">SUM(BQ7:BQ102)</f>
        <v>25857.581999999995</v>
      </c>
      <c r="BR103" s="301">
        <f t="shared" si="5"/>
        <v>36020.732999999993</v>
      </c>
      <c r="BS103" s="302">
        <f t="shared" si="5"/>
        <v>37275.802999999978</v>
      </c>
      <c r="BT103" s="300">
        <f t="shared" si="5"/>
        <v>30683.420000000002</v>
      </c>
      <c r="BU103" s="301">
        <f t="shared" si="5"/>
        <v>31965.179999999989</v>
      </c>
      <c r="BV103" s="301">
        <f t="shared" si="5"/>
        <v>34840.806999999979</v>
      </c>
      <c r="BW103" s="302">
        <f t="shared" si="5"/>
        <v>32608.048674000005</v>
      </c>
      <c r="BX103" s="300">
        <f t="shared" si="5"/>
        <v>24478.436969999992</v>
      </c>
      <c r="BY103" s="301">
        <f t="shared" si="5"/>
        <v>26893.365530000003</v>
      </c>
      <c r="BZ103" s="301">
        <f t="shared" si="5"/>
        <v>26001.071789999998</v>
      </c>
      <c r="CA103" s="302">
        <f t="shared" si="5"/>
        <v>21965.308630399999</v>
      </c>
      <c r="CB103" s="300">
        <f t="shared" si="5"/>
        <v>19291.979449999999</v>
      </c>
      <c r="CC103" s="301">
        <f t="shared" si="5"/>
        <v>18449.441349999997</v>
      </c>
      <c r="CD103" s="301">
        <f t="shared" si="5"/>
        <v>15819.999060000002</v>
      </c>
      <c r="CE103" s="302">
        <f t="shared" si="5"/>
        <v>20212.540635999994</v>
      </c>
      <c r="CF103" s="300">
        <f t="shared" si="5"/>
        <v>21951.548085400012</v>
      </c>
      <c r="CG103" s="301">
        <f t="shared" si="5"/>
        <v>24693.983139999993</v>
      </c>
      <c r="CH103" s="301">
        <f t="shared" si="5"/>
        <v>33425.982660000009</v>
      </c>
      <c r="CI103" s="302">
        <f t="shared" si="5"/>
        <v>32159.431172799999</v>
      </c>
      <c r="CJ103" s="300">
        <f t="shared" si="5"/>
        <v>25052.19593000002</v>
      </c>
      <c r="CK103" s="301">
        <f t="shared" si="5"/>
        <v>29493.450199999999</v>
      </c>
      <c r="CL103" s="301">
        <f t="shared" si="5"/>
        <v>30364.194749999999</v>
      </c>
      <c r="CM103" s="302">
        <f t="shared" si="5"/>
        <v>31491.183410000001</v>
      </c>
      <c r="CN103" s="300">
        <f t="shared" si="5"/>
        <v>21637.660620000006</v>
      </c>
      <c r="CO103" s="301">
        <f t="shared" si="5"/>
        <v>18978.256579999983</v>
      </c>
      <c r="CP103" s="301">
        <f t="shared" si="5"/>
        <v>28286.67923999999</v>
      </c>
      <c r="CQ103" s="301">
        <f t="shared" si="5"/>
        <v>46094.778080000004</v>
      </c>
      <c r="CR103" s="300">
        <f t="shared" si="5"/>
        <v>13572.024410000005</v>
      </c>
      <c r="CS103" s="301">
        <f t="shared" si="5"/>
        <v>16304.067960000004</v>
      </c>
      <c r="CT103" s="301">
        <f t="shared" si="5"/>
        <v>20062.655099999996</v>
      </c>
      <c r="CU103" s="302">
        <f t="shared" si="5"/>
        <v>21820.284969999993</v>
      </c>
      <c r="CV103" s="303">
        <f>SUM(CV7:CV102)</f>
        <v>19251.176189999995</v>
      </c>
      <c r="CW103" s="304"/>
      <c r="CX103" s="305">
        <f>IFERROR(CV103/CU103*100-100,0)</f>
        <v>-11.773946965093188</v>
      </c>
      <c r="CY103" s="305">
        <f>IFERROR(CV103/CR103*100-100,0)</f>
        <v>41.844544398369408</v>
      </c>
      <c r="CZ103" s="306"/>
    </row>
    <row r="104" spans="1:104">
      <c r="B104" s="307" t="s">
        <v>342</v>
      </c>
      <c r="C104" s="177" t="s">
        <v>103</v>
      </c>
      <c r="D104" s="308"/>
      <c r="E104" s="308"/>
      <c r="F104" s="308"/>
      <c r="G104" s="308"/>
      <c r="H104" s="308"/>
      <c r="I104" s="308"/>
      <c r="J104" s="308"/>
      <c r="K104" s="309"/>
      <c r="L104" s="309"/>
      <c r="M104" s="309"/>
      <c r="N104" s="309"/>
      <c r="O104" s="309"/>
      <c r="P104" s="309"/>
      <c r="Q104" s="309"/>
      <c r="R104" s="309"/>
      <c r="S104" s="309"/>
      <c r="T104" s="309"/>
      <c r="U104" s="309"/>
      <c r="V104" s="309"/>
      <c r="W104" s="309"/>
      <c r="X104" s="309"/>
      <c r="Y104" s="309"/>
      <c r="Z104" s="309"/>
      <c r="AA104" s="309"/>
      <c r="AB104" s="309"/>
      <c r="AC104" s="309"/>
      <c r="AD104" s="309"/>
      <c r="AE104" s="309"/>
      <c r="AF104" s="309"/>
      <c r="AG104" s="309"/>
      <c r="AH104" s="309"/>
      <c r="AI104" s="309"/>
      <c r="AJ104" s="309"/>
      <c r="AK104" s="309"/>
      <c r="AL104" s="309"/>
      <c r="AM104" s="309"/>
      <c r="AN104" s="309"/>
      <c r="AO104" s="309"/>
      <c r="AP104" s="309"/>
      <c r="AQ104" s="309"/>
      <c r="AR104" s="309"/>
      <c r="AS104" s="309"/>
      <c r="AT104" s="309"/>
      <c r="AU104" s="309"/>
      <c r="AV104" s="309"/>
      <c r="AW104" s="309"/>
      <c r="AX104" s="309"/>
      <c r="AY104" s="309"/>
      <c r="AZ104" s="309"/>
      <c r="BA104" s="309"/>
      <c r="BB104" s="309"/>
      <c r="BC104" s="309"/>
      <c r="BD104" s="309"/>
      <c r="BE104" s="309"/>
      <c r="BF104" s="309"/>
      <c r="BG104" s="309"/>
      <c r="BH104" s="309"/>
      <c r="BI104" s="309"/>
      <c r="BJ104" s="309"/>
      <c r="BK104" s="309"/>
      <c r="BL104" s="309"/>
      <c r="BM104" s="309"/>
      <c r="BN104" s="309"/>
      <c r="BO104" s="309"/>
      <c r="BP104" s="309"/>
      <c r="BQ104" s="309"/>
      <c r="BR104" s="309"/>
      <c r="BS104" s="309"/>
      <c r="BT104" s="309"/>
      <c r="BU104" s="309"/>
      <c r="BV104" s="309"/>
      <c r="BW104" s="309"/>
      <c r="BX104" s="309"/>
      <c r="BY104" s="310"/>
      <c r="BZ104" s="289"/>
      <c r="CA104" s="289"/>
      <c r="CB104" s="289"/>
      <c r="CC104" s="289"/>
      <c r="CD104" s="289"/>
      <c r="CE104" s="289"/>
      <c r="CF104" s="289"/>
      <c r="CG104" s="289"/>
      <c r="CH104" s="289"/>
      <c r="CI104" s="289"/>
      <c r="CJ104" s="289"/>
      <c r="CK104" s="289"/>
      <c r="CL104" s="289"/>
      <c r="CM104" s="289"/>
      <c r="CN104" s="289"/>
      <c r="CO104" s="289"/>
      <c r="CP104" s="289"/>
      <c r="CQ104" s="289"/>
      <c r="CR104" s="289"/>
      <c r="CS104" s="289"/>
      <c r="CT104" s="289"/>
      <c r="CU104" s="289"/>
      <c r="CV104" s="289"/>
      <c r="CW104" s="289"/>
      <c r="CX104" s="311"/>
      <c r="CY104" s="311"/>
      <c r="CZ104" s="311"/>
    </row>
    <row r="105" spans="1:104">
      <c r="B105" s="307" t="s">
        <v>343</v>
      </c>
      <c r="C105" s="177" t="s">
        <v>18</v>
      </c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/>
      <c r="BI105" s="293"/>
      <c r="BJ105" s="293"/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/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  <c r="CE105" s="293"/>
      <c r="CF105" s="293"/>
      <c r="CG105" s="293"/>
      <c r="CH105" s="293"/>
      <c r="CI105" s="293"/>
      <c r="CJ105" s="293"/>
      <c r="CK105" s="293"/>
      <c r="CL105" s="293"/>
      <c r="CM105" s="293"/>
      <c r="CN105" s="293"/>
      <c r="CO105" s="293"/>
      <c r="CP105" s="293"/>
      <c r="CQ105" s="293"/>
      <c r="CR105" s="293"/>
      <c r="CS105" s="293"/>
      <c r="CT105" s="293"/>
      <c r="CU105" s="293"/>
      <c r="CV105" s="293"/>
      <c r="CW105" s="289"/>
    </row>
    <row r="106" spans="1:104">
      <c r="A106" s="85" t="s">
        <v>19</v>
      </c>
      <c r="B106" s="312" t="s">
        <v>19</v>
      </c>
      <c r="C106" s="307"/>
      <c r="D106" s="308"/>
      <c r="E106" s="308"/>
      <c r="F106" s="308"/>
      <c r="G106" s="308"/>
      <c r="H106" s="308"/>
      <c r="I106" s="308"/>
      <c r="J106" s="308"/>
      <c r="K106" s="309"/>
      <c r="L106" s="309"/>
      <c r="M106" s="309"/>
      <c r="N106" s="309"/>
      <c r="O106" s="309"/>
      <c r="P106" s="309"/>
      <c r="Q106" s="309"/>
      <c r="R106" s="309"/>
      <c r="S106" s="309"/>
      <c r="T106" s="309"/>
      <c r="U106" s="309"/>
      <c r="V106" s="309"/>
      <c r="W106" s="309"/>
      <c r="X106" s="309"/>
      <c r="Y106" s="309"/>
      <c r="Z106" s="309"/>
      <c r="AA106" s="309"/>
      <c r="AB106" s="309"/>
      <c r="AC106" s="309"/>
      <c r="AD106" s="309"/>
      <c r="AE106" s="309"/>
      <c r="AF106" s="309"/>
      <c r="AG106" s="309"/>
      <c r="AH106" s="309"/>
      <c r="AI106" s="309"/>
      <c r="AJ106" s="309"/>
      <c r="AK106" s="309"/>
      <c r="AL106" s="309"/>
      <c r="AM106" s="309"/>
      <c r="AN106" s="309"/>
      <c r="AO106" s="309"/>
      <c r="AP106" s="309"/>
      <c r="AQ106" s="309"/>
      <c r="AR106" s="309"/>
      <c r="AS106" s="309"/>
      <c r="AT106" s="309"/>
      <c r="AU106" s="309"/>
      <c r="AV106" s="309"/>
      <c r="AW106" s="309"/>
      <c r="AX106" s="309"/>
      <c r="AY106" s="309"/>
      <c r="AZ106" s="309"/>
      <c r="BA106" s="309"/>
      <c r="BB106" s="309"/>
      <c r="BC106" s="309"/>
      <c r="BD106" s="309"/>
      <c r="BE106" s="309"/>
      <c r="BF106" s="309"/>
      <c r="BG106" s="309"/>
      <c r="BH106" s="309"/>
      <c r="BI106" s="309"/>
      <c r="BJ106" s="309"/>
      <c r="BK106" s="309"/>
      <c r="BL106" s="309"/>
      <c r="BM106" s="309"/>
      <c r="BN106" s="309"/>
      <c r="BO106" s="309"/>
      <c r="BP106" s="309"/>
      <c r="BQ106" s="309"/>
      <c r="BR106" s="309"/>
      <c r="BS106" s="309"/>
      <c r="BT106" s="309"/>
      <c r="BU106" s="309"/>
      <c r="BV106" s="309"/>
      <c r="BW106" s="309"/>
      <c r="BX106" s="309"/>
      <c r="BY106" s="310"/>
      <c r="BZ106" s="289"/>
      <c r="CA106" s="289"/>
      <c r="CB106" s="289"/>
      <c r="CC106" s="289"/>
      <c r="CD106" s="289"/>
      <c r="CE106" s="289"/>
      <c r="CF106" s="289"/>
      <c r="CG106" s="289"/>
      <c r="CH106" s="289"/>
      <c r="CI106" s="289"/>
      <c r="CJ106" s="289"/>
      <c r="CK106" s="289"/>
      <c r="CL106" s="289"/>
      <c r="CM106" s="289"/>
      <c r="CN106" s="289"/>
      <c r="CP106" s="309"/>
      <c r="CQ106" s="309"/>
      <c r="CR106" s="309"/>
      <c r="CS106" s="309"/>
      <c r="CT106" s="309"/>
      <c r="CU106" s="309"/>
      <c r="CV106" s="309"/>
      <c r="CW106" s="289"/>
    </row>
    <row r="107" spans="1:104">
      <c r="A107" s="85" t="s">
        <v>105</v>
      </c>
      <c r="B107" s="307" t="s">
        <v>105</v>
      </c>
      <c r="C107" s="307" t="s">
        <v>21</v>
      </c>
      <c r="D107" s="308"/>
      <c r="E107" s="308"/>
      <c r="F107" s="308"/>
      <c r="G107" s="308"/>
      <c r="H107" s="308"/>
      <c r="I107" s="308"/>
      <c r="J107" s="308"/>
      <c r="K107" s="309"/>
      <c r="L107" s="309"/>
      <c r="M107" s="309"/>
      <c r="N107" s="309"/>
      <c r="O107" s="309"/>
      <c r="P107" s="309"/>
      <c r="Q107" s="309"/>
      <c r="R107" s="309"/>
      <c r="S107" s="309"/>
      <c r="T107" s="309"/>
      <c r="U107" s="309"/>
      <c r="V107" s="309"/>
      <c r="W107" s="309"/>
      <c r="X107" s="309"/>
      <c r="Y107" s="309"/>
      <c r="Z107" s="309"/>
      <c r="AA107" s="309"/>
      <c r="AB107" s="309"/>
      <c r="AC107" s="309"/>
      <c r="AD107" s="309"/>
      <c r="AE107" s="309"/>
      <c r="AF107" s="309"/>
      <c r="AG107" s="309"/>
      <c r="AH107" s="309"/>
      <c r="AI107" s="309"/>
      <c r="AJ107" s="313"/>
      <c r="AK107" s="313"/>
      <c r="AL107" s="313"/>
      <c r="AM107" s="313"/>
      <c r="AN107" s="309"/>
      <c r="AO107" s="309"/>
      <c r="AP107" s="309"/>
      <c r="AQ107" s="309"/>
      <c r="AR107" s="309"/>
      <c r="AS107" s="309"/>
      <c r="AT107" s="309"/>
      <c r="AU107" s="309"/>
      <c r="AV107" s="309"/>
      <c r="AW107" s="309"/>
      <c r="AX107" s="309"/>
      <c r="AY107" s="309"/>
      <c r="AZ107" s="309"/>
      <c r="BA107" s="309"/>
      <c r="BB107" s="309"/>
      <c r="BC107" s="309"/>
      <c r="BD107" s="309"/>
      <c r="BE107" s="309"/>
      <c r="BF107" s="309"/>
      <c r="BG107" s="309"/>
      <c r="BH107" s="309"/>
      <c r="BI107" s="309"/>
      <c r="BJ107" s="309"/>
      <c r="BK107" s="309"/>
      <c r="BL107" s="309"/>
      <c r="BM107" s="309"/>
      <c r="BN107" s="309"/>
      <c r="BO107" s="309"/>
      <c r="BP107" s="309"/>
      <c r="BQ107" s="309"/>
      <c r="BR107" s="309"/>
      <c r="BS107" s="309"/>
      <c r="BT107" s="309"/>
      <c r="BU107" s="309"/>
      <c r="BV107" s="309"/>
      <c r="BW107" s="309"/>
      <c r="BX107" s="309"/>
      <c r="BY107" s="310"/>
      <c r="BZ107" s="289"/>
      <c r="CA107" s="289"/>
      <c r="CB107" s="289"/>
      <c r="CC107" s="289"/>
      <c r="CD107" s="289"/>
      <c r="CE107" s="289"/>
      <c r="CF107" s="289"/>
      <c r="CG107" s="289"/>
      <c r="CH107" s="289"/>
      <c r="CI107" s="289"/>
      <c r="CJ107" s="289"/>
      <c r="CK107" s="289"/>
      <c r="CL107" s="289"/>
      <c r="CM107" s="289"/>
      <c r="CN107" s="289"/>
      <c r="CO107" s="289"/>
      <c r="CP107" s="289"/>
      <c r="CQ107" s="289"/>
      <c r="CR107" s="289"/>
      <c r="CS107" s="289"/>
      <c r="CT107" s="289"/>
      <c r="CU107" s="289"/>
      <c r="CV107" s="289"/>
      <c r="CW107" s="289"/>
    </row>
    <row r="108" spans="1:104">
      <c r="A108" s="85" t="s">
        <v>344</v>
      </c>
      <c r="B108" s="307">
        <v>0</v>
      </c>
      <c r="C108" s="307" t="s">
        <v>107</v>
      </c>
      <c r="D108" s="308"/>
      <c r="E108" s="308"/>
      <c r="F108" s="308"/>
      <c r="G108" s="308"/>
      <c r="H108" s="308"/>
      <c r="I108" s="308"/>
      <c r="J108" s="308"/>
      <c r="K108" s="309"/>
      <c r="L108" s="309"/>
      <c r="M108" s="309"/>
      <c r="N108" s="309"/>
      <c r="O108" s="309"/>
      <c r="P108" s="309"/>
      <c r="Q108" s="309"/>
      <c r="R108" s="309"/>
      <c r="S108" s="309"/>
      <c r="T108" s="309"/>
      <c r="U108" s="309"/>
      <c r="V108" s="309"/>
      <c r="W108" s="309"/>
      <c r="X108" s="309"/>
      <c r="Y108" s="309"/>
      <c r="Z108" s="309"/>
      <c r="AA108" s="309"/>
      <c r="AB108" s="309"/>
      <c r="AC108" s="309"/>
      <c r="AD108" s="309"/>
      <c r="AE108" s="309"/>
      <c r="AF108" s="309"/>
      <c r="AG108" s="309"/>
      <c r="AH108" s="309"/>
      <c r="AI108" s="309"/>
      <c r="AJ108" s="309"/>
      <c r="AK108" s="309"/>
      <c r="AL108" s="309"/>
      <c r="AM108" s="309"/>
      <c r="AN108" s="309"/>
      <c r="AO108" s="309"/>
      <c r="AP108" s="309"/>
      <c r="AQ108" s="309"/>
      <c r="AR108" s="309"/>
      <c r="AS108" s="309"/>
      <c r="AT108" s="309"/>
      <c r="AU108" s="309"/>
      <c r="AV108" s="309"/>
      <c r="AW108" s="309"/>
      <c r="AX108" s="309"/>
      <c r="AY108" s="309"/>
      <c r="AZ108" s="309"/>
      <c r="BA108" s="309"/>
      <c r="BB108" s="309"/>
      <c r="BC108" s="309"/>
      <c r="BD108" s="309"/>
      <c r="BE108" s="309"/>
      <c r="BF108" s="309"/>
      <c r="BG108" s="309"/>
      <c r="BH108" s="309"/>
      <c r="BI108" s="309"/>
      <c r="BJ108" s="309"/>
      <c r="BK108" s="309"/>
      <c r="BL108" s="309"/>
      <c r="BM108" s="309"/>
      <c r="BN108" s="309"/>
      <c r="BO108" s="309"/>
      <c r="BP108" s="309"/>
      <c r="BQ108" s="309"/>
      <c r="BR108" s="309"/>
      <c r="BS108" s="309"/>
      <c r="BT108" s="309"/>
      <c r="BU108" s="309"/>
      <c r="BV108" s="309"/>
      <c r="BW108" s="309"/>
      <c r="BX108" s="309"/>
      <c r="BY108" s="310"/>
      <c r="BZ108" s="289"/>
      <c r="CA108" s="289"/>
      <c r="CB108" s="289"/>
      <c r="CC108" s="289"/>
      <c r="CD108" s="289"/>
      <c r="CE108" s="289"/>
      <c r="CF108" s="289"/>
      <c r="CG108" s="289"/>
      <c r="CH108" s="289"/>
      <c r="CI108" s="289"/>
      <c r="CJ108" s="289"/>
      <c r="CK108" s="289"/>
      <c r="CL108" s="289"/>
      <c r="CM108" s="289"/>
      <c r="CN108" s="289"/>
      <c r="CO108" s="289"/>
      <c r="CP108" s="289"/>
      <c r="CQ108" s="289"/>
      <c r="CR108" s="289"/>
      <c r="CS108" s="289"/>
      <c r="CT108" s="289"/>
      <c r="CU108" s="289"/>
      <c r="CV108" s="289"/>
      <c r="CW108" s="289"/>
    </row>
    <row r="109" spans="1:104">
      <c r="A109" s="85" t="s">
        <v>202</v>
      </c>
      <c r="B109" s="307" t="s">
        <v>202</v>
      </c>
      <c r="C109" s="307" t="s">
        <v>203</v>
      </c>
      <c r="D109" s="308"/>
      <c r="E109" s="308"/>
      <c r="F109" s="308"/>
      <c r="G109" s="308"/>
      <c r="H109" s="308"/>
      <c r="I109" s="308"/>
      <c r="J109" s="308"/>
      <c r="K109" s="309"/>
      <c r="L109" s="309"/>
      <c r="M109" s="309"/>
      <c r="N109" s="309"/>
      <c r="O109" s="309"/>
      <c r="P109" s="309"/>
      <c r="Q109" s="309"/>
      <c r="R109" s="309"/>
      <c r="S109" s="309"/>
      <c r="T109" s="309"/>
      <c r="U109" s="309"/>
      <c r="V109" s="309"/>
      <c r="W109" s="309"/>
      <c r="X109" s="309"/>
      <c r="Y109" s="309"/>
      <c r="Z109" s="309"/>
      <c r="AA109" s="309"/>
      <c r="AB109" s="309"/>
      <c r="AC109" s="309"/>
      <c r="AD109" s="309"/>
      <c r="AE109" s="309"/>
      <c r="AF109" s="309"/>
      <c r="AG109" s="309"/>
      <c r="AH109" s="309"/>
      <c r="AI109" s="309"/>
      <c r="AJ109" s="309"/>
      <c r="AK109" s="309"/>
      <c r="AL109" s="309"/>
      <c r="AM109" s="309"/>
      <c r="AN109" s="309"/>
      <c r="AO109" s="309"/>
      <c r="AP109" s="309"/>
      <c r="AQ109" s="309"/>
      <c r="AR109" s="309"/>
      <c r="AS109" s="309"/>
      <c r="AT109" s="309"/>
      <c r="AU109" s="309"/>
      <c r="AV109" s="309"/>
      <c r="AW109" s="309"/>
      <c r="AX109" s="309"/>
      <c r="AY109" s="309"/>
      <c r="AZ109" s="309"/>
      <c r="BA109" s="309"/>
      <c r="BB109" s="309"/>
      <c r="BC109" s="309"/>
      <c r="BD109" s="309"/>
      <c r="BE109" s="309"/>
      <c r="BF109" s="309"/>
      <c r="BG109" s="309"/>
      <c r="BH109" s="309"/>
      <c r="BI109" s="309"/>
      <c r="BJ109" s="309"/>
      <c r="BK109" s="309"/>
      <c r="BL109" s="309"/>
      <c r="BM109" s="309"/>
      <c r="BN109" s="309"/>
      <c r="BO109" s="309"/>
      <c r="BP109" s="309"/>
      <c r="BQ109" s="309"/>
      <c r="BR109" s="309"/>
      <c r="BS109" s="309"/>
      <c r="BT109" s="309"/>
      <c r="BU109" s="309"/>
      <c r="BV109" s="309"/>
      <c r="BW109" s="309"/>
      <c r="BX109" s="309"/>
      <c r="BY109" s="310"/>
      <c r="BZ109" s="289"/>
      <c r="CA109" s="289"/>
      <c r="CB109" s="289"/>
      <c r="CC109" s="289"/>
      <c r="CD109" s="289"/>
      <c r="CE109" s="289"/>
      <c r="CF109" s="289"/>
      <c r="CG109" s="289"/>
      <c r="CH109" s="289"/>
      <c r="CI109" s="289"/>
      <c r="CJ109" s="289"/>
      <c r="CK109" s="289"/>
      <c r="CL109" s="289"/>
      <c r="CM109" s="289"/>
      <c r="CN109" s="289"/>
      <c r="CO109" s="289"/>
      <c r="CP109" s="289"/>
      <c r="CQ109" s="289"/>
      <c r="CR109" s="289"/>
      <c r="CS109" s="289"/>
      <c r="CT109" s="289"/>
      <c r="CU109" s="289"/>
      <c r="CV109" s="289"/>
      <c r="CW109" s="289"/>
    </row>
    <row r="110" spans="1:104">
      <c r="A110" s="85" t="s">
        <v>109</v>
      </c>
      <c r="B110" s="312" t="s">
        <v>109</v>
      </c>
      <c r="C110" s="307"/>
      <c r="D110" s="308"/>
      <c r="E110" s="308"/>
      <c r="F110" s="308"/>
      <c r="G110" s="308"/>
      <c r="H110" s="308"/>
      <c r="I110" s="308"/>
      <c r="J110" s="308"/>
      <c r="K110" s="309"/>
      <c r="L110" s="309"/>
      <c r="M110" s="309"/>
      <c r="N110" s="309"/>
      <c r="O110" s="309"/>
      <c r="P110" s="309"/>
      <c r="Q110" s="309"/>
      <c r="R110" s="309"/>
      <c r="S110" s="309"/>
      <c r="T110" s="309"/>
      <c r="U110" s="309"/>
      <c r="V110" s="309"/>
      <c r="W110" s="309"/>
      <c r="X110" s="309"/>
      <c r="Y110" s="309"/>
      <c r="Z110" s="309"/>
      <c r="AA110" s="309"/>
      <c r="AB110" s="309"/>
      <c r="AC110" s="309"/>
      <c r="AD110" s="309"/>
      <c r="AE110" s="309"/>
      <c r="AF110" s="309"/>
      <c r="AG110" s="309"/>
      <c r="AH110" s="309"/>
      <c r="AI110" s="309"/>
      <c r="AJ110" s="309"/>
      <c r="AK110" s="309"/>
      <c r="AL110" s="309"/>
      <c r="AM110" s="309"/>
      <c r="AN110" s="309"/>
      <c r="AO110" s="309"/>
      <c r="AP110" s="309"/>
      <c r="AQ110" s="309"/>
      <c r="AR110" s="309"/>
      <c r="AS110" s="309"/>
      <c r="AT110" s="309"/>
      <c r="AU110" s="309"/>
      <c r="AV110" s="309"/>
      <c r="AW110" s="309"/>
      <c r="AX110" s="309"/>
      <c r="AY110" s="309"/>
      <c r="AZ110" s="309"/>
      <c r="BA110" s="309"/>
      <c r="BB110" s="309"/>
      <c r="BC110" s="309"/>
      <c r="BD110" s="309"/>
      <c r="BE110" s="309"/>
      <c r="BF110" s="309"/>
      <c r="BG110" s="309"/>
      <c r="BH110" s="309"/>
      <c r="BI110" s="309"/>
      <c r="BJ110" s="309"/>
      <c r="BK110" s="309"/>
      <c r="BL110" s="309"/>
      <c r="BM110" s="309"/>
      <c r="BN110" s="309"/>
      <c r="BO110" s="309"/>
      <c r="BP110" s="309"/>
      <c r="BQ110" s="309"/>
      <c r="BR110" s="309"/>
      <c r="BS110" s="309"/>
      <c r="BT110" s="309"/>
      <c r="BU110" s="309"/>
      <c r="BV110" s="309"/>
      <c r="BW110" s="309"/>
      <c r="BX110" s="309"/>
      <c r="BY110" s="310"/>
      <c r="BZ110" s="289"/>
      <c r="CA110" s="289"/>
      <c r="CB110" s="289"/>
      <c r="CC110" s="289"/>
      <c r="CD110" s="289"/>
      <c r="CE110" s="289"/>
      <c r="CF110" s="289"/>
      <c r="CG110" s="289"/>
      <c r="CH110" s="289"/>
      <c r="CI110" s="289"/>
      <c r="CJ110" s="289"/>
      <c r="CK110" s="289"/>
      <c r="CL110" s="289"/>
      <c r="CM110" s="289"/>
      <c r="CN110" s="289"/>
      <c r="CO110" s="289"/>
      <c r="CP110" s="289"/>
      <c r="CQ110" s="289"/>
      <c r="CR110" s="289"/>
      <c r="CS110" s="289"/>
      <c r="CT110" s="289"/>
      <c r="CU110" s="289"/>
      <c r="CV110" s="289"/>
      <c r="CW110" s="289"/>
    </row>
    <row r="111" spans="1:104">
      <c r="A111" s="85" t="s">
        <v>23</v>
      </c>
      <c r="B111" s="307" t="s">
        <v>23</v>
      </c>
      <c r="C111" s="307"/>
      <c r="D111" s="308"/>
      <c r="E111" s="308"/>
      <c r="F111" s="308"/>
      <c r="G111" s="308"/>
      <c r="H111" s="308"/>
      <c r="I111" s="308"/>
      <c r="J111" s="308"/>
      <c r="K111" s="309"/>
      <c r="L111" s="309"/>
      <c r="M111" s="309"/>
      <c r="N111" s="309"/>
      <c r="O111" s="309"/>
      <c r="P111" s="309"/>
      <c r="Q111" s="309"/>
      <c r="R111" s="309"/>
      <c r="S111" s="309"/>
      <c r="T111" s="309"/>
      <c r="U111" s="309"/>
      <c r="V111" s="309"/>
      <c r="W111" s="309"/>
      <c r="X111" s="309"/>
      <c r="Y111" s="309"/>
      <c r="Z111" s="309"/>
      <c r="AA111" s="309"/>
      <c r="AB111" s="309"/>
      <c r="AC111" s="309"/>
      <c r="AD111" s="309"/>
      <c r="AE111" s="309"/>
      <c r="AF111" s="309"/>
      <c r="AG111" s="309"/>
      <c r="AH111" s="309"/>
      <c r="AI111" s="309"/>
      <c r="AJ111" s="309"/>
      <c r="AK111" s="309"/>
      <c r="AL111" s="309"/>
      <c r="AM111" s="309"/>
      <c r="AN111" s="309"/>
      <c r="AO111" s="309"/>
      <c r="AP111" s="309"/>
      <c r="AQ111" s="309"/>
      <c r="AR111" s="309"/>
      <c r="AS111" s="309"/>
      <c r="AT111" s="309"/>
      <c r="AU111" s="309"/>
      <c r="AV111" s="309"/>
      <c r="AW111" s="309"/>
      <c r="AX111" s="309"/>
      <c r="AY111" s="309"/>
      <c r="AZ111" s="309"/>
      <c r="BA111" s="309"/>
      <c r="BB111" s="309"/>
      <c r="BC111" s="309"/>
      <c r="BD111" s="309"/>
      <c r="BE111" s="309"/>
      <c r="BF111" s="309"/>
      <c r="BG111" s="309"/>
      <c r="BH111" s="309"/>
      <c r="BI111" s="309"/>
      <c r="BJ111" s="309"/>
      <c r="BK111" s="309"/>
      <c r="BL111" s="309"/>
      <c r="BM111" s="309"/>
      <c r="BN111" s="309"/>
      <c r="BO111" s="309"/>
      <c r="BP111" s="309"/>
      <c r="BQ111" s="309"/>
      <c r="BR111" s="309"/>
      <c r="BS111" s="309"/>
      <c r="BT111" s="309"/>
      <c r="BU111" s="309"/>
      <c r="BV111" s="309"/>
      <c r="BW111" s="309"/>
      <c r="BX111" s="309"/>
      <c r="BY111" s="310"/>
      <c r="BZ111" s="289"/>
      <c r="CA111" s="289"/>
      <c r="CB111" s="289"/>
      <c r="CC111" s="289"/>
      <c r="CD111" s="289"/>
      <c r="CE111" s="289"/>
      <c r="CF111" s="289"/>
      <c r="CG111" s="289"/>
      <c r="CH111" s="289"/>
      <c r="CI111" s="289"/>
      <c r="CJ111" s="289"/>
      <c r="CK111" s="289"/>
      <c r="CL111" s="289"/>
      <c r="CM111" s="289"/>
      <c r="CN111" s="289"/>
      <c r="CO111" s="289"/>
      <c r="CP111" s="289"/>
      <c r="CQ111" s="289"/>
      <c r="CR111" s="289"/>
      <c r="CS111" s="289"/>
      <c r="CT111" s="289"/>
      <c r="CU111" s="289"/>
      <c r="CV111" s="289"/>
      <c r="CW111" s="289"/>
    </row>
    <row r="112" spans="1:104">
      <c r="A112" s="85" t="s">
        <v>204</v>
      </c>
      <c r="B112" s="307" t="s">
        <v>204</v>
      </c>
      <c r="C112" s="307"/>
      <c r="D112" s="308"/>
      <c r="E112" s="308"/>
      <c r="F112" s="308"/>
      <c r="G112" s="308"/>
      <c r="H112" s="308"/>
      <c r="I112" s="308"/>
      <c r="J112" s="308"/>
      <c r="K112" s="309"/>
      <c r="L112" s="309"/>
      <c r="M112" s="309"/>
      <c r="N112" s="309"/>
      <c r="O112" s="309"/>
      <c r="P112" s="309"/>
      <c r="Q112" s="309"/>
      <c r="R112" s="309"/>
      <c r="S112" s="309"/>
      <c r="T112" s="309"/>
      <c r="U112" s="309"/>
      <c r="V112" s="309"/>
      <c r="W112" s="309"/>
      <c r="X112" s="309"/>
      <c r="Y112" s="309"/>
      <c r="Z112" s="309"/>
      <c r="AA112" s="309"/>
      <c r="AB112" s="309"/>
      <c r="AC112" s="309"/>
      <c r="AD112" s="309"/>
      <c r="AE112" s="309"/>
      <c r="AF112" s="309"/>
      <c r="AG112" s="309"/>
      <c r="AH112" s="309"/>
      <c r="AI112" s="309"/>
      <c r="AJ112" s="309"/>
      <c r="AK112" s="309"/>
      <c r="AL112" s="309"/>
      <c r="AM112" s="309"/>
      <c r="AN112" s="309"/>
      <c r="AO112" s="309"/>
      <c r="AP112" s="309"/>
      <c r="AQ112" s="309"/>
      <c r="AR112" s="309"/>
      <c r="AS112" s="309"/>
      <c r="AT112" s="309"/>
      <c r="AU112" s="309"/>
      <c r="AV112" s="309"/>
      <c r="AW112" s="309"/>
      <c r="AX112" s="309"/>
      <c r="AY112" s="309"/>
      <c r="AZ112" s="309"/>
      <c r="BA112" s="309"/>
      <c r="BB112" s="309"/>
      <c r="BC112" s="309"/>
      <c r="BD112" s="309"/>
      <c r="BE112" s="309"/>
      <c r="BF112" s="309"/>
      <c r="BG112" s="309"/>
      <c r="BH112" s="309"/>
      <c r="BI112" s="309"/>
      <c r="BJ112" s="309"/>
      <c r="BK112" s="309"/>
      <c r="BL112" s="309"/>
      <c r="BM112" s="309"/>
      <c r="BN112" s="309"/>
      <c r="BO112" s="309"/>
      <c r="BP112" s="309"/>
      <c r="BQ112" s="309"/>
      <c r="BR112" s="309"/>
      <c r="BS112" s="309"/>
      <c r="BT112" s="309"/>
      <c r="BU112" s="309"/>
      <c r="BV112" s="309"/>
      <c r="BW112" s="309"/>
      <c r="BX112" s="309"/>
      <c r="BY112" s="310"/>
      <c r="BZ112" s="289"/>
      <c r="CA112" s="289"/>
      <c r="CB112" s="289"/>
      <c r="CC112" s="289"/>
      <c r="CD112" s="289"/>
      <c r="CE112" s="289"/>
      <c r="CF112" s="289"/>
      <c r="CG112" s="289"/>
      <c r="CH112" s="289"/>
      <c r="CI112" s="289"/>
      <c r="CJ112" s="289"/>
      <c r="CK112" s="289"/>
      <c r="CL112" s="289"/>
      <c r="CM112" s="289"/>
      <c r="CN112" s="289"/>
      <c r="CO112" s="289"/>
      <c r="CP112" s="289"/>
      <c r="CQ112" s="289"/>
      <c r="CR112" s="289"/>
      <c r="CS112" s="289"/>
      <c r="CT112" s="289"/>
      <c r="CU112" s="289"/>
      <c r="CV112" s="289"/>
      <c r="CW112" s="289"/>
      <c r="CY112" s="314"/>
      <c r="CZ112" s="314"/>
    </row>
    <row r="115" spans="3:56">
      <c r="C115" s="31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  <c r="AX115" s="85"/>
      <c r="AY115" s="85"/>
      <c r="AZ115" s="85"/>
      <c r="BA115" s="85"/>
      <c r="BB115" s="85"/>
      <c r="BC115" s="85"/>
      <c r="BD115" s="85"/>
    </row>
    <row r="116" spans="3:56">
      <c r="C116" s="31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</row>
    <row r="117" spans="3:56">
      <c r="C117" s="31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</row>
    <row r="118" spans="3:56">
      <c r="C118" s="31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</row>
    <row r="119" spans="3:56">
      <c r="C119" s="31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</row>
    <row r="120" spans="3:56">
      <c r="C120" s="31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</row>
    <row r="121" spans="3:56">
      <c r="C121" s="31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</row>
    <row r="122" spans="3:56">
      <c r="C122" s="31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</row>
    <row r="123" spans="3:56">
      <c r="C123" s="31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</row>
    <row r="124" spans="3:56">
      <c r="C124" s="31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</row>
    <row r="125" spans="3:56">
      <c r="C125" s="31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5"/>
      <c r="AY125" s="85"/>
      <c r="AZ125" s="85"/>
      <c r="BA125" s="85"/>
      <c r="BB125" s="85"/>
      <c r="BC125" s="85"/>
      <c r="BD125" s="85"/>
    </row>
    <row r="126" spans="3:56">
      <c r="C126" s="31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</row>
    <row r="127" spans="3:56">
      <c r="C127" s="31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</row>
    <row r="128" spans="3:56">
      <c r="C128" s="31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</row>
    <row r="129" spans="3:56">
      <c r="C129" s="31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</row>
    <row r="130" spans="3:56">
      <c r="C130" s="31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  <c r="AX130" s="85"/>
      <c r="AY130" s="85"/>
      <c r="AZ130" s="85"/>
      <c r="BA130" s="85"/>
      <c r="BB130" s="85"/>
      <c r="BC130" s="85"/>
      <c r="BD130" s="85"/>
    </row>
    <row r="131" spans="3:56">
      <c r="C131" s="31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</row>
    <row r="132" spans="3:56">
      <c r="C132" s="31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</row>
    <row r="133" spans="3:56">
      <c r="C133" s="31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</row>
    <row r="134" spans="3:56">
      <c r="C134" s="31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</row>
    <row r="135" spans="3:56">
      <c r="C135" s="31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  <c r="AX135" s="85"/>
      <c r="AY135" s="85"/>
      <c r="AZ135" s="85"/>
      <c r="BA135" s="85"/>
      <c r="BB135" s="85"/>
      <c r="BC135" s="85"/>
      <c r="BD135" s="85"/>
    </row>
    <row r="136" spans="3:56">
      <c r="C136" s="31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  <c r="AX136" s="85"/>
      <c r="AY136" s="85"/>
      <c r="AZ136" s="85"/>
      <c r="BA136" s="85"/>
      <c r="BB136" s="85"/>
      <c r="BC136" s="85"/>
      <c r="BD136" s="85"/>
    </row>
    <row r="137" spans="3:56">
      <c r="C137" s="31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</row>
    <row r="138" spans="3:56">
      <c r="C138" s="31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</row>
    <row r="139" spans="3:56">
      <c r="C139" s="31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</row>
    <row r="140" spans="3:56">
      <c r="C140" s="31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  <c r="AX140" s="85"/>
      <c r="AY140" s="85"/>
      <c r="AZ140" s="85"/>
      <c r="BA140" s="85"/>
      <c r="BB140" s="85"/>
      <c r="BC140" s="85"/>
      <c r="BD140" s="85"/>
    </row>
    <row r="141" spans="3:56">
      <c r="C141" s="31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5"/>
      <c r="BD141" s="85"/>
    </row>
    <row r="142" spans="3:56">
      <c r="C142" s="31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</row>
    <row r="143" spans="3:56">
      <c r="C143" s="31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</row>
    <row r="144" spans="3:56">
      <c r="C144" s="31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</row>
    <row r="145" spans="3:56">
      <c r="C145" s="31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  <c r="AX145" s="85"/>
      <c r="AY145" s="85"/>
      <c r="AZ145" s="85"/>
      <c r="BA145" s="85"/>
      <c r="BB145" s="85"/>
      <c r="BC145" s="85"/>
      <c r="BD145" s="85"/>
    </row>
    <row r="146" spans="3:56">
      <c r="C146" s="31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</row>
    <row r="147" spans="3:56">
      <c r="C147" s="31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</row>
    <row r="148" spans="3:56">
      <c r="C148" s="31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</row>
    <row r="149" spans="3:56">
      <c r="C149" s="31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  <c r="AX149" s="85"/>
      <c r="AY149" s="85"/>
      <c r="AZ149" s="85"/>
      <c r="BA149" s="85"/>
      <c r="BB149" s="85"/>
      <c r="BC149" s="85"/>
      <c r="BD149" s="85"/>
    </row>
    <row r="150" spans="3:56">
      <c r="C150" s="31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</row>
    <row r="151" spans="3:56">
      <c r="C151" s="31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</row>
    <row r="152" spans="3:56">
      <c r="C152" s="31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</row>
    <row r="153" spans="3:56">
      <c r="C153" s="31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</row>
    <row r="154" spans="3:56">
      <c r="C154" s="31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</row>
    <row r="155" spans="3:56">
      <c r="C155" s="31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  <c r="AX155" s="85"/>
      <c r="AY155" s="85"/>
      <c r="AZ155" s="85"/>
      <c r="BA155" s="85"/>
      <c r="BB155" s="85"/>
      <c r="BC155" s="85"/>
      <c r="BD155" s="85"/>
    </row>
    <row r="156" spans="3:56">
      <c r="C156" s="31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  <c r="AX156" s="85"/>
      <c r="AY156" s="85"/>
      <c r="AZ156" s="85"/>
      <c r="BA156" s="85"/>
      <c r="BB156" s="85"/>
      <c r="BC156" s="85"/>
      <c r="BD156" s="85"/>
    </row>
    <row r="157" spans="3:56">
      <c r="C157" s="31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  <c r="AX157" s="85"/>
      <c r="AY157" s="85"/>
      <c r="AZ157" s="85"/>
      <c r="BA157" s="85"/>
      <c r="BB157" s="85"/>
      <c r="BC157" s="85"/>
      <c r="BD157" s="85"/>
    </row>
    <row r="158" spans="3:56">
      <c r="C158" s="31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  <c r="AX158" s="85"/>
      <c r="AY158" s="85"/>
      <c r="AZ158" s="85"/>
      <c r="BA158" s="85"/>
      <c r="BB158" s="85"/>
      <c r="BC158" s="85"/>
      <c r="BD158" s="85"/>
    </row>
    <row r="159" spans="3:56">
      <c r="C159" s="31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</row>
    <row r="160" spans="3:56">
      <c r="C160" s="31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</row>
    <row r="161" spans="3:56">
      <c r="C161" s="31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</row>
    <row r="162" spans="3:56">
      <c r="C162" s="31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</row>
    <row r="163" spans="3:56">
      <c r="C163" s="31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</row>
    <row r="164" spans="3:56">
      <c r="C164" s="31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</row>
    <row r="165" spans="3:56">
      <c r="C165" s="31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  <c r="AX165" s="85"/>
      <c r="AY165" s="85"/>
      <c r="AZ165" s="85"/>
      <c r="BA165" s="85"/>
      <c r="BB165" s="85"/>
      <c r="BC165" s="85"/>
      <c r="BD165" s="85"/>
    </row>
    <row r="166" spans="3:56">
      <c r="C166" s="31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  <c r="AX166" s="85"/>
      <c r="AY166" s="85"/>
      <c r="AZ166" s="85"/>
      <c r="BA166" s="85"/>
      <c r="BB166" s="85"/>
      <c r="BC166" s="85"/>
      <c r="BD166" s="85"/>
    </row>
    <row r="167" spans="3:56">
      <c r="C167" s="31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  <c r="AX167" s="85"/>
      <c r="AY167" s="85"/>
      <c r="AZ167" s="85"/>
      <c r="BA167" s="85"/>
      <c r="BB167" s="85"/>
      <c r="BC167" s="85"/>
      <c r="BD167" s="85"/>
    </row>
    <row r="168" spans="3:56">
      <c r="C168" s="31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</row>
    <row r="169" spans="3:56">
      <c r="C169" s="31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</row>
    <row r="170" spans="3:56">
      <c r="C170" s="31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</row>
    <row r="171" spans="3:56">
      <c r="C171" s="31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  <c r="AX171" s="85"/>
      <c r="AY171" s="85"/>
      <c r="AZ171" s="85"/>
      <c r="BA171" s="85"/>
      <c r="BB171" s="85"/>
      <c r="BC171" s="85"/>
      <c r="BD171" s="85"/>
    </row>
    <row r="172" spans="3:56">
      <c r="C172" s="31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</row>
    <row r="173" spans="3:56">
      <c r="C173" s="31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</row>
    <row r="174" spans="3:56">
      <c r="C174" s="31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  <c r="AX174" s="85"/>
      <c r="AY174" s="85"/>
      <c r="AZ174" s="85"/>
      <c r="BA174" s="85"/>
      <c r="BB174" s="85"/>
      <c r="BC174" s="85"/>
      <c r="BD174" s="85"/>
    </row>
    <row r="175" spans="3:56">
      <c r="C175" s="31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85"/>
      <c r="AX175" s="85"/>
      <c r="AY175" s="85"/>
      <c r="AZ175" s="85"/>
      <c r="BA175" s="85"/>
      <c r="BB175" s="85"/>
      <c r="BC175" s="85"/>
      <c r="BD175" s="85"/>
    </row>
    <row r="176" spans="3:56">
      <c r="C176" s="31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  <c r="AP176" s="85"/>
      <c r="AQ176" s="85"/>
      <c r="AR176" s="85"/>
      <c r="AS176" s="85"/>
      <c r="AT176" s="85"/>
      <c r="AU176" s="85"/>
      <c r="AV176" s="85"/>
      <c r="AW176" s="85"/>
      <c r="AX176" s="85"/>
      <c r="AY176" s="85"/>
      <c r="AZ176" s="85"/>
      <c r="BA176" s="85"/>
      <c r="BB176" s="85"/>
      <c r="BC176" s="85"/>
      <c r="BD176" s="85"/>
    </row>
    <row r="177" spans="3:56">
      <c r="C177" s="31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</row>
    <row r="178" spans="3:56">
      <c r="C178" s="31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</row>
    <row r="179" spans="3:56">
      <c r="C179" s="31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</row>
    <row r="180" spans="3:56">
      <c r="C180" s="31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5"/>
      <c r="BD180" s="85"/>
    </row>
    <row r="181" spans="3:56">
      <c r="C181" s="31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</row>
    <row r="182" spans="3:56">
      <c r="C182" s="31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</row>
    <row r="183" spans="3:56">
      <c r="C183" s="31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  <c r="AR183" s="85"/>
      <c r="AS183" s="85"/>
      <c r="AT183" s="85"/>
      <c r="AU183" s="85"/>
      <c r="AV183" s="85"/>
      <c r="AW183" s="85"/>
      <c r="AX183" s="85"/>
      <c r="AY183" s="85"/>
      <c r="AZ183" s="85"/>
      <c r="BA183" s="85"/>
      <c r="BB183" s="85"/>
      <c r="BC183" s="85"/>
      <c r="BD183" s="85"/>
    </row>
    <row r="184" spans="3:56">
      <c r="C184" s="31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</row>
    <row r="185" spans="3:56">
      <c r="C185" s="31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</row>
    <row r="186" spans="3:56">
      <c r="C186" s="31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5"/>
      <c r="BD186" s="85"/>
    </row>
    <row r="187" spans="3:56">
      <c r="C187" s="31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</row>
    <row r="188" spans="3:56">
      <c r="C188" s="31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5"/>
      <c r="BD188" s="85"/>
    </row>
    <row r="189" spans="3:56">
      <c r="C189" s="31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85"/>
      <c r="AX189" s="85"/>
      <c r="AY189" s="85"/>
      <c r="AZ189" s="85"/>
      <c r="BA189" s="85"/>
      <c r="BB189" s="85"/>
      <c r="BC189" s="85"/>
      <c r="BD189" s="85"/>
    </row>
    <row r="190" spans="3:56">
      <c r="C190" s="31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5"/>
      <c r="BD190" s="85"/>
    </row>
    <row r="191" spans="3:56">
      <c r="C191" s="31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  <c r="AR191" s="85"/>
      <c r="AS191" s="85"/>
      <c r="AT191" s="85"/>
      <c r="AU191" s="85"/>
      <c r="AV191" s="85"/>
      <c r="AW191" s="85"/>
      <c r="AX191" s="85"/>
      <c r="AY191" s="85"/>
      <c r="AZ191" s="85"/>
      <c r="BA191" s="85"/>
      <c r="BB191" s="85"/>
      <c r="BC191" s="85"/>
      <c r="BD191" s="85"/>
    </row>
    <row r="192" spans="3:56">
      <c r="C192" s="31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</row>
    <row r="193" spans="3:56">
      <c r="C193" s="31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</row>
    <row r="194" spans="3:56">
      <c r="C194" s="31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</row>
    <row r="195" spans="3:56">
      <c r="C195" s="31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</row>
    <row r="196" spans="3:56">
      <c r="C196" s="31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</row>
    <row r="197" spans="3:56">
      <c r="C197" s="31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  <c r="AR197" s="85"/>
      <c r="AS197" s="85"/>
      <c r="AT197" s="85"/>
      <c r="AU197" s="85"/>
      <c r="AV197" s="85"/>
      <c r="AW197" s="85"/>
      <c r="AX197" s="85"/>
      <c r="AY197" s="85"/>
      <c r="AZ197" s="85"/>
      <c r="BA197" s="85"/>
      <c r="BB197" s="85"/>
      <c r="BC197" s="85"/>
      <c r="BD197" s="85"/>
    </row>
    <row r="198" spans="3:56">
      <c r="C198" s="31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  <c r="AR198" s="85"/>
      <c r="AS198" s="85"/>
      <c r="AT198" s="85"/>
      <c r="AU198" s="85"/>
      <c r="AV198" s="85"/>
      <c r="AW198" s="85"/>
      <c r="AX198" s="85"/>
      <c r="AY198" s="85"/>
      <c r="AZ198" s="85"/>
      <c r="BA198" s="85"/>
      <c r="BB198" s="85"/>
      <c r="BC198" s="85"/>
      <c r="BD198" s="85"/>
    </row>
    <row r="199" spans="3:56">
      <c r="C199" s="31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85"/>
      <c r="BB199" s="85"/>
      <c r="BC199" s="85"/>
      <c r="BD199" s="85"/>
    </row>
    <row r="200" spans="3:56">
      <c r="C200" s="31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85"/>
      <c r="BB200" s="85"/>
      <c r="BC200" s="85"/>
      <c r="BD200" s="85"/>
    </row>
    <row r="201" spans="3:56">
      <c r="C201" s="31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</row>
    <row r="202" spans="3:56">
      <c r="C202" s="31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</row>
    <row r="203" spans="3:56">
      <c r="C203" s="31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  <c r="AQ203" s="85"/>
      <c r="AR203" s="85"/>
      <c r="AS203" s="85"/>
      <c r="AT203" s="85"/>
      <c r="AU203" s="85"/>
      <c r="AV203" s="85"/>
      <c r="AW203" s="85"/>
      <c r="AX203" s="85"/>
      <c r="AY203" s="85"/>
      <c r="AZ203" s="85"/>
      <c r="BA203" s="85"/>
      <c r="BB203" s="85"/>
      <c r="BC203" s="85"/>
      <c r="BD203" s="85"/>
    </row>
    <row r="204" spans="3:56">
      <c r="C204" s="31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85"/>
      <c r="BB204" s="85"/>
      <c r="BC204" s="85"/>
      <c r="BD204" s="85"/>
    </row>
    <row r="205" spans="3:56">
      <c r="C205" s="31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  <c r="AY205" s="85"/>
      <c r="AZ205" s="85"/>
      <c r="BA205" s="85"/>
      <c r="BB205" s="85"/>
      <c r="BC205" s="85"/>
      <c r="BD205" s="85"/>
    </row>
    <row r="206" spans="3:56">
      <c r="C206" s="31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5"/>
    </row>
    <row r="207" spans="3:56">
      <c r="C207" s="31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85"/>
      <c r="AK207" s="85"/>
      <c r="AL207" s="85"/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  <c r="AY207" s="85"/>
      <c r="AZ207" s="85"/>
      <c r="BA207" s="85"/>
      <c r="BB207" s="85"/>
      <c r="BC207" s="85"/>
      <c r="BD207" s="85"/>
    </row>
    <row r="208" spans="3:56">
      <c r="C208" s="31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  <c r="AY208" s="85"/>
      <c r="AZ208" s="85"/>
      <c r="BA208" s="85"/>
      <c r="BB208" s="85"/>
      <c r="BC208" s="85"/>
      <c r="BD208" s="85"/>
    </row>
    <row r="209" spans="3:56">
      <c r="C209" s="31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  <c r="AF209" s="85"/>
      <c r="AG209" s="85"/>
      <c r="AH209" s="85"/>
      <c r="AI209" s="85"/>
      <c r="AJ209" s="85"/>
      <c r="AK209" s="85"/>
      <c r="AL209" s="85"/>
      <c r="AM209" s="85"/>
      <c r="AN209" s="85"/>
      <c r="AO209" s="85"/>
      <c r="AP209" s="85"/>
      <c r="AQ209" s="85"/>
      <c r="AR209" s="85"/>
      <c r="AS209" s="85"/>
      <c r="AT209" s="85"/>
      <c r="AU209" s="85"/>
      <c r="AV209" s="85"/>
      <c r="AW209" s="85"/>
      <c r="AX209" s="85"/>
      <c r="AY209" s="85"/>
      <c r="AZ209" s="85"/>
      <c r="BA209" s="85"/>
      <c r="BB209" s="85"/>
      <c r="BC209" s="85"/>
      <c r="BD209" s="85"/>
    </row>
    <row r="210" spans="3:56">
      <c r="C210" s="31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  <c r="AE210" s="85"/>
      <c r="AF210" s="85"/>
      <c r="AG210" s="85"/>
      <c r="AH210" s="85"/>
      <c r="AI210" s="85"/>
      <c r="AJ210" s="85"/>
      <c r="AK210" s="85"/>
      <c r="AL210" s="85"/>
      <c r="AM210" s="85"/>
      <c r="AN210" s="85"/>
      <c r="AO210" s="85"/>
      <c r="AP210" s="85"/>
      <c r="AQ210" s="85"/>
      <c r="AR210" s="85"/>
      <c r="AS210" s="85"/>
      <c r="AT210" s="85"/>
      <c r="AU210" s="85"/>
      <c r="AV210" s="85"/>
      <c r="AW210" s="85"/>
      <c r="AX210" s="85"/>
      <c r="AY210" s="85"/>
      <c r="AZ210" s="85"/>
      <c r="BA210" s="85"/>
      <c r="BB210" s="85"/>
      <c r="BC210" s="85"/>
      <c r="BD210" s="85"/>
    </row>
  </sheetData>
  <mergeCells count="30">
    <mergeCell ref="BP5:BS5"/>
    <mergeCell ref="CX5:CX6"/>
    <mergeCell ref="CY5:CY6"/>
    <mergeCell ref="BX5:CA5"/>
    <mergeCell ref="CB5:CE5"/>
    <mergeCell ref="CF5:CI5"/>
    <mergeCell ref="CJ5:CM5"/>
    <mergeCell ref="CN5:CQ5"/>
    <mergeCell ref="CR5:CU5"/>
    <mergeCell ref="AV5:AY5"/>
    <mergeCell ref="AZ5:BC5"/>
    <mergeCell ref="BD5:BG5"/>
    <mergeCell ref="BH5:BK5"/>
    <mergeCell ref="BL5:BO5"/>
    <mergeCell ref="B4:B6"/>
    <mergeCell ref="C4:C6"/>
    <mergeCell ref="D4:CV4"/>
    <mergeCell ref="CX4:CY4"/>
    <mergeCell ref="D5:G5"/>
    <mergeCell ref="H5:K5"/>
    <mergeCell ref="L5:O5"/>
    <mergeCell ref="P5:S5"/>
    <mergeCell ref="T5:W5"/>
    <mergeCell ref="X5:AA5"/>
    <mergeCell ref="BT5:BW5"/>
    <mergeCell ref="AB5:AE5"/>
    <mergeCell ref="AF5:AI5"/>
    <mergeCell ref="AJ5:AM5"/>
    <mergeCell ref="AN5:AQ5"/>
    <mergeCell ref="AR5:AU5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2B3-4451-4D74-8C42-7E9E92974158}">
  <dimension ref="B1:OK44"/>
  <sheetViews>
    <sheetView zoomScale="90" zoomScaleNormal="90" workbookViewId="0">
      <selection activeCell="OQ15" sqref="OQ15"/>
    </sheetView>
  </sheetViews>
  <sheetFormatPr defaultColWidth="9.28515625" defaultRowHeight="12.75" outlineLevelCol="1"/>
  <cols>
    <col min="1" max="1" width="2.7109375" style="49" customWidth="1"/>
    <col min="2" max="2" width="32.5703125" style="49" customWidth="1"/>
    <col min="3" max="82" width="9.42578125" style="49" hidden="1" customWidth="1" outlineLevel="1"/>
    <col min="83" max="83" width="9.42578125" style="49" customWidth="1" collapsed="1"/>
    <col min="84" max="99" width="9.42578125" style="49" customWidth="1"/>
    <col min="100" max="106" width="9.42578125" style="49" hidden="1" customWidth="1"/>
    <col min="107" max="107" width="7.28515625" style="49" hidden="1" customWidth="1" outlineLevel="1"/>
    <col min="108" max="114" width="8.42578125" style="49" hidden="1" customWidth="1" outlineLevel="1"/>
    <col min="115" max="115" width="8.42578125" style="49" hidden="1" customWidth="1" outlineLevel="1" collapsed="1"/>
    <col min="116" max="126" width="8.42578125" style="49" hidden="1" customWidth="1" outlineLevel="1"/>
    <col min="127" max="127" width="8.42578125" style="49" hidden="1" customWidth="1" outlineLevel="1" collapsed="1"/>
    <col min="128" max="138" width="8.42578125" style="49" hidden="1" customWidth="1" outlineLevel="1"/>
    <col min="139" max="139" width="8.42578125" style="49" hidden="1" customWidth="1" outlineLevel="1" collapsed="1"/>
    <col min="140" max="150" width="8.42578125" style="49" hidden="1" customWidth="1" outlineLevel="1"/>
    <col min="151" max="151" width="8.42578125" style="49" hidden="1" customWidth="1" outlineLevel="1" collapsed="1"/>
    <col min="152" max="162" width="8.42578125" style="49" hidden="1" customWidth="1" outlineLevel="1"/>
    <col min="163" max="163" width="8.42578125" style="49" hidden="1" customWidth="1" outlineLevel="1" collapsed="1"/>
    <col min="164" max="166" width="8.42578125" style="49" hidden="1" customWidth="1" outlineLevel="1"/>
    <col min="167" max="167" width="7.28515625" style="49" hidden="1" customWidth="1" outlineLevel="1"/>
    <col min="168" max="174" width="8.42578125" style="49" hidden="1" customWidth="1" outlineLevel="1"/>
    <col min="175" max="175" width="8.42578125" style="49" hidden="1" customWidth="1" outlineLevel="1" collapsed="1"/>
    <col min="176" max="186" width="8.42578125" style="49" hidden="1" customWidth="1" outlineLevel="1"/>
    <col min="187" max="187" width="8.42578125" style="49" hidden="1" customWidth="1" outlineLevel="1" collapsed="1"/>
    <col min="188" max="189" width="8.42578125" style="49" hidden="1" customWidth="1" outlineLevel="1"/>
    <col min="190" max="194" width="7.28515625" style="49" hidden="1" customWidth="1" outlineLevel="1"/>
    <col min="195" max="195" width="8.42578125" style="49" hidden="1" customWidth="1" outlineLevel="1"/>
    <col min="196" max="196" width="8.42578125" style="49" hidden="1" customWidth="1" outlineLevel="1" collapsed="1"/>
    <col min="197" max="198" width="8.42578125" style="49" hidden="1" customWidth="1" outlineLevel="1"/>
    <col min="199" max="199" width="7.28515625" style="49" hidden="1" customWidth="1" collapsed="1"/>
    <col min="200" max="206" width="8.42578125" style="49" hidden="1" customWidth="1"/>
    <col min="207" max="207" width="7.28515625" style="49" hidden="1" customWidth="1"/>
    <col min="208" max="210" width="8.42578125" style="49" hidden="1" customWidth="1"/>
    <col min="211" max="211" width="7.28515625" style="49" hidden="1" customWidth="1"/>
    <col min="212" max="214" width="8.42578125" style="49" hidden="1" customWidth="1"/>
    <col min="215" max="215" width="7.28515625" style="49" hidden="1" customWidth="1"/>
    <col min="216" max="216" width="8.42578125" style="49" hidden="1" customWidth="1"/>
    <col min="217" max="219" width="7.28515625" style="49" hidden="1" customWidth="1"/>
    <col min="220" max="222" width="8.42578125" style="49" hidden="1" customWidth="1"/>
    <col min="223" max="223" width="7.28515625" style="49" hidden="1" customWidth="1"/>
    <col min="224" max="225" width="8.42578125" style="49" hidden="1" customWidth="1"/>
    <col min="226" max="227" width="7.28515625" style="49" hidden="1" customWidth="1"/>
    <col min="228" max="229" width="8.42578125" style="49" hidden="1" customWidth="1"/>
    <col min="230" max="230" width="7.28515625" style="49" hidden="1" customWidth="1"/>
    <col min="231" max="231" width="8.42578125" style="49" hidden="1" customWidth="1"/>
    <col min="232" max="232" width="7.28515625" style="49" hidden="1" customWidth="1"/>
    <col min="233" max="234" width="8.42578125" style="49" hidden="1" customWidth="1"/>
    <col min="235" max="235" width="7.28515625" style="49" hidden="1" customWidth="1"/>
    <col min="236" max="236" width="8.42578125" style="49" hidden="1" customWidth="1"/>
    <col min="237" max="245" width="7.28515625" style="49" hidden="1" customWidth="1"/>
    <col min="246" max="246" width="8.42578125" style="49" hidden="1" customWidth="1"/>
    <col min="247" max="247" width="7.28515625" style="49" hidden="1" customWidth="1"/>
    <col min="248" max="249" width="8.42578125" style="49" hidden="1" customWidth="1"/>
    <col min="250" max="268" width="7.28515625" style="49" hidden="1" customWidth="1"/>
    <col min="269" max="269" width="8.42578125" style="49" hidden="1" customWidth="1"/>
    <col min="270" max="270" width="7.28515625" style="49" hidden="1" customWidth="1"/>
    <col min="271" max="273" width="8.42578125" style="49" hidden="1" customWidth="1"/>
    <col min="274" max="274" width="7.28515625" style="49" hidden="1" customWidth="1"/>
    <col min="275" max="275" width="8.42578125" style="49" hidden="1" customWidth="1"/>
    <col min="276" max="278" width="7.28515625" style="49" hidden="1" customWidth="1"/>
    <col min="279" max="286" width="8.42578125" style="49" hidden="1" customWidth="1"/>
    <col min="287" max="287" width="7.28515625" style="49" hidden="1" customWidth="1"/>
    <col min="288" max="288" width="8.42578125" style="49" hidden="1" customWidth="1"/>
    <col min="289" max="291" width="7.28515625" style="49" hidden="1" customWidth="1"/>
    <col min="292" max="292" width="8.42578125" style="49" hidden="1" customWidth="1"/>
    <col min="293" max="293" width="7.28515625" style="49" hidden="1" customWidth="1"/>
    <col min="294" max="295" width="8.42578125" style="49" hidden="1" customWidth="1"/>
    <col min="296" max="302" width="7.28515625" style="49" hidden="1" customWidth="1"/>
    <col min="303" max="303" width="8.42578125" style="49" hidden="1" customWidth="1"/>
    <col min="304" max="304" width="7.28515625" style="49" hidden="1" customWidth="1"/>
    <col min="305" max="309" width="8.42578125" style="49" hidden="1" customWidth="1"/>
    <col min="310" max="310" width="7.28515625" style="49" hidden="1" customWidth="1"/>
    <col min="311" max="311" width="8.42578125" style="49" hidden="1" customWidth="1"/>
    <col min="312" max="312" width="7.28515625" style="49" hidden="1" customWidth="1"/>
    <col min="313" max="313" width="8.42578125" style="49" hidden="1" customWidth="1"/>
    <col min="314" max="314" width="7.28515625" style="49" hidden="1" customWidth="1"/>
    <col min="315" max="316" width="8.42578125" style="49" hidden="1" customWidth="1"/>
    <col min="317" max="317" width="7.28515625" style="49" hidden="1" customWidth="1"/>
    <col min="318" max="320" width="8.42578125" style="49" hidden="1" customWidth="1"/>
    <col min="321" max="325" width="7.28515625" style="49" hidden="1" customWidth="1"/>
    <col min="326" max="326" width="8.42578125" style="49" hidden="1" customWidth="1"/>
    <col min="327" max="328" width="7.28515625" style="49" hidden="1" customWidth="1"/>
    <col min="329" max="329" width="8.42578125" style="49" hidden="1" customWidth="1"/>
    <col min="330" max="347" width="7.28515625" style="49" hidden="1" customWidth="1"/>
    <col min="348" max="348" width="8.42578125" style="49" hidden="1" customWidth="1"/>
    <col min="349" max="352" width="7.28515625" style="49" hidden="1" customWidth="1"/>
    <col min="353" max="355" width="8.42578125" style="49" hidden="1" customWidth="1"/>
    <col min="356" max="356" width="7.28515625" style="49" hidden="1" customWidth="1"/>
    <col min="357" max="358" width="8.42578125" style="49" hidden="1" customWidth="1"/>
    <col min="359" max="360" width="7.28515625" style="49" hidden="1" customWidth="1"/>
    <col min="361" max="361" width="8.42578125" style="49" hidden="1" customWidth="1"/>
    <col min="362" max="362" width="7.28515625" style="49" hidden="1" customWidth="1"/>
    <col min="363" max="364" width="8.42578125" style="49" hidden="1" customWidth="1"/>
    <col min="365" max="365" width="7.28515625" style="49" hidden="1" customWidth="1"/>
    <col min="366" max="367" width="8.42578125" style="49" hidden="1" customWidth="1"/>
    <col min="368" max="368" width="7.28515625" style="49" hidden="1" customWidth="1"/>
    <col min="369" max="370" width="8.42578125" style="49" hidden="1" customWidth="1"/>
    <col min="371" max="377" width="7.28515625" style="49" hidden="1" customWidth="1"/>
    <col min="378" max="380" width="8.42578125" style="49" hidden="1" customWidth="1"/>
    <col min="381" max="396" width="7.28515625" style="49" hidden="1" customWidth="1"/>
    <col min="397" max="397" width="7.7109375" style="49" hidden="1" customWidth="1"/>
    <col min="398" max="398" width="0.85546875" style="49" hidden="1" customWidth="1"/>
    <col min="399" max="399" width="2.5703125" style="49" customWidth="1"/>
    <col min="400" max="400" width="7.7109375" style="49" customWidth="1"/>
    <col min="401" max="401" width="8.42578125" style="49" customWidth="1"/>
    <col min="402" max="16384" width="9.28515625" style="49"/>
  </cols>
  <sheetData>
    <row r="1" spans="2:401" s="50" customFormat="1" ht="68.25" customHeight="1">
      <c r="B1" s="206" t="s">
        <v>211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  <c r="BS1" s="206"/>
      <c r="BT1" s="206"/>
      <c r="BU1" s="206"/>
      <c r="BV1" s="206"/>
      <c r="BW1" s="206"/>
      <c r="BX1" s="206"/>
      <c r="BY1" s="206"/>
      <c r="BZ1" s="206"/>
      <c r="CA1" s="206"/>
      <c r="CB1" s="206"/>
      <c r="CC1" s="206"/>
      <c r="CD1" s="206"/>
      <c r="CE1" s="206"/>
      <c r="CF1" s="206"/>
      <c r="CG1" s="206"/>
      <c r="CH1" s="206"/>
      <c r="CI1" s="206"/>
      <c r="CJ1" s="206"/>
      <c r="CK1" s="206"/>
      <c r="CL1" s="206"/>
      <c r="CM1" s="206"/>
      <c r="CN1" s="206"/>
      <c r="CO1" s="206"/>
      <c r="CP1" s="206"/>
      <c r="CQ1" s="206"/>
      <c r="CR1" s="206"/>
      <c r="CS1" s="206"/>
      <c r="CT1" s="206"/>
      <c r="CU1" s="206"/>
      <c r="CV1" s="206"/>
      <c r="CW1" s="206"/>
      <c r="CX1" s="206"/>
      <c r="CY1" s="206"/>
      <c r="CZ1" s="206"/>
      <c r="DA1" s="206"/>
      <c r="DB1" s="206"/>
      <c r="DC1" s="703"/>
      <c r="DD1" s="703"/>
      <c r="DE1" s="703"/>
      <c r="DF1" s="703"/>
      <c r="DG1" s="703"/>
      <c r="DH1" s="703"/>
      <c r="DI1" s="703"/>
      <c r="DJ1" s="703"/>
      <c r="DK1" s="703"/>
      <c r="DL1" s="703"/>
      <c r="DM1" s="703"/>
      <c r="DN1" s="703"/>
      <c r="DO1" s="703"/>
      <c r="DP1" s="703"/>
      <c r="DQ1" s="703"/>
      <c r="DR1" s="703"/>
      <c r="DS1" s="703"/>
      <c r="DT1" s="703"/>
      <c r="DU1" s="703"/>
      <c r="DV1" s="703"/>
      <c r="DW1" s="703"/>
      <c r="DX1" s="703"/>
      <c r="DY1" s="703"/>
      <c r="DZ1" s="703"/>
      <c r="EA1" s="703"/>
      <c r="EB1" s="703"/>
      <c r="EC1" s="703"/>
      <c r="ED1" s="703"/>
      <c r="EE1" s="703"/>
      <c r="EF1" s="703"/>
      <c r="EG1" s="703"/>
      <c r="EH1" s="703"/>
      <c r="EI1" s="703"/>
      <c r="EJ1" s="703"/>
      <c r="EK1" s="703"/>
      <c r="EL1" s="703"/>
      <c r="EM1" s="703"/>
      <c r="EN1" s="703"/>
      <c r="EO1" s="703"/>
      <c r="EP1" s="703"/>
      <c r="EQ1" s="703"/>
      <c r="ER1" s="703"/>
      <c r="ES1" s="703"/>
      <c r="ET1" s="703"/>
      <c r="EU1" s="703"/>
      <c r="EV1" s="703"/>
      <c r="EW1" s="703"/>
      <c r="EX1" s="703"/>
      <c r="EY1" s="703"/>
      <c r="EZ1" s="703"/>
      <c r="FA1" s="703"/>
      <c r="FB1" s="703"/>
      <c r="FC1" s="703"/>
      <c r="FD1" s="703"/>
      <c r="FE1" s="703"/>
      <c r="FF1" s="703"/>
      <c r="FG1" s="703"/>
      <c r="FH1" s="703"/>
      <c r="FI1" s="703"/>
      <c r="FJ1" s="703"/>
      <c r="FK1" s="703"/>
      <c r="FL1" s="703"/>
      <c r="FM1" s="703"/>
      <c r="FN1" s="703"/>
      <c r="FO1" s="703"/>
      <c r="FP1" s="703"/>
      <c r="FQ1" s="703"/>
      <c r="FR1" s="703"/>
      <c r="FS1" s="703"/>
      <c r="FT1" s="703"/>
      <c r="FU1" s="703"/>
      <c r="FV1" s="703"/>
      <c r="FW1" s="703"/>
      <c r="FX1" s="703"/>
      <c r="FY1" s="703"/>
      <c r="FZ1" s="703"/>
      <c r="GA1" s="703"/>
      <c r="GB1" s="703"/>
      <c r="GC1" s="703"/>
      <c r="GD1" s="703"/>
      <c r="GE1" s="703"/>
      <c r="GF1" s="703"/>
      <c r="GG1" s="703"/>
      <c r="GH1" s="703"/>
      <c r="GI1" s="703"/>
      <c r="GJ1" s="703"/>
      <c r="GK1" s="703"/>
      <c r="GL1" s="703"/>
      <c r="GM1" s="703"/>
      <c r="GN1" s="703"/>
      <c r="GO1" s="703"/>
      <c r="GP1" s="703"/>
      <c r="GQ1" s="703"/>
      <c r="GR1" s="703"/>
      <c r="GS1" s="703"/>
      <c r="GT1" s="703"/>
      <c r="GU1" s="703"/>
      <c r="GV1" s="703"/>
      <c r="GW1" s="703"/>
      <c r="GX1" s="703"/>
      <c r="GY1" s="703"/>
      <c r="GZ1" s="703"/>
      <c r="HA1" s="703"/>
      <c r="HB1" s="703"/>
      <c r="HC1" s="703"/>
      <c r="HD1" s="703"/>
      <c r="HE1" s="703"/>
      <c r="HF1" s="703"/>
      <c r="HG1" s="703"/>
      <c r="HH1" s="703"/>
      <c r="HI1" s="703"/>
      <c r="HJ1" s="703"/>
      <c r="HK1" s="703"/>
      <c r="HL1" s="703"/>
      <c r="HM1" s="703"/>
      <c r="HN1" s="703"/>
      <c r="HO1" s="703"/>
      <c r="HP1" s="703"/>
      <c r="HQ1" s="703"/>
      <c r="HR1" s="703"/>
      <c r="HS1" s="703"/>
      <c r="HT1" s="703"/>
      <c r="HU1" s="703"/>
      <c r="HV1" s="703"/>
      <c r="HW1" s="703"/>
      <c r="HX1" s="703"/>
      <c r="HY1" s="703"/>
      <c r="HZ1" s="703"/>
      <c r="IA1" s="703"/>
      <c r="IB1" s="703"/>
      <c r="IC1" s="703"/>
      <c r="ID1" s="703"/>
      <c r="IE1" s="703"/>
      <c r="IF1" s="703"/>
      <c r="IG1" s="703"/>
      <c r="IH1" s="703"/>
      <c r="II1" s="703"/>
      <c r="IJ1" s="703"/>
      <c r="IK1" s="703"/>
      <c r="IL1" s="703"/>
      <c r="IM1" s="703"/>
      <c r="IN1" s="703"/>
      <c r="IO1" s="703"/>
      <c r="IP1" s="703"/>
      <c r="IQ1" s="703"/>
      <c r="IR1" s="703"/>
      <c r="IS1" s="703"/>
      <c r="IT1" s="703"/>
      <c r="IU1" s="703"/>
      <c r="IV1" s="703"/>
      <c r="IW1" s="703"/>
      <c r="IX1" s="703"/>
      <c r="IY1" s="703"/>
      <c r="IZ1" s="703"/>
      <c r="JA1" s="703"/>
      <c r="JB1" s="703"/>
      <c r="JC1" s="703"/>
      <c r="JD1" s="703"/>
      <c r="JE1" s="703"/>
      <c r="JF1" s="703"/>
      <c r="JG1" s="703"/>
      <c r="JH1" s="703"/>
      <c r="JI1" s="703"/>
      <c r="JJ1" s="703"/>
      <c r="JK1" s="703"/>
      <c r="JL1" s="703"/>
      <c r="JM1" s="703"/>
      <c r="JN1" s="703"/>
      <c r="JO1" s="703"/>
      <c r="JP1" s="703"/>
      <c r="JQ1" s="703"/>
      <c r="JR1" s="703"/>
      <c r="JS1" s="703"/>
      <c r="JT1" s="703"/>
      <c r="JU1" s="703"/>
      <c r="JV1" s="703"/>
      <c r="JW1" s="703"/>
      <c r="JX1" s="703"/>
      <c r="JY1" s="703"/>
      <c r="JZ1" s="703"/>
      <c r="KA1" s="703"/>
      <c r="KB1" s="703"/>
      <c r="KC1" s="703"/>
      <c r="KD1" s="703"/>
      <c r="KE1" s="703"/>
      <c r="KF1" s="703"/>
      <c r="KG1" s="703"/>
      <c r="KH1" s="703"/>
      <c r="KI1" s="703"/>
      <c r="KJ1" s="703"/>
      <c r="KK1" s="703"/>
      <c r="KL1" s="703"/>
      <c r="KM1" s="703"/>
      <c r="KN1" s="703"/>
      <c r="KO1" s="703"/>
      <c r="KP1" s="703"/>
      <c r="KQ1" s="703"/>
      <c r="KR1" s="703"/>
      <c r="KS1" s="703"/>
      <c r="KT1" s="703"/>
      <c r="KU1" s="703"/>
      <c r="KV1" s="703"/>
      <c r="KW1" s="703"/>
      <c r="KX1" s="703"/>
      <c r="KY1" s="703"/>
      <c r="KZ1" s="703"/>
      <c r="LA1" s="703"/>
      <c r="LB1" s="703"/>
      <c r="LC1" s="703"/>
      <c r="LD1" s="703"/>
      <c r="LE1" s="703"/>
      <c r="LF1" s="703"/>
      <c r="LG1" s="703"/>
      <c r="LH1" s="703"/>
      <c r="LI1" s="703"/>
      <c r="LJ1" s="703"/>
      <c r="LK1" s="703"/>
      <c r="LL1" s="703"/>
      <c r="LM1" s="703"/>
      <c r="LN1" s="703"/>
      <c r="LO1" s="703"/>
      <c r="LP1" s="703"/>
      <c r="LQ1" s="703"/>
      <c r="LR1" s="703"/>
      <c r="LS1" s="703"/>
      <c r="LT1" s="703"/>
      <c r="LU1" s="703"/>
      <c r="LV1" s="703"/>
      <c r="LW1" s="703"/>
      <c r="LX1" s="703"/>
      <c r="LY1" s="703"/>
      <c r="LZ1" s="703"/>
      <c r="MA1" s="703"/>
      <c r="MB1" s="703"/>
      <c r="MC1" s="703"/>
      <c r="MD1" s="703"/>
      <c r="ME1" s="703"/>
      <c r="MF1" s="703"/>
      <c r="MG1" s="703"/>
      <c r="MH1" s="703"/>
      <c r="MI1" s="703"/>
      <c r="MJ1" s="703"/>
      <c r="MK1" s="703"/>
      <c r="ML1" s="703"/>
      <c r="MM1" s="703"/>
      <c r="MN1" s="703"/>
      <c r="MO1" s="703"/>
      <c r="MP1" s="703"/>
      <c r="MQ1" s="703"/>
      <c r="MR1" s="703"/>
      <c r="MS1" s="703"/>
      <c r="MT1" s="703"/>
      <c r="MU1" s="703"/>
      <c r="MV1" s="703"/>
      <c r="MW1" s="703"/>
      <c r="MX1" s="703"/>
      <c r="MY1" s="703"/>
      <c r="MZ1" s="703"/>
      <c r="NA1" s="703"/>
      <c r="NB1" s="703"/>
      <c r="NC1" s="703"/>
      <c r="ND1" s="703"/>
      <c r="NE1" s="703"/>
      <c r="NF1" s="703"/>
      <c r="NG1" s="703"/>
      <c r="NH1" s="703"/>
      <c r="NI1" s="703"/>
      <c r="NJ1" s="703"/>
      <c r="NK1" s="703"/>
      <c r="NL1" s="703"/>
      <c r="NM1" s="703"/>
      <c r="NN1" s="703"/>
      <c r="NO1" s="703"/>
      <c r="NP1" s="703"/>
      <c r="NQ1" s="703"/>
      <c r="NR1" s="703"/>
      <c r="NS1" s="703"/>
      <c r="NT1" s="703"/>
      <c r="NU1" s="703"/>
      <c r="NV1" s="703"/>
      <c r="NW1" s="703"/>
      <c r="NX1" s="703"/>
      <c r="NY1" s="703"/>
      <c r="NZ1" s="703"/>
      <c r="OA1" s="703"/>
      <c r="OB1" s="703"/>
      <c r="OC1" s="703"/>
      <c r="OD1" s="703"/>
      <c r="OE1" s="703"/>
      <c r="OF1" s="703"/>
      <c r="OG1" s="703"/>
      <c r="OH1" s="703"/>
    </row>
    <row r="2" spans="2:401" s="50" customFormat="1" ht="18" customHeight="1">
      <c r="B2" s="707" t="s">
        <v>113</v>
      </c>
      <c r="C2" s="693">
        <v>2002</v>
      </c>
      <c r="D2" s="694"/>
      <c r="E2" s="694"/>
      <c r="F2" s="695"/>
      <c r="G2" s="693">
        <v>2003</v>
      </c>
      <c r="H2" s="694"/>
      <c r="I2" s="694"/>
      <c r="J2" s="695"/>
      <c r="K2" s="687">
        <v>2004</v>
      </c>
      <c r="L2" s="688"/>
      <c r="M2" s="688"/>
      <c r="N2" s="689"/>
      <c r="O2" s="687">
        <v>2005</v>
      </c>
      <c r="P2" s="688"/>
      <c r="Q2" s="688"/>
      <c r="R2" s="689"/>
      <c r="S2" s="687">
        <v>2006</v>
      </c>
      <c r="T2" s="688"/>
      <c r="U2" s="688"/>
      <c r="V2" s="689"/>
      <c r="W2" s="687">
        <v>2007</v>
      </c>
      <c r="X2" s="688"/>
      <c r="Y2" s="688"/>
      <c r="Z2" s="689"/>
      <c r="AA2" s="687">
        <v>2008</v>
      </c>
      <c r="AB2" s="688"/>
      <c r="AC2" s="688"/>
      <c r="AD2" s="689"/>
      <c r="AE2" s="687">
        <v>2009</v>
      </c>
      <c r="AF2" s="688"/>
      <c r="AG2" s="688"/>
      <c r="AH2" s="689"/>
      <c r="AI2" s="687">
        <v>2010</v>
      </c>
      <c r="AJ2" s="688"/>
      <c r="AK2" s="688"/>
      <c r="AL2" s="689"/>
      <c r="AM2" s="687">
        <v>2011</v>
      </c>
      <c r="AN2" s="688"/>
      <c r="AO2" s="688"/>
      <c r="AP2" s="689"/>
      <c r="AQ2" s="687">
        <v>2012</v>
      </c>
      <c r="AR2" s="688"/>
      <c r="AS2" s="688"/>
      <c r="AT2" s="689"/>
      <c r="AU2" s="687">
        <v>2013</v>
      </c>
      <c r="AV2" s="688"/>
      <c r="AW2" s="688"/>
      <c r="AX2" s="689"/>
      <c r="AY2" s="687">
        <v>2014</v>
      </c>
      <c r="AZ2" s="688"/>
      <c r="BA2" s="688"/>
      <c r="BB2" s="688"/>
      <c r="BC2" s="390">
        <v>2015</v>
      </c>
      <c r="BD2" s="390"/>
      <c r="BE2" s="390"/>
      <c r="BF2" s="390"/>
      <c r="BG2" s="693">
        <v>2016</v>
      </c>
      <c r="BH2" s="694"/>
      <c r="BI2" s="694"/>
      <c r="BJ2" s="695"/>
      <c r="BK2" s="687">
        <v>2017</v>
      </c>
      <c r="BL2" s="688"/>
      <c r="BM2" s="688"/>
      <c r="BN2" s="689"/>
      <c r="BO2" s="687">
        <v>2018</v>
      </c>
      <c r="BP2" s="688"/>
      <c r="BQ2" s="688"/>
      <c r="BR2" s="689"/>
      <c r="BS2" s="687">
        <v>2019</v>
      </c>
      <c r="BT2" s="688"/>
      <c r="BU2" s="688"/>
      <c r="BV2" s="689"/>
      <c r="BW2" s="687">
        <v>2020</v>
      </c>
      <c r="BX2" s="688"/>
      <c r="BY2" s="688"/>
      <c r="BZ2" s="689"/>
      <c r="CA2" s="687">
        <v>2021</v>
      </c>
      <c r="CB2" s="688"/>
      <c r="CC2" s="688"/>
      <c r="CD2" s="688"/>
      <c r="CE2" s="687">
        <v>2022</v>
      </c>
      <c r="CF2" s="688"/>
      <c r="CG2" s="688"/>
      <c r="CH2" s="689"/>
      <c r="CI2" s="687">
        <v>2023</v>
      </c>
      <c r="CJ2" s="688"/>
      <c r="CK2" s="688"/>
      <c r="CL2" s="689"/>
      <c r="CM2" s="687">
        <v>2024</v>
      </c>
      <c r="CN2" s="688"/>
      <c r="CO2" s="688"/>
      <c r="CP2" s="689"/>
      <c r="CQ2" s="687">
        <v>2025</v>
      </c>
      <c r="CR2" s="688"/>
      <c r="CS2" s="688"/>
      <c r="CT2" s="689"/>
      <c r="CU2" s="407">
        <v>2026</v>
      </c>
      <c r="CV2" s="419"/>
      <c r="CW2" s="419"/>
      <c r="CX2" s="419"/>
      <c r="CY2" s="390"/>
      <c r="CZ2" s="390"/>
      <c r="DA2" s="390"/>
      <c r="DB2" s="390"/>
      <c r="DC2" s="704">
        <v>2002</v>
      </c>
      <c r="DD2" s="705"/>
      <c r="DE2" s="705"/>
      <c r="DF2" s="705"/>
      <c r="DG2" s="705"/>
      <c r="DH2" s="705"/>
      <c r="DI2" s="705"/>
      <c r="DJ2" s="705"/>
      <c r="DK2" s="705"/>
      <c r="DL2" s="705"/>
      <c r="DM2" s="705"/>
      <c r="DN2" s="706"/>
      <c r="DO2" s="704">
        <v>2003</v>
      </c>
      <c r="DP2" s="705"/>
      <c r="DQ2" s="705"/>
      <c r="DR2" s="705"/>
      <c r="DS2" s="705"/>
      <c r="DT2" s="705"/>
      <c r="DU2" s="705"/>
      <c r="DV2" s="705"/>
      <c r="DW2" s="705"/>
      <c r="DX2" s="705"/>
      <c r="DY2" s="705"/>
      <c r="DZ2" s="706"/>
      <c r="EA2" s="704">
        <v>2004</v>
      </c>
      <c r="EB2" s="705"/>
      <c r="EC2" s="705"/>
      <c r="ED2" s="705"/>
      <c r="EE2" s="705"/>
      <c r="EF2" s="705"/>
      <c r="EG2" s="705"/>
      <c r="EH2" s="705"/>
      <c r="EI2" s="705"/>
      <c r="EJ2" s="705"/>
      <c r="EK2" s="705"/>
      <c r="EL2" s="706"/>
      <c r="EM2" s="704">
        <v>2005</v>
      </c>
      <c r="EN2" s="705"/>
      <c r="EO2" s="705"/>
      <c r="EP2" s="705"/>
      <c r="EQ2" s="705"/>
      <c r="ER2" s="705"/>
      <c r="ES2" s="705"/>
      <c r="ET2" s="705"/>
      <c r="EU2" s="705"/>
      <c r="EV2" s="705"/>
      <c r="EW2" s="705"/>
      <c r="EX2" s="706"/>
      <c r="EY2" s="704">
        <v>2006</v>
      </c>
      <c r="EZ2" s="705"/>
      <c r="FA2" s="705"/>
      <c r="FB2" s="705"/>
      <c r="FC2" s="705"/>
      <c r="FD2" s="705"/>
      <c r="FE2" s="705"/>
      <c r="FF2" s="705"/>
      <c r="FG2" s="705"/>
      <c r="FH2" s="705"/>
      <c r="FI2" s="705"/>
      <c r="FJ2" s="706"/>
      <c r="FK2" s="704">
        <v>2007</v>
      </c>
      <c r="FL2" s="705"/>
      <c r="FM2" s="705"/>
      <c r="FN2" s="705"/>
      <c r="FO2" s="705"/>
      <c r="FP2" s="705"/>
      <c r="FQ2" s="705"/>
      <c r="FR2" s="705"/>
      <c r="FS2" s="705"/>
      <c r="FT2" s="705"/>
      <c r="FU2" s="705"/>
      <c r="FV2" s="706"/>
      <c r="FW2" s="704">
        <v>2008</v>
      </c>
      <c r="FX2" s="705"/>
      <c r="FY2" s="705"/>
      <c r="FZ2" s="705"/>
      <c r="GA2" s="705"/>
      <c r="GB2" s="705"/>
      <c r="GC2" s="705"/>
      <c r="GD2" s="705"/>
      <c r="GE2" s="705"/>
      <c r="GF2" s="705"/>
      <c r="GG2" s="705"/>
      <c r="GH2" s="706"/>
      <c r="GI2" s="696">
        <v>2009</v>
      </c>
      <c r="GJ2" s="697"/>
      <c r="GK2" s="697"/>
      <c r="GL2" s="697"/>
      <c r="GM2" s="697"/>
      <c r="GN2" s="697"/>
      <c r="GO2" s="697"/>
      <c r="GP2" s="697"/>
      <c r="GQ2" s="697"/>
      <c r="GR2" s="697"/>
      <c r="GS2" s="697"/>
      <c r="GT2" s="698"/>
      <c r="GU2" s="696">
        <v>2010</v>
      </c>
      <c r="GV2" s="697"/>
      <c r="GW2" s="697"/>
      <c r="GX2" s="697"/>
      <c r="GY2" s="697"/>
      <c r="GZ2" s="697"/>
      <c r="HA2" s="697"/>
      <c r="HB2" s="697"/>
      <c r="HC2" s="697"/>
      <c r="HD2" s="697"/>
      <c r="HE2" s="697"/>
      <c r="HF2" s="698"/>
      <c r="HG2" s="696">
        <v>2011</v>
      </c>
      <c r="HH2" s="697"/>
      <c r="HI2" s="697"/>
      <c r="HJ2" s="697"/>
      <c r="HK2" s="697"/>
      <c r="HL2" s="697"/>
      <c r="HM2" s="697"/>
      <c r="HN2" s="697"/>
      <c r="HO2" s="697"/>
      <c r="HP2" s="697"/>
      <c r="HQ2" s="697"/>
      <c r="HR2" s="698"/>
      <c r="HS2" s="696">
        <v>2012</v>
      </c>
      <c r="HT2" s="697"/>
      <c r="HU2" s="697"/>
      <c r="HV2" s="697"/>
      <c r="HW2" s="697"/>
      <c r="HX2" s="697"/>
      <c r="HY2" s="697"/>
      <c r="HZ2" s="697"/>
      <c r="IA2" s="697"/>
      <c r="IB2" s="697"/>
      <c r="IC2" s="697"/>
      <c r="ID2" s="698"/>
      <c r="IE2" s="696">
        <v>2013</v>
      </c>
      <c r="IF2" s="697"/>
      <c r="IG2" s="697"/>
      <c r="IH2" s="697"/>
      <c r="II2" s="697"/>
      <c r="IJ2" s="697"/>
      <c r="IK2" s="697"/>
      <c r="IL2" s="697"/>
      <c r="IM2" s="697"/>
      <c r="IN2" s="697"/>
      <c r="IO2" s="697"/>
      <c r="IP2" s="698"/>
      <c r="IQ2" s="696">
        <v>2014</v>
      </c>
      <c r="IR2" s="697"/>
      <c r="IS2" s="697"/>
      <c r="IT2" s="697"/>
      <c r="IU2" s="697"/>
      <c r="IV2" s="697"/>
      <c r="IW2" s="697"/>
      <c r="IX2" s="697"/>
      <c r="IY2" s="697"/>
      <c r="IZ2" s="697"/>
      <c r="JA2" s="697"/>
      <c r="JB2" s="698"/>
      <c r="JC2" s="696">
        <v>2015</v>
      </c>
      <c r="JD2" s="697"/>
      <c r="JE2" s="697"/>
      <c r="JF2" s="697"/>
      <c r="JG2" s="697"/>
      <c r="JH2" s="697"/>
      <c r="JI2" s="697"/>
      <c r="JJ2" s="697"/>
      <c r="JK2" s="697"/>
      <c r="JL2" s="697"/>
      <c r="JM2" s="697"/>
      <c r="JN2" s="698"/>
      <c r="JO2" s="696">
        <v>2016</v>
      </c>
      <c r="JP2" s="697"/>
      <c r="JQ2" s="697"/>
      <c r="JR2" s="697"/>
      <c r="JS2" s="697"/>
      <c r="JT2" s="697"/>
      <c r="JU2" s="697"/>
      <c r="JV2" s="697"/>
      <c r="JW2" s="697"/>
      <c r="JX2" s="697"/>
      <c r="JY2" s="697"/>
      <c r="JZ2" s="698"/>
      <c r="KA2" s="696">
        <v>2017</v>
      </c>
      <c r="KB2" s="697"/>
      <c r="KC2" s="697"/>
      <c r="KD2" s="697"/>
      <c r="KE2" s="697"/>
      <c r="KF2" s="697"/>
      <c r="KG2" s="697"/>
      <c r="KH2" s="697"/>
      <c r="KI2" s="697"/>
      <c r="KJ2" s="697"/>
      <c r="KK2" s="697"/>
      <c r="KL2" s="698"/>
      <c r="KM2" s="696">
        <v>2018</v>
      </c>
      <c r="KN2" s="697"/>
      <c r="KO2" s="697"/>
      <c r="KP2" s="697"/>
      <c r="KQ2" s="697"/>
      <c r="KR2" s="697"/>
      <c r="KS2" s="697"/>
      <c r="KT2" s="697"/>
      <c r="KU2" s="697"/>
      <c r="KV2" s="697"/>
      <c r="KW2" s="697"/>
      <c r="KX2" s="698"/>
      <c r="KY2" s="696">
        <v>2019</v>
      </c>
      <c r="KZ2" s="697"/>
      <c r="LA2" s="697"/>
      <c r="LB2" s="697"/>
      <c r="LC2" s="697"/>
      <c r="LD2" s="697"/>
      <c r="LE2" s="697"/>
      <c r="LF2" s="697"/>
      <c r="LG2" s="697"/>
      <c r="LH2" s="697"/>
      <c r="LI2" s="697"/>
      <c r="LJ2" s="698"/>
      <c r="LK2" s="696">
        <v>2020</v>
      </c>
      <c r="LL2" s="697"/>
      <c r="LM2" s="697"/>
      <c r="LN2" s="697"/>
      <c r="LO2" s="697"/>
      <c r="LP2" s="697"/>
      <c r="LQ2" s="697"/>
      <c r="LR2" s="697"/>
      <c r="LS2" s="697"/>
      <c r="LT2" s="697"/>
      <c r="LU2" s="697"/>
      <c r="LV2" s="698"/>
      <c r="LW2" s="696">
        <v>2021</v>
      </c>
      <c r="LX2" s="697"/>
      <c r="LY2" s="697"/>
      <c r="LZ2" s="697"/>
      <c r="MA2" s="697"/>
      <c r="MB2" s="697"/>
      <c r="MC2" s="697"/>
      <c r="MD2" s="697"/>
      <c r="ME2" s="697"/>
      <c r="MF2" s="697"/>
      <c r="MG2" s="697"/>
      <c r="MH2" s="698"/>
      <c r="MI2" s="696">
        <v>2022</v>
      </c>
      <c r="MJ2" s="697"/>
      <c r="MK2" s="697"/>
      <c r="ML2" s="697"/>
      <c r="MM2" s="697"/>
      <c r="MN2" s="697"/>
      <c r="MO2" s="697"/>
      <c r="MP2" s="697"/>
      <c r="MQ2" s="697"/>
      <c r="MR2" s="697"/>
      <c r="MS2" s="697"/>
      <c r="MT2" s="698"/>
      <c r="MU2" s="696">
        <v>2023</v>
      </c>
      <c r="MV2" s="697"/>
      <c r="MW2" s="697"/>
      <c r="MX2" s="697"/>
      <c r="MY2" s="697"/>
      <c r="MZ2" s="697"/>
      <c r="NA2" s="697"/>
      <c r="NB2" s="697"/>
      <c r="NC2" s="697"/>
      <c r="ND2" s="697"/>
      <c r="NE2" s="697"/>
      <c r="NF2" s="698"/>
      <c r="NG2" s="696">
        <v>2024</v>
      </c>
      <c r="NH2" s="697"/>
      <c r="NI2" s="697"/>
      <c r="NJ2" s="697"/>
      <c r="NK2" s="697"/>
      <c r="NL2" s="697"/>
      <c r="NM2" s="697"/>
      <c r="NN2" s="697"/>
      <c r="NO2" s="697"/>
      <c r="NP2" s="697"/>
      <c r="NQ2" s="697"/>
      <c r="NR2" s="698"/>
      <c r="NS2" s="699">
        <v>2025</v>
      </c>
      <c r="NT2" s="700"/>
      <c r="NU2" s="700"/>
      <c r="NV2" s="700"/>
      <c r="NW2" s="700"/>
      <c r="NX2" s="700"/>
      <c r="NY2" s="700"/>
      <c r="NZ2" s="700"/>
      <c r="OA2" s="700"/>
      <c r="OB2" s="700"/>
      <c r="OC2" s="700"/>
      <c r="OD2" s="701"/>
      <c r="OE2" s="677">
        <v>2026</v>
      </c>
      <c r="OF2" s="702"/>
      <c r="OG2" s="702"/>
      <c r="OH2" s="128"/>
      <c r="OJ2" s="677" t="s">
        <v>112</v>
      </c>
      <c r="OK2" s="678"/>
    </row>
    <row r="3" spans="2:401" s="50" customFormat="1" ht="36" customHeight="1">
      <c r="B3" s="708"/>
      <c r="C3" s="404" t="s">
        <v>116</v>
      </c>
      <c r="D3" s="405" t="s">
        <v>117</v>
      </c>
      <c r="E3" s="405" t="s">
        <v>175</v>
      </c>
      <c r="F3" s="406" t="s">
        <v>123</v>
      </c>
      <c r="G3" s="405" t="s">
        <v>116</v>
      </c>
      <c r="H3" s="405" t="s">
        <v>117</v>
      </c>
      <c r="I3" s="405" t="s">
        <v>175</v>
      </c>
      <c r="J3" s="406" t="s">
        <v>123</v>
      </c>
      <c r="K3" s="409" t="s">
        <v>116</v>
      </c>
      <c r="L3" s="409" t="s">
        <v>117</v>
      </c>
      <c r="M3" s="409" t="s">
        <v>175</v>
      </c>
      <c r="N3" s="409" t="s">
        <v>123</v>
      </c>
      <c r="O3" s="409" t="s">
        <v>116</v>
      </c>
      <c r="P3" s="409" t="s">
        <v>117</v>
      </c>
      <c r="Q3" s="409" t="s">
        <v>175</v>
      </c>
      <c r="R3" s="409" t="s">
        <v>123</v>
      </c>
      <c r="S3" s="409" t="s">
        <v>116</v>
      </c>
      <c r="T3" s="409" t="s">
        <v>117</v>
      </c>
      <c r="U3" s="409" t="s">
        <v>175</v>
      </c>
      <c r="V3" s="409" t="s">
        <v>123</v>
      </c>
      <c r="W3" s="409" t="s">
        <v>116</v>
      </c>
      <c r="X3" s="409" t="s">
        <v>117</v>
      </c>
      <c r="Y3" s="409" t="s">
        <v>175</v>
      </c>
      <c r="Z3" s="409" t="s">
        <v>123</v>
      </c>
      <c r="AA3" s="409" t="s">
        <v>116</v>
      </c>
      <c r="AB3" s="409" t="s">
        <v>117</v>
      </c>
      <c r="AC3" s="409" t="s">
        <v>175</v>
      </c>
      <c r="AD3" s="409" t="s">
        <v>123</v>
      </c>
      <c r="AE3" s="409" t="s">
        <v>116</v>
      </c>
      <c r="AF3" s="409" t="s">
        <v>117</v>
      </c>
      <c r="AG3" s="409" t="s">
        <v>175</v>
      </c>
      <c r="AH3" s="409" t="s">
        <v>123</v>
      </c>
      <c r="AI3" s="409" t="s">
        <v>116</v>
      </c>
      <c r="AJ3" s="409" t="s">
        <v>117</v>
      </c>
      <c r="AK3" s="409" t="s">
        <v>175</v>
      </c>
      <c r="AL3" s="409" t="s">
        <v>123</v>
      </c>
      <c r="AM3" s="409" t="s">
        <v>116</v>
      </c>
      <c r="AN3" s="409" t="s">
        <v>117</v>
      </c>
      <c r="AO3" s="409" t="s">
        <v>175</v>
      </c>
      <c r="AP3" s="409" t="s">
        <v>123</v>
      </c>
      <c r="AQ3" s="404" t="s">
        <v>116</v>
      </c>
      <c r="AR3" s="405" t="s">
        <v>117</v>
      </c>
      <c r="AS3" s="405" t="s">
        <v>175</v>
      </c>
      <c r="AT3" s="405" t="s">
        <v>123</v>
      </c>
      <c r="AU3" s="404" t="s">
        <v>116</v>
      </c>
      <c r="AV3" s="405" t="s">
        <v>117</v>
      </c>
      <c r="AW3" s="405" t="s">
        <v>175</v>
      </c>
      <c r="AX3" s="405" t="s">
        <v>123</v>
      </c>
      <c r="AY3" s="404" t="s">
        <v>116</v>
      </c>
      <c r="AZ3" s="405" t="s">
        <v>117</v>
      </c>
      <c r="BA3" s="405" t="s">
        <v>175</v>
      </c>
      <c r="BB3" s="406" t="s">
        <v>123</v>
      </c>
      <c r="BC3" s="404" t="s">
        <v>116</v>
      </c>
      <c r="BD3" s="405" t="s">
        <v>117</v>
      </c>
      <c r="BE3" s="405" t="s">
        <v>175</v>
      </c>
      <c r="BF3" s="405" t="s">
        <v>123</v>
      </c>
      <c r="BG3" s="404" t="s">
        <v>116</v>
      </c>
      <c r="BH3" s="405" t="s">
        <v>117</v>
      </c>
      <c r="BI3" s="405" t="s">
        <v>175</v>
      </c>
      <c r="BJ3" s="406" t="s">
        <v>123</v>
      </c>
      <c r="BK3" s="405" t="s">
        <v>116</v>
      </c>
      <c r="BL3" s="405" t="s">
        <v>117</v>
      </c>
      <c r="BM3" s="405" t="s">
        <v>175</v>
      </c>
      <c r="BN3" s="405" t="s">
        <v>123</v>
      </c>
      <c r="BO3" s="405" t="s">
        <v>116</v>
      </c>
      <c r="BP3" s="405" t="s">
        <v>117</v>
      </c>
      <c r="BQ3" s="405" t="s">
        <v>175</v>
      </c>
      <c r="BR3" s="405" t="s">
        <v>123</v>
      </c>
      <c r="BS3" s="405" t="s">
        <v>116</v>
      </c>
      <c r="BT3" s="405" t="s">
        <v>117</v>
      </c>
      <c r="BU3" s="405" t="s">
        <v>175</v>
      </c>
      <c r="BV3" s="405" t="s">
        <v>123</v>
      </c>
      <c r="BW3" s="405" t="s">
        <v>116</v>
      </c>
      <c r="BX3" s="405" t="s">
        <v>117</v>
      </c>
      <c r="BY3" s="405" t="s">
        <v>175</v>
      </c>
      <c r="BZ3" s="405" t="s">
        <v>123</v>
      </c>
      <c r="CA3" s="404" t="s">
        <v>116</v>
      </c>
      <c r="CB3" s="405" t="s">
        <v>117</v>
      </c>
      <c r="CC3" s="405" t="s">
        <v>175</v>
      </c>
      <c r="CD3" s="406" t="s">
        <v>123</v>
      </c>
      <c r="CE3" s="404" t="s">
        <v>116</v>
      </c>
      <c r="CF3" s="405" t="s">
        <v>117</v>
      </c>
      <c r="CG3" s="405" t="s">
        <v>175</v>
      </c>
      <c r="CH3" s="406" t="s">
        <v>123</v>
      </c>
      <c r="CI3" s="405" t="s">
        <v>116</v>
      </c>
      <c r="CJ3" s="405" t="s">
        <v>117</v>
      </c>
      <c r="CK3" s="405" t="s">
        <v>175</v>
      </c>
      <c r="CL3" s="406" t="s">
        <v>123</v>
      </c>
      <c r="CM3" s="404" t="s">
        <v>116</v>
      </c>
      <c r="CN3" s="405" t="s">
        <v>117</v>
      </c>
      <c r="CO3" s="405" t="s">
        <v>175</v>
      </c>
      <c r="CP3" s="406" t="s">
        <v>123</v>
      </c>
      <c r="CQ3" s="404" t="s">
        <v>116</v>
      </c>
      <c r="CR3" s="405" t="s">
        <v>117</v>
      </c>
      <c r="CS3" s="405" t="s">
        <v>175</v>
      </c>
      <c r="CT3" s="406" t="s">
        <v>341</v>
      </c>
      <c r="CU3" s="406" t="s">
        <v>322</v>
      </c>
      <c r="CV3" s="408"/>
      <c r="CW3" s="408"/>
      <c r="CX3" s="408"/>
      <c r="CY3" s="408"/>
      <c r="CZ3" s="408"/>
      <c r="DA3" s="408"/>
      <c r="DB3" s="408"/>
      <c r="DC3" s="51" t="s">
        <v>114</v>
      </c>
      <c r="DD3" s="51" t="s">
        <v>115</v>
      </c>
      <c r="DE3" s="51" t="s">
        <v>116</v>
      </c>
      <c r="DF3" s="51" t="s">
        <v>15</v>
      </c>
      <c r="DG3" s="51" t="s">
        <v>13</v>
      </c>
      <c r="DH3" s="51" t="s">
        <v>117</v>
      </c>
      <c r="DI3" s="51" t="s">
        <v>118</v>
      </c>
      <c r="DJ3" s="51" t="s">
        <v>119</v>
      </c>
      <c r="DK3" s="51" t="s">
        <v>120</v>
      </c>
      <c r="DL3" s="51" t="s">
        <v>121</v>
      </c>
      <c r="DM3" s="51" t="s">
        <v>122</v>
      </c>
      <c r="DN3" s="53" t="s">
        <v>123</v>
      </c>
      <c r="DO3" s="52" t="s">
        <v>114</v>
      </c>
      <c r="DP3" s="51" t="s">
        <v>115</v>
      </c>
      <c r="DQ3" s="51" t="s">
        <v>116</v>
      </c>
      <c r="DR3" s="51" t="s">
        <v>15</v>
      </c>
      <c r="DS3" s="51" t="s">
        <v>13</v>
      </c>
      <c r="DT3" s="51" t="s">
        <v>117</v>
      </c>
      <c r="DU3" s="51" t="s">
        <v>118</v>
      </c>
      <c r="DV3" s="51" t="s">
        <v>119</v>
      </c>
      <c r="DW3" s="51" t="s">
        <v>120</v>
      </c>
      <c r="DX3" s="51" t="s">
        <v>121</v>
      </c>
      <c r="DY3" s="51" t="s">
        <v>122</v>
      </c>
      <c r="DZ3" s="51" t="s">
        <v>123</v>
      </c>
      <c r="EA3" s="52" t="s">
        <v>114</v>
      </c>
      <c r="EB3" s="51" t="s">
        <v>115</v>
      </c>
      <c r="EC3" s="51" t="s">
        <v>116</v>
      </c>
      <c r="ED3" s="51" t="s">
        <v>15</v>
      </c>
      <c r="EE3" s="51" t="s">
        <v>13</v>
      </c>
      <c r="EF3" s="51" t="s">
        <v>117</v>
      </c>
      <c r="EG3" s="51" t="s">
        <v>118</v>
      </c>
      <c r="EH3" s="51" t="s">
        <v>119</v>
      </c>
      <c r="EI3" s="51" t="s">
        <v>120</v>
      </c>
      <c r="EJ3" s="51" t="s">
        <v>121</v>
      </c>
      <c r="EK3" s="51" t="s">
        <v>122</v>
      </c>
      <c r="EL3" s="53" t="s">
        <v>123</v>
      </c>
      <c r="EM3" s="52" t="s">
        <v>114</v>
      </c>
      <c r="EN3" s="51" t="s">
        <v>115</v>
      </c>
      <c r="EO3" s="51" t="s">
        <v>116</v>
      </c>
      <c r="EP3" s="51" t="s">
        <v>15</v>
      </c>
      <c r="EQ3" s="51" t="s">
        <v>13</v>
      </c>
      <c r="ER3" s="51" t="s">
        <v>117</v>
      </c>
      <c r="ES3" s="51" t="s">
        <v>118</v>
      </c>
      <c r="ET3" s="51" t="s">
        <v>119</v>
      </c>
      <c r="EU3" s="51" t="s">
        <v>120</v>
      </c>
      <c r="EV3" s="51" t="s">
        <v>121</v>
      </c>
      <c r="EW3" s="51" t="s">
        <v>122</v>
      </c>
      <c r="EX3" s="51" t="s">
        <v>123</v>
      </c>
      <c r="EY3" s="52" t="s">
        <v>114</v>
      </c>
      <c r="EZ3" s="51" t="s">
        <v>115</v>
      </c>
      <c r="FA3" s="51" t="s">
        <v>116</v>
      </c>
      <c r="FB3" s="51" t="s">
        <v>15</v>
      </c>
      <c r="FC3" s="51" t="s">
        <v>13</v>
      </c>
      <c r="FD3" s="51" t="s">
        <v>117</v>
      </c>
      <c r="FE3" s="51" t="s">
        <v>118</v>
      </c>
      <c r="FF3" s="51" t="s">
        <v>119</v>
      </c>
      <c r="FG3" s="51" t="s">
        <v>120</v>
      </c>
      <c r="FH3" s="51" t="s">
        <v>121</v>
      </c>
      <c r="FI3" s="51" t="s">
        <v>122</v>
      </c>
      <c r="FJ3" s="53" t="s">
        <v>123</v>
      </c>
      <c r="FK3" s="52" t="s">
        <v>114</v>
      </c>
      <c r="FL3" s="51" t="s">
        <v>115</v>
      </c>
      <c r="FM3" s="51" t="s">
        <v>116</v>
      </c>
      <c r="FN3" s="51" t="s">
        <v>15</v>
      </c>
      <c r="FO3" s="51" t="s">
        <v>13</v>
      </c>
      <c r="FP3" s="51" t="s">
        <v>117</v>
      </c>
      <c r="FQ3" s="51" t="s">
        <v>118</v>
      </c>
      <c r="FR3" s="51" t="s">
        <v>119</v>
      </c>
      <c r="FS3" s="51" t="s">
        <v>120</v>
      </c>
      <c r="FT3" s="51" t="s">
        <v>121</v>
      </c>
      <c r="FU3" s="51" t="s">
        <v>122</v>
      </c>
      <c r="FV3" s="51" t="s">
        <v>123</v>
      </c>
      <c r="FW3" s="52" t="s">
        <v>114</v>
      </c>
      <c r="FX3" s="51" t="s">
        <v>115</v>
      </c>
      <c r="FY3" s="51" t="s">
        <v>116</v>
      </c>
      <c r="FZ3" s="51" t="s">
        <v>15</v>
      </c>
      <c r="GA3" s="51" t="s">
        <v>13</v>
      </c>
      <c r="GB3" s="51" t="s">
        <v>117</v>
      </c>
      <c r="GC3" s="51" t="s">
        <v>118</v>
      </c>
      <c r="GD3" s="51" t="s">
        <v>119</v>
      </c>
      <c r="GE3" s="51" t="s">
        <v>120</v>
      </c>
      <c r="GF3" s="51" t="s">
        <v>121</v>
      </c>
      <c r="GG3" s="51" t="s">
        <v>122</v>
      </c>
      <c r="GH3" s="53" t="s">
        <v>123</v>
      </c>
      <c r="GI3" s="52" t="s">
        <v>114</v>
      </c>
      <c r="GJ3" s="51" t="s">
        <v>115</v>
      </c>
      <c r="GK3" s="51" t="s">
        <v>116</v>
      </c>
      <c r="GL3" s="51" t="s">
        <v>15</v>
      </c>
      <c r="GM3" s="51" t="s">
        <v>13</v>
      </c>
      <c r="GN3" s="51" t="s">
        <v>117</v>
      </c>
      <c r="GO3" s="51" t="s">
        <v>118</v>
      </c>
      <c r="GP3" s="51" t="s">
        <v>119</v>
      </c>
      <c r="GQ3" s="51" t="s">
        <v>120</v>
      </c>
      <c r="GR3" s="51" t="s">
        <v>121</v>
      </c>
      <c r="GS3" s="51" t="s">
        <v>122</v>
      </c>
      <c r="GT3" s="51" t="s">
        <v>123</v>
      </c>
      <c r="GU3" s="52" t="s">
        <v>114</v>
      </c>
      <c r="GV3" s="51" t="s">
        <v>115</v>
      </c>
      <c r="GW3" s="51" t="s">
        <v>116</v>
      </c>
      <c r="GX3" s="51" t="s">
        <v>15</v>
      </c>
      <c r="GY3" s="51" t="s">
        <v>13</v>
      </c>
      <c r="GZ3" s="51" t="s">
        <v>117</v>
      </c>
      <c r="HA3" s="51" t="s">
        <v>118</v>
      </c>
      <c r="HB3" s="51" t="s">
        <v>119</v>
      </c>
      <c r="HC3" s="51" t="s">
        <v>120</v>
      </c>
      <c r="HD3" s="51" t="s">
        <v>121</v>
      </c>
      <c r="HE3" s="51" t="s">
        <v>122</v>
      </c>
      <c r="HF3" s="51" t="s">
        <v>123</v>
      </c>
      <c r="HG3" s="52" t="s">
        <v>114</v>
      </c>
      <c r="HH3" s="51" t="s">
        <v>115</v>
      </c>
      <c r="HI3" s="51" t="s">
        <v>116</v>
      </c>
      <c r="HJ3" s="51" t="s">
        <v>15</v>
      </c>
      <c r="HK3" s="51" t="s">
        <v>13</v>
      </c>
      <c r="HL3" s="51" t="s">
        <v>117</v>
      </c>
      <c r="HM3" s="51" t="s">
        <v>118</v>
      </c>
      <c r="HN3" s="51" t="s">
        <v>119</v>
      </c>
      <c r="HO3" s="51" t="s">
        <v>120</v>
      </c>
      <c r="HP3" s="51" t="s">
        <v>121</v>
      </c>
      <c r="HQ3" s="51" t="s">
        <v>122</v>
      </c>
      <c r="HR3" s="51" t="s">
        <v>123</v>
      </c>
      <c r="HS3" s="52" t="s">
        <v>114</v>
      </c>
      <c r="HT3" s="51" t="s">
        <v>115</v>
      </c>
      <c r="HU3" s="51" t="s">
        <v>116</v>
      </c>
      <c r="HV3" s="51" t="s">
        <v>15</v>
      </c>
      <c r="HW3" s="51" t="s">
        <v>13</v>
      </c>
      <c r="HX3" s="51" t="s">
        <v>117</v>
      </c>
      <c r="HY3" s="51" t="s">
        <v>118</v>
      </c>
      <c r="HZ3" s="51" t="s">
        <v>119</v>
      </c>
      <c r="IA3" s="51" t="s">
        <v>120</v>
      </c>
      <c r="IB3" s="51" t="s">
        <v>121</v>
      </c>
      <c r="IC3" s="51" t="s">
        <v>122</v>
      </c>
      <c r="ID3" s="53" t="s">
        <v>123</v>
      </c>
      <c r="IE3" s="51" t="s">
        <v>114</v>
      </c>
      <c r="IF3" s="51" t="s">
        <v>115</v>
      </c>
      <c r="IG3" s="51" t="s">
        <v>116</v>
      </c>
      <c r="IH3" s="51" t="s">
        <v>15</v>
      </c>
      <c r="II3" s="51" t="s">
        <v>13</v>
      </c>
      <c r="IJ3" s="51" t="s">
        <v>117</v>
      </c>
      <c r="IK3" s="51" t="s">
        <v>118</v>
      </c>
      <c r="IL3" s="51" t="s">
        <v>119</v>
      </c>
      <c r="IM3" s="51" t="s">
        <v>120</v>
      </c>
      <c r="IN3" s="51" t="s">
        <v>121</v>
      </c>
      <c r="IO3" s="51" t="s">
        <v>122</v>
      </c>
      <c r="IP3" s="51" t="s">
        <v>123</v>
      </c>
      <c r="IQ3" s="52" t="s">
        <v>114</v>
      </c>
      <c r="IR3" s="51" t="s">
        <v>115</v>
      </c>
      <c r="IS3" s="51" t="s">
        <v>116</v>
      </c>
      <c r="IT3" s="51" t="s">
        <v>15</v>
      </c>
      <c r="IU3" s="51" t="s">
        <v>13</v>
      </c>
      <c r="IV3" s="51" t="s">
        <v>117</v>
      </c>
      <c r="IW3" s="51" t="s">
        <v>118</v>
      </c>
      <c r="IX3" s="51" t="s">
        <v>119</v>
      </c>
      <c r="IY3" s="51" t="s">
        <v>120</v>
      </c>
      <c r="IZ3" s="51" t="s">
        <v>121</v>
      </c>
      <c r="JA3" s="51" t="s">
        <v>122</v>
      </c>
      <c r="JB3" s="51" t="s">
        <v>123</v>
      </c>
      <c r="JC3" s="52" t="s">
        <v>114</v>
      </c>
      <c r="JD3" s="51" t="s">
        <v>115</v>
      </c>
      <c r="JE3" s="51" t="s">
        <v>116</v>
      </c>
      <c r="JF3" s="51" t="s">
        <v>15</v>
      </c>
      <c r="JG3" s="51" t="s">
        <v>13</v>
      </c>
      <c r="JH3" s="51" t="s">
        <v>117</v>
      </c>
      <c r="JI3" s="51" t="s">
        <v>118</v>
      </c>
      <c r="JJ3" s="51" t="s">
        <v>119</v>
      </c>
      <c r="JK3" s="51" t="s">
        <v>120</v>
      </c>
      <c r="JL3" s="51" t="s">
        <v>121</v>
      </c>
      <c r="JM3" s="51" t="s">
        <v>122</v>
      </c>
      <c r="JN3" s="51" t="s">
        <v>123</v>
      </c>
      <c r="JO3" s="52" t="s">
        <v>114</v>
      </c>
      <c r="JP3" s="51" t="s">
        <v>115</v>
      </c>
      <c r="JQ3" s="51" t="s">
        <v>116</v>
      </c>
      <c r="JR3" s="51" t="s">
        <v>15</v>
      </c>
      <c r="JS3" s="51" t="s">
        <v>13</v>
      </c>
      <c r="JT3" s="51" t="s">
        <v>117</v>
      </c>
      <c r="JU3" s="51" t="s">
        <v>118</v>
      </c>
      <c r="JV3" s="51" t="s">
        <v>119</v>
      </c>
      <c r="JW3" s="51" t="s">
        <v>120</v>
      </c>
      <c r="JX3" s="51" t="s">
        <v>121</v>
      </c>
      <c r="JY3" s="51" t="s">
        <v>122</v>
      </c>
      <c r="JZ3" s="51" t="s">
        <v>123</v>
      </c>
      <c r="KA3" s="52" t="s">
        <v>114</v>
      </c>
      <c r="KB3" s="51" t="s">
        <v>115</v>
      </c>
      <c r="KC3" s="51" t="s">
        <v>116</v>
      </c>
      <c r="KD3" s="51" t="s">
        <v>15</v>
      </c>
      <c r="KE3" s="51" t="s">
        <v>13</v>
      </c>
      <c r="KF3" s="51" t="s">
        <v>117</v>
      </c>
      <c r="KG3" s="51" t="s">
        <v>118</v>
      </c>
      <c r="KH3" s="51" t="s">
        <v>119</v>
      </c>
      <c r="KI3" s="51" t="s">
        <v>120</v>
      </c>
      <c r="KJ3" s="51" t="s">
        <v>121</v>
      </c>
      <c r="KK3" s="51" t="s">
        <v>122</v>
      </c>
      <c r="KL3" s="53" t="s">
        <v>123</v>
      </c>
      <c r="KM3" s="52" t="s">
        <v>114</v>
      </c>
      <c r="KN3" s="51" t="s">
        <v>115</v>
      </c>
      <c r="KO3" s="51" t="s">
        <v>116</v>
      </c>
      <c r="KP3" s="51" t="s">
        <v>15</v>
      </c>
      <c r="KQ3" s="51" t="s">
        <v>13</v>
      </c>
      <c r="KR3" s="51" t="s">
        <v>117</v>
      </c>
      <c r="KS3" s="51" t="s">
        <v>118</v>
      </c>
      <c r="KT3" s="51" t="s">
        <v>119</v>
      </c>
      <c r="KU3" s="51" t="s">
        <v>120</v>
      </c>
      <c r="KV3" s="51" t="s">
        <v>121</v>
      </c>
      <c r="KW3" s="51" t="s">
        <v>122</v>
      </c>
      <c r="KX3" s="53" t="s">
        <v>123</v>
      </c>
      <c r="KY3" s="52" t="s">
        <v>114</v>
      </c>
      <c r="KZ3" s="51" t="s">
        <v>115</v>
      </c>
      <c r="LA3" s="51" t="s">
        <v>116</v>
      </c>
      <c r="LB3" s="51" t="s">
        <v>15</v>
      </c>
      <c r="LC3" s="51" t="s">
        <v>13</v>
      </c>
      <c r="LD3" s="51" t="s">
        <v>117</v>
      </c>
      <c r="LE3" s="51" t="s">
        <v>118</v>
      </c>
      <c r="LF3" s="51" t="s">
        <v>119</v>
      </c>
      <c r="LG3" s="51" t="s">
        <v>120</v>
      </c>
      <c r="LH3" s="51" t="s">
        <v>121</v>
      </c>
      <c r="LI3" s="51" t="s">
        <v>122</v>
      </c>
      <c r="LJ3" s="51" t="s">
        <v>123</v>
      </c>
      <c r="LK3" s="52" t="s">
        <v>114</v>
      </c>
      <c r="LL3" s="51" t="s">
        <v>115</v>
      </c>
      <c r="LM3" s="51" t="s">
        <v>116</v>
      </c>
      <c r="LN3" s="51" t="s">
        <v>15</v>
      </c>
      <c r="LO3" s="51" t="s">
        <v>13</v>
      </c>
      <c r="LP3" s="51" t="s">
        <v>117</v>
      </c>
      <c r="LQ3" s="51" t="s">
        <v>118</v>
      </c>
      <c r="LR3" s="51" t="s">
        <v>119</v>
      </c>
      <c r="LS3" s="51" t="s">
        <v>120</v>
      </c>
      <c r="LT3" s="51" t="s">
        <v>121</v>
      </c>
      <c r="LU3" s="51" t="s">
        <v>122</v>
      </c>
      <c r="LV3" s="53" t="s">
        <v>123</v>
      </c>
      <c r="LW3" s="52" t="s">
        <v>114</v>
      </c>
      <c r="LX3" s="51" t="s">
        <v>115</v>
      </c>
      <c r="LY3" s="51" t="s">
        <v>116</v>
      </c>
      <c r="LZ3" s="51" t="s">
        <v>15</v>
      </c>
      <c r="MA3" s="51" t="s">
        <v>13</v>
      </c>
      <c r="MB3" s="51" t="s">
        <v>117</v>
      </c>
      <c r="MC3" s="51" t="s">
        <v>118</v>
      </c>
      <c r="MD3" s="51" t="s">
        <v>119</v>
      </c>
      <c r="ME3" s="51" t="s">
        <v>120</v>
      </c>
      <c r="MF3" s="51" t="s">
        <v>121</v>
      </c>
      <c r="MG3" s="51" t="s">
        <v>122</v>
      </c>
      <c r="MH3" s="53" t="s">
        <v>123</v>
      </c>
      <c r="MI3" s="52" t="s">
        <v>114</v>
      </c>
      <c r="MJ3" s="51" t="s">
        <v>115</v>
      </c>
      <c r="MK3" s="51" t="s">
        <v>116</v>
      </c>
      <c r="ML3" s="51" t="s">
        <v>15</v>
      </c>
      <c r="MM3" s="51" t="s">
        <v>13</v>
      </c>
      <c r="MN3" s="51" t="s">
        <v>117</v>
      </c>
      <c r="MO3" s="51" t="s">
        <v>118</v>
      </c>
      <c r="MP3" s="51" t="s">
        <v>119</v>
      </c>
      <c r="MQ3" s="51" t="s">
        <v>120</v>
      </c>
      <c r="MR3" s="51" t="s">
        <v>121</v>
      </c>
      <c r="MS3" s="51" t="s">
        <v>122</v>
      </c>
      <c r="MT3" s="53" t="s">
        <v>123</v>
      </c>
      <c r="MU3" s="52" t="s">
        <v>114</v>
      </c>
      <c r="MV3" s="51" t="s">
        <v>115</v>
      </c>
      <c r="MW3" s="51" t="s">
        <v>116</v>
      </c>
      <c r="MX3" s="51" t="s">
        <v>15</v>
      </c>
      <c r="MY3" s="51" t="s">
        <v>13</v>
      </c>
      <c r="MZ3" s="51" t="s">
        <v>117</v>
      </c>
      <c r="NA3" s="51" t="s">
        <v>118</v>
      </c>
      <c r="NB3" s="51" t="s">
        <v>119</v>
      </c>
      <c r="NC3" s="51" t="s">
        <v>120</v>
      </c>
      <c r="ND3" s="51" t="s">
        <v>121</v>
      </c>
      <c r="NE3" s="51" t="s">
        <v>122</v>
      </c>
      <c r="NF3" s="53" t="s">
        <v>123</v>
      </c>
      <c r="NG3" s="52" t="s">
        <v>114</v>
      </c>
      <c r="NH3" s="51" t="s">
        <v>115</v>
      </c>
      <c r="NI3" s="51" t="s">
        <v>116</v>
      </c>
      <c r="NJ3" s="51" t="s">
        <v>15</v>
      </c>
      <c r="NK3" s="51" t="s">
        <v>13</v>
      </c>
      <c r="NL3" s="51" t="s">
        <v>117</v>
      </c>
      <c r="NM3" s="51" t="s">
        <v>118</v>
      </c>
      <c r="NN3" s="51" t="s">
        <v>119</v>
      </c>
      <c r="NO3" s="51" t="s">
        <v>120</v>
      </c>
      <c r="NP3" s="51" t="s">
        <v>121</v>
      </c>
      <c r="NQ3" s="51" t="s">
        <v>122</v>
      </c>
      <c r="NR3" s="51" t="s">
        <v>123</v>
      </c>
      <c r="NS3" s="52" t="s">
        <v>114</v>
      </c>
      <c r="NT3" s="51" t="s">
        <v>115</v>
      </c>
      <c r="NU3" s="51" t="s">
        <v>116</v>
      </c>
      <c r="NV3" s="51" t="s">
        <v>15</v>
      </c>
      <c r="NW3" s="51" t="s">
        <v>13</v>
      </c>
      <c r="NX3" s="51" t="s">
        <v>117</v>
      </c>
      <c r="NY3" s="51" t="s">
        <v>118</v>
      </c>
      <c r="NZ3" s="51" t="s">
        <v>119</v>
      </c>
      <c r="OA3" s="51" t="s">
        <v>120</v>
      </c>
      <c r="OB3" s="51" t="s">
        <v>121</v>
      </c>
      <c r="OC3" s="51" t="s">
        <v>122</v>
      </c>
      <c r="OD3" s="51" t="s">
        <v>123</v>
      </c>
      <c r="OE3" s="52" t="s">
        <v>189</v>
      </c>
      <c r="OF3" s="51" t="s">
        <v>320</v>
      </c>
      <c r="OG3" s="217" t="s">
        <v>322</v>
      </c>
      <c r="OH3" s="53"/>
      <c r="OJ3" s="54" t="s">
        <v>348</v>
      </c>
      <c r="OK3" s="54" t="s">
        <v>323</v>
      </c>
    </row>
    <row r="4" spans="2:401" s="50" customFormat="1" ht="15">
      <c r="B4" s="397" t="s">
        <v>124</v>
      </c>
      <c r="C4" s="411"/>
      <c r="D4" s="317"/>
      <c r="K4" s="415"/>
      <c r="AQ4" s="411"/>
      <c r="BG4" s="418"/>
      <c r="BH4" s="418"/>
      <c r="BI4" s="418"/>
      <c r="BJ4" s="418"/>
      <c r="BK4" s="418"/>
      <c r="BL4" s="418"/>
      <c r="BM4" s="418"/>
      <c r="BN4" s="418"/>
      <c r="BO4" s="418"/>
      <c r="BP4" s="418"/>
      <c r="BQ4" s="418"/>
      <c r="BR4" s="418"/>
      <c r="BS4" s="418"/>
      <c r="BT4" s="418"/>
      <c r="BU4" s="418"/>
      <c r="BV4" s="418"/>
      <c r="BW4" s="418"/>
      <c r="BX4" s="418"/>
      <c r="BY4" s="418"/>
      <c r="BZ4" s="418"/>
      <c r="CA4" s="418"/>
      <c r="CB4" s="418"/>
      <c r="CC4" s="418"/>
      <c r="CD4" s="418"/>
      <c r="CE4" s="431"/>
      <c r="CF4" s="418"/>
      <c r="CG4" s="418"/>
      <c r="CH4" s="418"/>
      <c r="CI4" s="418"/>
      <c r="CJ4" s="418"/>
      <c r="CK4" s="418"/>
      <c r="CL4" s="418"/>
      <c r="CM4" s="418"/>
      <c r="CN4" s="418"/>
      <c r="CO4" s="418"/>
      <c r="CP4" s="418"/>
      <c r="CQ4" s="418"/>
      <c r="CR4" s="418"/>
      <c r="CS4" s="418"/>
      <c r="CT4" s="418"/>
      <c r="CU4" s="420"/>
      <c r="CV4" s="418"/>
      <c r="CW4" s="418"/>
      <c r="CX4" s="418"/>
      <c r="CY4" s="418"/>
      <c r="CZ4" s="418"/>
      <c r="DA4" s="418"/>
      <c r="DB4" s="418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8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60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6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6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6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6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7"/>
      <c r="GI4" s="56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8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8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8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8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8"/>
      <c r="IR4" s="59"/>
      <c r="IS4" s="59"/>
      <c r="IT4" s="59"/>
      <c r="IU4" s="59"/>
      <c r="IV4" s="59"/>
      <c r="IW4" s="59"/>
      <c r="IX4" s="59"/>
      <c r="IY4" s="59"/>
      <c r="IZ4" s="59"/>
      <c r="JA4" s="59"/>
      <c r="JB4" s="59"/>
      <c r="JC4" s="55"/>
      <c r="JD4" s="55"/>
      <c r="JE4" s="55"/>
      <c r="JF4" s="55"/>
      <c r="JG4" s="55"/>
      <c r="JH4" s="55"/>
      <c r="JI4" s="55"/>
      <c r="JJ4" s="55"/>
      <c r="JK4" s="55"/>
      <c r="JL4" s="55"/>
      <c r="JM4" s="55"/>
      <c r="JN4" s="55"/>
      <c r="JO4" s="56"/>
      <c r="JP4" s="55"/>
      <c r="JQ4" s="55"/>
      <c r="JR4" s="55"/>
      <c r="JS4" s="55"/>
      <c r="JT4" s="55"/>
      <c r="JU4" s="55"/>
      <c r="JV4" s="55"/>
      <c r="JW4" s="55"/>
      <c r="JX4" s="55"/>
      <c r="JY4" s="55"/>
      <c r="JZ4" s="55"/>
      <c r="KA4" s="56"/>
      <c r="KB4" s="55"/>
      <c r="KC4" s="55"/>
      <c r="KD4" s="55"/>
      <c r="KE4" s="55"/>
      <c r="KF4" s="55"/>
      <c r="KG4" s="55"/>
      <c r="KH4" s="55"/>
      <c r="KI4" s="55"/>
      <c r="KJ4" s="55"/>
      <c r="KK4" s="55"/>
      <c r="KL4" s="57"/>
      <c r="KM4" s="56"/>
      <c r="KN4" s="55"/>
      <c r="KO4" s="55"/>
      <c r="KP4" s="55"/>
      <c r="KQ4" s="55"/>
      <c r="KR4" s="55"/>
      <c r="KS4" s="55"/>
      <c r="KT4" s="55"/>
      <c r="KU4" s="55"/>
      <c r="KV4" s="55"/>
      <c r="KW4" s="55"/>
      <c r="KX4" s="57"/>
      <c r="KY4" s="56"/>
      <c r="KZ4" s="55"/>
      <c r="LA4" s="55"/>
      <c r="LB4" s="55"/>
      <c r="LC4" s="55"/>
      <c r="LD4" s="55"/>
      <c r="LE4" s="55"/>
      <c r="LF4" s="55"/>
      <c r="LG4" s="55"/>
      <c r="LH4" s="55"/>
      <c r="LI4" s="55"/>
      <c r="LJ4" s="55"/>
      <c r="LK4" s="56"/>
      <c r="LL4" s="55"/>
      <c r="LM4" s="55"/>
      <c r="LN4" s="55"/>
      <c r="LO4" s="55"/>
      <c r="LP4" s="55"/>
      <c r="LQ4" s="55"/>
      <c r="LR4" s="55"/>
      <c r="LS4" s="55"/>
      <c r="LT4" s="55"/>
      <c r="LU4" s="55"/>
      <c r="LV4" s="57"/>
      <c r="LW4" s="56"/>
      <c r="LX4" s="55"/>
      <c r="LY4" s="55"/>
      <c r="LZ4" s="55"/>
      <c r="MA4" s="55"/>
      <c r="MB4" s="55"/>
      <c r="MC4" s="55"/>
      <c r="MD4" s="55"/>
      <c r="ME4" s="55"/>
      <c r="MF4" s="55"/>
      <c r="MG4" s="55"/>
      <c r="MH4" s="57"/>
      <c r="MI4" s="56"/>
      <c r="MJ4" s="55"/>
      <c r="MK4" s="55"/>
      <c r="ML4" s="55"/>
      <c r="MM4" s="55"/>
      <c r="MN4" s="55"/>
      <c r="MO4" s="55"/>
      <c r="MP4" s="55"/>
      <c r="MQ4" s="55"/>
      <c r="MR4" s="55"/>
      <c r="MS4" s="55"/>
      <c r="MT4" s="55"/>
      <c r="MU4" s="56"/>
      <c r="MV4" s="55"/>
      <c r="MW4" s="55"/>
      <c r="MX4" s="55"/>
      <c r="MY4" s="55"/>
      <c r="MZ4" s="55"/>
      <c r="NA4" s="55"/>
      <c r="NB4" s="55"/>
      <c r="NC4" s="55"/>
      <c r="ND4" s="55"/>
      <c r="NE4" s="55"/>
      <c r="NF4" s="57"/>
      <c r="NG4" s="56"/>
      <c r="NH4" s="55"/>
      <c r="NI4" s="55"/>
      <c r="NJ4" s="55"/>
      <c r="NK4" s="55"/>
      <c r="NL4" s="55"/>
      <c r="NM4" s="55"/>
      <c r="NN4" s="55"/>
      <c r="NO4" s="55"/>
      <c r="NP4" s="55"/>
      <c r="NQ4" s="55"/>
      <c r="NR4" s="55"/>
      <c r="NS4" s="58"/>
      <c r="NT4" s="59"/>
      <c r="NU4" s="59"/>
      <c r="NV4" s="59"/>
      <c r="NW4" s="59"/>
      <c r="NX4" s="59"/>
      <c r="NY4" s="59"/>
      <c r="NZ4" s="59"/>
      <c r="OA4" s="59"/>
      <c r="OB4" s="59"/>
      <c r="OC4" s="59"/>
      <c r="OD4" s="59"/>
      <c r="OE4" s="58"/>
      <c r="OF4" s="59"/>
      <c r="OG4" s="59"/>
      <c r="OH4" s="60"/>
      <c r="OJ4" s="61"/>
      <c r="OK4" s="62"/>
    </row>
    <row r="5" spans="2:401" s="63" customFormat="1" ht="13.5" customHeight="1">
      <c r="B5" s="398" t="s">
        <v>125</v>
      </c>
      <c r="C5" s="413">
        <v>224.84199999999998</v>
      </c>
      <c r="D5" s="414">
        <v>400.69200000000001</v>
      </c>
      <c r="E5" s="414">
        <v>262.589</v>
      </c>
      <c r="F5" s="414">
        <v>454.42399999999998</v>
      </c>
      <c r="G5" s="414">
        <v>414.65</v>
      </c>
      <c r="H5" s="414">
        <v>397.69599999999997</v>
      </c>
      <c r="I5" s="414">
        <v>318.95400000000001</v>
      </c>
      <c r="J5" s="414">
        <v>414.01100000000002</v>
      </c>
      <c r="K5" s="417">
        <v>467.96900000000005</v>
      </c>
      <c r="L5" s="414">
        <v>854.70100000000002</v>
      </c>
      <c r="M5" s="414">
        <v>556.16599999999994</v>
      </c>
      <c r="N5" s="414">
        <v>343.23399999999998</v>
      </c>
      <c r="O5" s="414">
        <v>304.923</v>
      </c>
      <c r="P5" s="414">
        <v>329.41300000000001</v>
      </c>
      <c r="Q5" s="414">
        <v>276.14999999999998</v>
      </c>
      <c r="R5" s="414">
        <v>243.76300000000001</v>
      </c>
      <c r="S5" s="414">
        <v>180.7</v>
      </c>
      <c r="T5" s="414">
        <v>219.18799999999999</v>
      </c>
      <c r="U5" s="414">
        <v>198.10299999999998</v>
      </c>
      <c r="V5" s="414">
        <v>204.94200000000001</v>
      </c>
      <c r="W5" s="414">
        <v>205.46699999999998</v>
      </c>
      <c r="X5" s="414">
        <v>187.875</v>
      </c>
      <c r="Y5" s="414">
        <v>116.11799999999999</v>
      </c>
      <c r="Z5" s="414">
        <v>152.06099999999998</v>
      </c>
      <c r="AA5" s="414">
        <v>159.89499999999998</v>
      </c>
      <c r="AB5" s="414">
        <v>146.602</v>
      </c>
      <c r="AC5" s="414">
        <v>246.67599999999999</v>
      </c>
      <c r="AD5" s="414">
        <v>212.36500000000001</v>
      </c>
      <c r="AE5" s="414">
        <v>208.05200000000002</v>
      </c>
      <c r="AF5" s="414">
        <v>292.74900000000002</v>
      </c>
      <c r="AG5" s="414">
        <v>268.71899999999999</v>
      </c>
      <c r="AH5" s="414">
        <v>255.721</v>
      </c>
      <c r="AI5" s="414">
        <v>281.41500000000002</v>
      </c>
      <c r="AJ5" s="414">
        <v>422.82899999999995</v>
      </c>
      <c r="AK5" s="414">
        <v>327.64099999999996</v>
      </c>
      <c r="AL5" s="414">
        <v>260.19399999999996</v>
      </c>
      <c r="AM5" s="416">
        <v>226.631</v>
      </c>
      <c r="AN5" s="416">
        <v>285.10599999999999</v>
      </c>
      <c r="AO5" s="416">
        <v>177.636</v>
      </c>
      <c r="AP5" s="416">
        <v>189.76999999999998</v>
      </c>
      <c r="AQ5" s="412">
        <v>135.041</v>
      </c>
      <c r="AR5" s="416">
        <v>209.46500000000003</v>
      </c>
      <c r="AS5" s="416">
        <v>194.57400000000001</v>
      </c>
      <c r="AT5" s="416">
        <v>321.73200000000003</v>
      </c>
      <c r="AU5" s="414">
        <v>301.88300000000004</v>
      </c>
      <c r="AV5" s="414">
        <v>272.47800000000001</v>
      </c>
      <c r="AW5" s="414">
        <v>397.392</v>
      </c>
      <c r="AX5" s="414">
        <v>454.96700000000004</v>
      </c>
      <c r="AY5" s="416">
        <v>300.96299999999997</v>
      </c>
      <c r="AZ5" s="416">
        <v>202.98899999999998</v>
      </c>
      <c r="BA5" s="416">
        <v>585.38600000000008</v>
      </c>
      <c r="BB5" s="416">
        <v>1385.384</v>
      </c>
      <c r="BC5" s="414">
        <v>1182.6109999999999</v>
      </c>
      <c r="BD5" s="414">
        <v>1002.119</v>
      </c>
      <c r="BE5" s="414">
        <v>1633.1579999999999</v>
      </c>
      <c r="BF5" s="414">
        <v>1517.421</v>
      </c>
      <c r="BG5" s="414">
        <v>1473.3330000000001</v>
      </c>
      <c r="BH5" s="414">
        <v>971.2589999999999</v>
      </c>
      <c r="BI5" s="414">
        <v>1510.538</v>
      </c>
      <c r="BJ5" s="414">
        <v>2360.2660000000001</v>
      </c>
      <c r="BK5" s="414">
        <v>2034.8720000000001</v>
      </c>
      <c r="BL5" s="414">
        <v>3532.1750000000002</v>
      </c>
      <c r="BM5" s="414">
        <v>2778.7740000000003</v>
      </c>
      <c r="BN5" s="414">
        <v>2229.7530000000002</v>
      </c>
      <c r="BO5" s="414">
        <v>1363.779</v>
      </c>
      <c r="BP5" s="414">
        <v>1769.444</v>
      </c>
      <c r="BQ5" s="414">
        <v>1758.126</v>
      </c>
      <c r="BR5" s="414">
        <v>2120.6120000000001</v>
      </c>
      <c r="BS5" s="414">
        <v>1685.0329999999999</v>
      </c>
      <c r="BT5" s="414">
        <v>2040.4059999999999</v>
      </c>
      <c r="BU5" s="414">
        <v>2174.4569999999999</v>
      </c>
      <c r="BV5" s="414">
        <v>1801.46693</v>
      </c>
      <c r="BW5" s="414">
        <v>1405.2097800000001</v>
      </c>
      <c r="BX5" s="414">
        <v>1956.6568500000003</v>
      </c>
      <c r="BY5" s="414">
        <v>2684.5733399999999</v>
      </c>
      <c r="BZ5" s="414">
        <v>2532.3456900000001</v>
      </c>
      <c r="CA5" s="414">
        <v>2099.5298000000003</v>
      </c>
      <c r="CB5" s="414">
        <v>2415.9157299999997</v>
      </c>
      <c r="CC5" s="414">
        <v>1337.87952</v>
      </c>
      <c r="CD5" s="414">
        <v>1346.86553</v>
      </c>
      <c r="CE5" s="413">
        <v>1231.6898799999999</v>
      </c>
      <c r="CF5" s="414">
        <v>1151.0839800000001</v>
      </c>
      <c r="CG5" s="414">
        <v>624.80823999999996</v>
      </c>
      <c r="CH5" s="414">
        <v>1455.7360499999998</v>
      </c>
      <c r="CI5" s="414">
        <v>1380.2117200000002</v>
      </c>
      <c r="CJ5" s="414">
        <v>1160.3370599999998</v>
      </c>
      <c r="CK5" s="414">
        <v>1181.1339899999998</v>
      </c>
      <c r="CL5" s="414">
        <v>1299.79781</v>
      </c>
      <c r="CM5" s="414">
        <v>982.40994999999987</v>
      </c>
      <c r="CN5" s="414">
        <v>1051.5934899999997</v>
      </c>
      <c r="CO5" s="414">
        <v>647.91935000000001</v>
      </c>
      <c r="CP5" s="414">
        <v>730.51782000000003</v>
      </c>
      <c r="CQ5" s="414">
        <v>608.26120000000003</v>
      </c>
      <c r="CR5" s="414">
        <v>349.16865999999993</v>
      </c>
      <c r="CS5" s="414">
        <v>254.51222000000004</v>
      </c>
      <c r="CT5" s="414">
        <v>556.99692000000005</v>
      </c>
      <c r="CU5" s="421">
        <v>536.40480000000002</v>
      </c>
      <c r="CV5" s="414"/>
      <c r="CW5" s="414"/>
      <c r="CX5" s="414"/>
      <c r="CY5" s="414"/>
      <c r="CZ5" s="414"/>
      <c r="DA5" s="414"/>
      <c r="DB5" s="414"/>
      <c r="DC5" s="108">
        <v>84.168999999999997</v>
      </c>
      <c r="DD5" s="108">
        <v>76.061999999999998</v>
      </c>
      <c r="DE5" s="108">
        <v>64.611000000000004</v>
      </c>
      <c r="DF5" s="108">
        <v>144.625</v>
      </c>
      <c r="DG5" s="108">
        <v>179.62</v>
      </c>
      <c r="DH5" s="108">
        <v>76.447000000000003</v>
      </c>
      <c r="DI5" s="108">
        <v>95.284999999999997</v>
      </c>
      <c r="DJ5" s="108">
        <v>69.266000000000005</v>
      </c>
      <c r="DK5" s="109">
        <v>98.037999999999997</v>
      </c>
      <c r="DL5" s="109">
        <v>120.687</v>
      </c>
      <c r="DM5" s="110">
        <v>196.90700000000001</v>
      </c>
      <c r="DN5" s="110">
        <v>136.83000000000001</v>
      </c>
      <c r="DO5" s="107">
        <v>92.555999999999997</v>
      </c>
      <c r="DP5" s="108">
        <v>127.807</v>
      </c>
      <c r="DQ5" s="108">
        <v>194.28700000000001</v>
      </c>
      <c r="DR5" s="108">
        <v>175.73</v>
      </c>
      <c r="DS5" s="108">
        <v>112.732</v>
      </c>
      <c r="DT5" s="108">
        <v>109.23399999999999</v>
      </c>
      <c r="DU5" s="108">
        <v>136.626</v>
      </c>
      <c r="DV5" s="108">
        <v>92.024000000000001</v>
      </c>
      <c r="DW5" s="109">
        <v>90.304000000000002</v>
      </c>
      <c r="DX5" s="109">
        <v>152.34399999999999</v>
      </c>
      <c r="DY5" s="110">
        <v>133.251</v>
      </c>
      <c r="DZ5" s="111">
        <v>128.416</v>
      </c>
      <c r="EA5" s="108">
        <v>87.617999999999995</v>
      </c>
      <c r="EB5" s="108">
        <v>112.804</v>
      </c>
      <c r="EC5" s="108">
        <v>267.54700000000003</v>
      </c>
      <c r="ED5" s="108">
        <v>300.22199999999998</v>
      </c>
      <c r="EE5" s="108">
        <v>264.04399999999998</v>
      </c>
      <c r="EF5" s="108">
        <v>290.435</v>
      </c>
      <c r="EG5" s="108">
        <v>155.554</v>
      </c>
      <c r="EH5" s="108">
        <v>167.72200000000001</v>
      </c>
      <c r="EI5" s="109">
        <v>232.89</v>
      </c>
      <c r="EJ5" s="109">
        <v>120.029</v>
      </c>
      <c r="EK5" s="110">
        <v>116.447</v>
      </c>
      <c r="EL5" s="110">
        <v>106.758</v>
      </c>
      <c r="EM5" s="107">
        <v>71.935000000000002</v>
      </c>
      <c r="EN5" s="108">
        <v>92.027000000000001</v>
      </c>
      <c r="EO5" s="108">
        <v>140.96100000000001</v>
      </c>
      <c r="EP5" s="108">
        <v>133.00700000000001</v>
      </c>
      <c r="EQ5" s="108">
        <v>89.822000000000003</v>
      </c>
      <c r="ER5" s="108">
        <v>106.584</v>
      </c>
      <c r="ES5" s="108">
        <v>118.866</v>
      </c>
      <c r="ET5" s="108">
        <v>86.972999999999999</v>
      </c>
      <c r="EU5" s="109">
        <v>70.311000000000007</v>
      </c>
      <c r="EV5" s="109">
        <v>81.120999999999995</v>
      </c>
      <c r="EW5" s="110">
        <v>76.933999999999997</v>
      </c>
      <c r="EX5" s="110">
        <v>85.707999999999998</v>
      </c>
      <c r="EY5" s="107">
        <v>64.116</v>
      </c>
      <c r="EZ5" s="108">
        <v>52.728000000000002</v>
      </c>
      <c r="FA5" s="108">
        <v>63.856000000000002</v>
      </c>
      <c r="FB5" s="108">
        <v>66.948999999999998</v>
      </c>
      <c r="FC5" s="108">
        <v>95.247</v>
      </c>
      <c r="FD5" s="108">
        <v>56.991999999999997</v>
      </c>
      <c r="FE5" s="108">
        <v>80.347999999999999</v>
      </c>
      <c r="FF5" s="108">
        <v>61.16</v>
      </c>
      <c r="FG5" s="109">
        <v>56.594999999999999</v>
      </c>
      <c r="FH5" s="109">
        <v>79.48</v>
      </c>
      <c r="FI5" s="110">
        <v>61.302</v>
      </c>
      <c r="FJ5" s="110">
        <v>64.16</v>
      </c>
      <c r="FK5" s="107">
        <v>53.073999999999998</v>
      </c>
      <c r="FL5" s="108">
        <v>92.578000000000003</v>
      </c>
      <c r="FM5" s="108">
        <v>59.814999999999998</v>
      </c>
      <c r="FN5" s="108">
        <v>56.51</v>
      </c>
      <c r="FO5" s="108">
        <v>78.231999999999999</v>
      </c>
      <c r="FP5" s="108">
        <v>53.133000000000003</v>
      </c>
      <c r="FQ5" s="108">
        <v>46.454000000000001</v>
      </c>
      <c r="FR5" s="108">
        <v>31.634</v>
      </c>
      <c r="FS5" s="109">
        <v>38.03</v>
      </c>
      <c r="FT5" s="109">
        <v>65.283000000000001</v>
      </c>
      <c r="FU5" s="110">
        <v>41.143999999999998</v>
      </c>
      <c r="FV5" s="110">
        <v>45.634</v>
      </c>
      <c r="FW5" s="107">
        <v>46.735999999999997</v>
      </c>
      <c r="FX5" s="108">
        <v>52.91</v>
      </c>
      <c r="FY5" s="108">
        <v>60.249000000000002</v>
      </c>
      <c r="FZ5" s="108">
        <v>70.010000000000005</v>
      </c>
      <c r="GA5" s="108">
        <v>79.411000000000001</v>
      </c>
      <c r="GB5" s="108">
        <v>67.191000000000003</v>
      </c>
      <c r="GC5" s="108">
        <v>87.858000000000004</v>
      </c>
      <c r="GD5" s="108">
        <v>79.334999999999994</v>
      </c>
      <c r="GE5" s="109">
        <v>79.483000000000004</v>
      </c>
      <c r="GF5" s="109">
        <v>99.676000000000002</v>
      </c>
      <c r="GG5" s="110">
        <v>58.337000000000003</v>
      </c>
      <c r="GH5" s="111">
        <v>54.351999999999997</v>
      </c>
      <c r="GI5" s="112">
        <v>63.914000000000001</v>
      </c>
      <c r="GJ5" s="110">
        <v>61.718000000000004</v>
      </c>
      <c r="GK5" s="109">
        <v>82.42</v>
      </c>
      <c r="GL5" s="110">
        <v>150.142</v>
      </c>
      <c r="GM5" s="109">
        <v>76.792000000000002</v>
      </c>
      <c r="GN5" s="109">
        <v>65.814999999999998</v>
      </c>
      <c r="GO5" s="109">
        <v>87.856999999999999</v>
      </c>
      <c r="GP5" s="109">
        <v>95.62</v>
      </c>
      <c r="GQ5" s="109">
        <v>85.242000000000004</v>
      </c>
      <c r="GR5" s="109">
        <v>85.061000000000007</v>
      </c>
      <c r="GS5" s="109">
        <v>72.102999999999994</v>
      </c>
      <c r="GT5" s="109">
        <v>98.557000000000002</v>
      </c>
      <c r="GU5" s="113">
        <v>76.989999999999995</v>
      </c>
      <c r="GV5" s="109">
        <v>64.923000000000002</v>
      </c>
      <c r="GW5" s="109">
        <v>139.50200000000001</v>
      </c>
      <c r="GX5" s="114">
        <v>139.96600000000001</v>
      </c>
      <c r="GY5" s="114">
        <v>152.107</v>
      </c>
      <c r="GZ5" s="114">
        <v>130.756</v>
      </c>
      <c r="HA5" s="114">
        <v>94.414000000000001</v>
      </c>
      <c r="HB5" s="109">
        <v>94.150999999999996</v>
      </c>
      <c r="HC5" s="109">
        <v>139.07599999999999</v>
      </c>
      <c r="HD5" s="109">
        <v>93.472999999999999</v>
      </c>
      <c r="HE5" s="109">
        <v>92.022999999999996</v>
      </c>
      <c r="HF5" s="109">
        <v>74.697999999999993</v>
      </c>
      <c r="HG5" s="113">
        <v>48.613</v>
      </c>
      <c r="HH5" s="109">
        <v>82.31</v>
      </c>
      <c r="HI5" s="109">
        <v>95.707999999999998</v>
      </c>
      <c r="HJ5" s="109">
        <v>77.537999999999997</v>
      </c>
      <c r="HK5" s="109">
        <v>104.95399999999999</v>
      </c>
      <c r="HL5" s="109">
        <v>102.614</v>
      </c>
      <c r="HM5" s="109">
        <v>66.775000000000006</v>
      </c>
      <c r="HN5" s="109">
        <v>58.085999999999999</v>
      </c>
      <c r="HO5" s="109">
        <v>52.774999999999999</v>
      </c>
      <c r="HP5" s="109">
        <v>67.135000000000005</v>
      </c>
      <c r="HQ5" s="109">
        <v>75.930000000000007</v>
      </c>
      <c r="HR5" s="115">
        <v>46.704999999999998</v>
      </c>
      <c r="HS5" s="109">
        <v>38.97</v>
      </c>
      <c r="HT5" s="109">
        <v>45.601999999999997</v>
      </c>
      <c r="HU5" s="109">
        <v>50.469000000000001</v>
      </c>
      <c r="HV5" s="109">
        <v>97.135000000000005</v>
      </c>
      <c r="HW5" s="109">
        <v>67.275000000000006</v>
      </c>
      <c r="HX5" s="109">
        <v>45.055</v>
      </c>
      <c r="HY5" s="109">
        <v>67.885000000000005</v>
      </c>
      <c r="HZ5" s="109">
        <v>55.320999999999998</v>
      </c>
      <c r="IA5" s="109">
        <v>71.367999999999995</v>
      </c>
      <c r="IB5" s="109">
        <v>142.23400000000001</v>
      </c>
      <c r="IC5" s="109">
        <v>141.30799999999999</v>
      </c>
      <c r="ID5" s="109">
        <v>38.19</v>
      </c>
      <c r="IE5" s="113">
        <v>90.15</v>
      </c>
      <c r="IF5" s="109">
        <v>67.588999999999999</v>
      </c>
      <c r="IG5" s="109">
        <v>144.14400000000001</v>
      </c>
      <c r="IH5" s="109">
        <v>68.010000000000005</v>
      </c>
      <c r="II5" s="109">
        <v>96.71</v>
      </c>
      <c r="IJ5" s="109">
        <v>107.758</v>
      </c>
      <c r="IK5" s="109">
        <v>82.391999999999996</v>
      </c>
      <c r="IL5" s="109">
        <v>182.24</v>
      </c>
      <c r="IM5" s="109">
        <v>132.76</v>
      </c>
      <c r="IN5" s="109">
        <v>174.036</v>
      </c>
      <c r="IO5" s="109">
        <v>210.357</v>
      </c>
      <c r="IP5" s="109">
        <v>70.573999999999998</v>
      </c>
      <c r="IQ5" s="113">
        <v>71.037999999999997</v>
      </c>
      <c r="IR5" s="109">
        <v>97.444999999999993</v>
      </c>
      <c r="IS5" s="109">
        <v>132.47999999999999</v>
      </c>
      <c r="IT5" s="109">
        <v>87.343999999999994</v>
      </c>
      <c r="IU5" s="109">
        <v>89.58</v>
      </c>
      <c r="IV5" s="109">
        <v>26.065000000000001</v>
      </c>
      <c r="IW5" s="109">
        <v>134.22800000000001</v>
      </c>
      <c r="IX5" s="109">
        <v>197.59200000000001</v>
      </c>
      <c r="IY5" s="109">
        <v>253.566</v>
      </c>
      <c r="IZ5" s="109">
        <v>442.839</v>
      </c>
      <c r="JA5" s="109">
        <v>398.24799999999999</v>
      </c>
      <c r="JB5" s="115">
        <v>544.29700000000003</v>
      </c>
      <c r="JC5" s="109">
        <v>360.13</v>
      </c>
      <c r="JD5" s="109">
        <v>541.68200000000002</v>
      </c>
      <c r="JE5" s="109">
        <v>280.79899999999998</v>
      </c>
      <c r="JF5" s="109">
        <v>248.12200000000001</v>
      </c>
      <c r="JG5" s="109">
        <v>369.82900000000001</v>
      </c>
      <c r="JH5" s="109">
        <v>384.16800000000001</v>
      </c>
      <c r="JI5" s="109">
        <v>482.73899999999998</v>
      </c>
      <c r="JJ5" s="109">
        <v>524.303</v>
      </c>
      <c r="JK5" s="109">
        <v>626.11599999999999</v>
      </c>
      <c r="JL5" s="109">
        <v>546.93399999999997</v>
      </c>
      <c r="JM5" s="109">
        <v>520.85199999999998</v>
      </c>
      <c r="JN5" s="115">
        <v>449.63499999999999</v>
      </c>
      <c r="JO5" s="113">
        <v>357.70400000000001</v>
      </c>
      <c r="JP5" s="109">
        <v>674.18600000000004</v>
      </c>
      <c r="JQ5" s="109">
        <v>441.44299999999998</v>
      </c>
      <c r="JR5" s="109">
        <v>405.73099999999999</v>
      </c>
      <c r="JS5" s="109">
        <v>299.37799999999999</v>
      </c>
      <c r="JT5" s="109">
        <v>266.14999999999998</v>
      </c>
      <c r="JU5" s="109">
        <v>579.16399999999999</v>
      </c>
      <c r="JV5" s="109">
        <v>434.50799999999998</v>
      </c>
      <c r="JW5" s="109">
        <v>496.86599999999999</v>
      </c>
      <c r="JX5" s="109">
        <v>842.78300000000002</v>
      </c>
      <c r="JY5" s="109">
        <v>707.22900000000004</v>
      </c>
      <c r="JZ5" s="115">
        <v>810.25400000000002</v>
      </c>
      <c r="KA5" s="113">
        <v>700.67200000000003</v>
      </c>
      <c r="KB5" s="109">
        <v>321.16800000000001</v>
      </c>
      <c r="KC5" s="109">
        <v>1013.032</v>
      </c>
      <c r="KD5" s="109">
        <v>1691.41</v>
      </c>
      <c r="KE5" s="109">
        <v>978.41</v>
      </c>
      <c r="KF5" s="109">
        <v>862.35500000000002</v>
      </c>
      <c r="KG5" s="109">
        <v>520.44399999999996</v>
      </c>
      <c r="KH5" s="109">
        <v>1067.2270000000001</v>
      </c>
      <c r="KI5" s="109">
        <v>1191.1030000000001</v>
      </c>
      <c r="KJ5" s="109">
        <v>780.64400000000001</v>
      </c>
      <c r="KK5" s="109">
        <v>820.00400000000002</v>
      </c>
      <c r="KL5" s="115">
        <v>629.10500000000002</v>
      </c>
      <c r="KM5" s="113">
        <v>534.25900000000001</v>
      </c>
      <c r="KN5" s="109">
        <v>255.124</v>
      </c>
      <c r="KO5" s="109">
        <v>574.39599999999996</v>
      </c>
      <c r="KP5" s="109">
        <v>601.80600000000004</v>
      </c>
      <c r="KQ5" s="109">
        <v>564.202</v>
      </c>
      <c r="KR5" s="109">
        <v>603.43600000000004</v>
      </c>
      <c r="KS5" s="109">
        <v>576.32899999999995</v>
      </c>
      <c r="KT5" s="109">
        <v>670.596</v>
      </c>
      <c r="KU5" s="109">
        <v>511.20100000000002</v>
      </c>
      <c r="KV5" s="109">
        <v>494.15</v>
      </c>
      <c r="KW5" s="109">
        <v>986.91700000000003</v>
      </c>
      <c r="KX5" s="115">
        <v>639.54499999999996</v>
      </c>
      <c r="KY5" s="113">
        <v>525.46799999999996</v>
      </c>
      <c r="KZ5" s="109">
        <v>668.06700000000001</v>
      </c>
      <c r="LA5" s="109">
        <v>491.49799999999999</v>
      </c>
      <c r="LB5" s="109">
        <v>632.68100000000004</v>
      </c>
      <c r="LC5" s="109">
        <v>618.16</v>
      </c>
      <c r="LD5" s="109">
        <v>789.56500000000005</v>
      </c>
      <c r="LE5" s="109">
        <v>688.33100000000002</v>
      </c>
      <c r="LF5" s="109">
        <v>783.03399999999999</v>
      </c>
      <c r="LG5" s="109">
        <v>703.09199999999998</v>
      </c>
      <c r="LH5" s="109">
        <v>758.83</v>
      </c>
      <c r="LI5" s="109">
        <v>625.66300000000001</v>
      </c>
      <c r="LJ5" s="115">
        <v>416.97393000000005</v>
      </c>
      <c r="LK5" s="113">
        <v>505.18197999999995</v>
      </c>
      <c r="LL5" s="109">
        <v>332.93052</v>
      </c>
      <c r="LM5" s="109">
        <v>567.09728000000007</v>
      </c>
      <c r="LN5" s="109">
        <v>433.42164000000008</v>
      </c>
      <c r="LO5" s="109">
        <v>1045.1840900000002</v>
      </c>
      <c r="LP5" s="109">
        <v>478.05111999999997</v>
      </c>
      <c r="LQ5" s="109">
        <v>972.16589999999985</v>
      </c>
      <c r="LR5" s="109">
        <v>762.71338999999989</v>
      </c>
      <c r="LS5" s="109">
        <v>949.69404999999983</v>
      </c>
      <c r="LT5" s="109">
        <v>657.04686000000004</v>
      </c>
      <c r="LU5" s="109">
        <v>934.50040999999999</v>
      </c>
      <c r="LV5" s="115">
        <v>940.79842000000008</v>
      </c>
      <c r="LW5" s="113">
        <v>348.48124000000001</v>
      </c>
      <c r="LX5" s="109">
        <v>1099.4119400000002</v>
      </c>
      <c r="LY5" s="109">
        <v>651.63661999999999</v>
      </c>
      <c r="LZ5" s="109">
        <v>1010.8270500000001</v>
      </c>
      <c r="MA5" s="109">
        <v>748.28995999999995</v>
      </c>
      <c r="MB5" s="109">
        <v>656.79872</v>
      </c>
      <c r="MC5" s="109">
        <v>424.38509000000005</v>
      </c>
      <c r="MD5" s="109">
        <v>625.14174000000003</v>
      </c>
      <c r="ME5" s="109">
        <v>288.35269</v>
      </c>
      <c r="MF5" s="109">
        <v>706.80240000000003</v>
      </c>
      <c r="MG5" s="109">
        <v>180.24413999999999</v>
      </c>
      <c r="MH5" s="115">
        <v>459.81898999999993</v>
      </c>
      <c r="MI5" s="113">
        <v>339.23466000000002</v>
      </c>
      <c r="MJ5" s="109">
        <v>368.71466000000004</v>
      </c>
      <c r="MK5" s="109">
        <v>523.74055999999996</v>
      </c>
      <c r="ML5" s="109">
        <v>115.68486000000001</v>
      </c>
      <c r="MM5" s="109">
        <v>600.55303000000004</v>
      </c>
      <c r="MN5" s="109">
        <v>434.84608999999995</v>
      </c>
      <c r="MO5" s="109">
        <v>235.69834</v>
      </c>
      <c r="MP5" s="109">
        <v>156.34287</v>
      </c>
      <c r="MQ5" s="109">
        <v>232.76703000000001</v>
      </c>
      <c r="MR5" s="109">
        <v>593.89814999999976</v>
      </c>
      <c r="MS5" s="109">
        <v>391.75372000000004</v>
      </c>
      <c r="MT5" s="109">
        <v>470.08418</v>
      </c>
      <c r="MU5" s="113">
        <v>231.39066000000003</v>
      </c>
      <c r="MV5" s="109">
        <v>328.95980999999995</v>
      </c>
      <c r="MW5" s="109">
        <v>819.86125000000027</v>
      </c>
      <c r="MX5" s="109">
        <v>516.2453999999999</v>
      </c>
      <c r="MY5" s="109">
        <v>352.49202999999989</v>
      </c>
      <c r="MZ5" s="109">
        <v>291.59962999999993</v>
      </c>
      <c r="NA5" s="109">
        <v>385.40763999999984</v>
      </c>
      <c r="NB5" s="109">
        <v>407.50639000000001</v>
      </c>
      <c r="NC5" s="109">
        <v>388.21996000000001</v>
      </c>
      <c r="ND5" s="109">
        <v>385.60581000000002</v>
      </c>
      <c r="NE5" s="109">
        <v>475.56970000000001</v>
      </c>
      <c r="NF5" s="115">
        <v>438.62230000000005</v>
      </c>
      <c r="NG5" s="113">
        <v>58.8001</v>
      </c>
      <c r="NH5" s="109">
        <v>521.98937999999998</v>
      </c>
      <c r="NI5" s="109">
        <v>401.62046999999984</v>
      </c>
      <c r="NJ5" s="109">
        <v>360.09282999999999</v>
      </c>
      <c r="NK5" s="109">
        <v>283.41747999999995</v>
      </c>
      <c r="NL5" s="109">
        <v>408.08317999999991</v>
      </c>
      <c r="NM5" s="109">
        <v>168.05448000000001</v>
      </c>
      <c r="NN5" s="109">
        <v>257.69734999999997</v>
      </c>
      <c r="NO5" s="109">
        <v>222.16752000000002</v>
      </c>
      <c r="NP5" s="109">
        <v>329.07767999999999</v>
      </c>
      <c r="NQ5" s="109">
        <v>329.58873999999997</v>
      </c>
      <c r="NR5" s="109">
        <v>71.851399999999998</v>
      </c>
      <c r="NS5" s="113">
        <v>210.85278</v>
      </c>
      <c r="NT5" s="109">
        <v>155.77479</v>
      </c>
      <c r="NU5" s="109">
        <v>241.63363000000001</v>
      </c>
      <c r="NV5" s="109">
        <v>141.12007999999997</v>
      </c>
      <c r="NW5" s="109">
        <v>54.863430000000001</v>
      </c>
      <c r="NX5" s="109">
        <v>153.18514999999999</v>
      </c>
      <c r="NY5" s="109">
        <v>58.917850000000008</v>
      </c>
      <c r="NZ5" s="109">
        <v>59.372600000000006</v>
      </c>
      <c r="OA5" s="109">
        <v>136.22177000000002</v>
      </c>
      <c r="OB5" s="109">
        <v>122.55371</v>
      </c>
      <c r="OC5" s="109">
        <v>285.66146000000009</v>
      </c>
      <c r="OD5" s="109">
        <v>148.78174999999999</v>
      </c>
      <c r="OE5" s="113">
        <v>28.404800000000002</v>
      </c>
      <c r="OF5" s="109">
        <v>365</v>
      </c>
      <c r="OG5" s="109">
        <v>143</v>
      </c>
      <c r="OH5" s="115"/>
      <c r="OJ5" s="64">
        <f>IFERROR(CU5/CT5*100-100,0)</f>
        <v>-3.6969899223141169</v>
      </c>
      <c r="OK5" s="65">
        <f>IFERROR(CU5/CQ5*100-100,0)</f>
        <v>-11.813411738246657</v>
      </c>
    </row>
    <row r="6" spans="2:401" s="63" customFormat="1" ht="16.5" customHeight="1">
      <c r="B6" s="398" t="s">
        <v>126</v>
      </c>
      <c r="C6" s="413">
        <v>225.47899999999998</v>
      </c>
      <c r="D6" s="414">
        <v>550.90699999999993</v>
      </c>
      <c r="E6" s="414">
        <v>843.53499999999985</v>
      </c>
      <c r="F6" s="414">
        <v>822.17599999999993</v>
      </c>
      <c r="G6" s="414">
        <v>502.43599999999998</v>
      </c>
      <c r="H6" s="414">
        <v>135.66</v>
      </c>
      <c r="I6" s="414">
        <v>302.29399999999998</v>
      </c>
      <c r="J6" s="414">
        <v>330.36799999999999</v>
      </c>
      <c r="K6" s="417">
        <v>149.80500000000001</v>
      </c>
      <c r="L6" s="414">
        <v>143.67699999999999</v>
      </c>
      <c r="M6" s="414">
        <v>101.985</v>
      </c>
      <c r="N6" s="414">
        <v>238.26400000000001</v>
      </c>
      <c r="O6" s="414">
        <v>235.77199999999999</v>
      </c>
      <c r="P6" s="414">
        <v>271.17099999999999</v>
      </c>
      <c r="Q6" s="414">
        <v>102.50900000000001</v>
      </c>
      <c r="R6" s="414">
        <v>80.519000000000005</v>
      </c>
      <c r="S6" s="414">
        <v>222.70600000000002</v>
      </c>
      <c r="T6" s="414">
        <v>150.548</v>
      </c>
      <c r="U6" s="414">
        <v>123.63499999999999</v>
      </c>
      <c r="V6" s="414">
        <v>147.702</v>
      </c>
      <c r="W6" s="414">
        <v>111.74</v>
      </c>
      <c r="X6" s="414">
        <v>94.852999999999994</v>
      </c>
      <c r="Y6" s="414">
        <v>92.137</v>
      </c>
      <c r="Z6" s="414">
        <v>186.11</v>
      </c>
      <c r="AA6" s="50"/>
      <c r="AB6" s="50"/>
      <c r="AC6" s="50"/>
      <c r="AD6" s="50"/>
      <c r="AE6" s="414">
        <v>319.31799999999998</v>
      </c>
      <c r="AF6" s="414">
        <v>222.523</v>
      </c>
      <c r="AG6" s="414">
        <v>211.72800000000001</v>
      </c>
      <c r="AH6" s="414">
        <v>306.93299999999999</v>
      </c>
      <c r="AI6" s="414">
        <v>346.46999999999997</v>
      </c>
      <c r="AJ6" s="414">
        <v>230.77499999999998</v>
      </c>
      <c r="AK6" s="414">
        <v>221.29599999999999</v>
      </c>
      <c r="AL6" s="414">
        <v>314.39699999999999</v>
      </c>
      <c r="AM6" s="416">
        <v>246.90400000000002</v>
      </c>
      <c r="AN6" s="416">
        <v>384.91899999999998</v>
      </c>
      <c r="AO6" s="416">
        <v>285.75200000000001</v>
      </c>
      <c r="AP6" s="416">
        <v>396.28</v>
      </c>
      <c r="AQ6" s="412">
        <v>714.52500000000009</v>
      </c>
      <c r="AR6" s="416">
        <v>330.10599999999999</v>
      </c>
      <c r="AS6" s="416">
        <v>280.65100000000001</v>
      </c>
      <c r="AT6" s="416">
        <v>247.535</v>
      </c>
      <c r="AU6" s="414">
        <v>433.70300000000003</v>
      </c>
      <c r="AV6" s="414">
        <v>28.231999999999999</v>
      </c>
      <c r="AW6" s="414">
        <v>633.4</v>
      </c>
      <c r="AX6" s="414">
        <v>874.90700000000004</v>
      </c>
      <c r="AY6" s="416">
        <v>355.03800000000001</v>
      </c>
      <c r="AZ6" s="416">
        <v>372.52499999999998</v>
      </c>
      <c r="BA6" s="416">
        <v>763.07</v>
      </c>
      <c r="BB6" s="416">
        <v>284.10500000000002</v>
      </c>
      <c r="BC6" s="414">
        <v>174.38499999999999</v>
      </c>
      <c r="BD6" s="414">
        <v>187.673</v>
      </c>
      <c r="BE6" s="414">
        <v>171.089</v>
      </c>
      <c r="BF6" s="414">
        <v>179.518</v>
      </c>
      <c r="BG6" s="414">
        <v>124.71599999999999</v>
      </c>
      <c r="BH6" s="414">
        <v>183.61500000000001</v>
      </c>
      <c r="BI6" s="414">
        <v>188.07</v>
      </c>
      <c r="BJ6" s="414">
        <v>222.3</v>
      </c>
      <c r="BK6" s="414">
        <v>421.96600000000001</v>
      </c>
      <c r="BL6" s="414">
        <v>696.42000000000007</v>
      </c>
      <c r="BM6" s="414">
        <v>178.905</v>
      </c>
      <c r="BN6" s="414">
        <v>488.13600000000002</v>
      </c>
      <c r="BO6" s="414">
        <v>490.62199999999996</v>
      </c>
      <c r="BP6" s="414">
        <v>421.04700000000003</v>
      </c>
      <c r="BQ6" s="414">
        <v>332.88300000000004</v>
      </c>
      <c r="BR6" s="414">
        <v>408.84199999999998</v>
      </c>
      <c r="BS6" s="414">
        <v>418.44900000000001</v>
      </c>
      <c r="BT6" s="414">
        <v>415.95799999999997</v>
      </c>
      <c r="BU6" s="414">
        <v>253.97899999999998</v>
      </c>
      <c r="BV6" s="414">
        <v>522.45254</v>
      </c>
      <c r="BW6" s="414">
        <v>436.53219000000001</v>
      </c>
      <c r="BX6" s="414">
        <v>394.86866999999995</v>
      </c>
      <c r="BY6" s="414">
        <v>618.50967000000003</v>
      </c>
      <c r="BZ6" s="414">
        <v>525.05621999999994</v>
      </c>
      <c r="CA6" s="414">
        <v>781.86784999999998</v>
      </c>
      <c r="CB6" s="414">
        <v>265.98478</v>
      </c>
      <c r="CC6" s="414">
        <v>416.12922000000003</v>
      </c>
      <c r="CD6" s="414">
        <v>608.93724999999995</v>
      </c>
      <c r="CE6" s="413">
        <v>524.86753999999996</v>
      </c>
      <c r="CF6" s="414">
        <v>272.74452999999994</v>
      </c>
      <c r="CG6" s="414">
        <v>609.88519000000008</v>
      </c>
      <c r="CH6" s="414">
        <v>469.12662999999998</v>
      </c>
      <c r="CI6" s="414">
        <v>263.75754000000001</v>
      </c>
      <c r="CJ6" s="414">
        <v>410.24603999999999</v>
      </c>
      <c r="CK6" s="414">
        <v>365.30934999999999</v>
      </c>
      <c r="CL6" s="414">
        <v>463.78315999999995</v>
      </c>
      <c r="CM6" s="414">
        <v>600.70894999999996</v>
      </c>
      <c r="CN6" s="414">
        <v>357.75304999999997</v>
      </c>
      <c r="CO6" s="414">
        <v>226.09130999999999</v>
      </c>
      <c r="CP6" s="414">
        <v>357.48388</v>
      </c>
      <c r="CQ6" s="414">
        <v>471.84377999999998</v>
      </c>
      <c r="CR6" s="414">
        <v>427.06493</v>
      </c>
      <c r="CS6" s="414">
        <v>297.01405</v>
      </c>
      <c r="CT6" s="414">
        <v>428.25544000000002</v>
      </c>
      <c r="CU6" s="421">
        <v>511.42843000000005</v>
      </c>
      <c r="CV6" s="414"/>
      <c r="CW6" s="414"/>
      <c r="CX6" s="414"/>
      <c r="CY6" s="414"/>
      <c r="CZ6" s="414"/>
      <c r="DA6" s="414"/>
      <c r="DB6" s="414"/>
      <c r="DC6" s="108">
        <v>49.896000000000001</v>
      </c>
      <c r="DD6" s="108">
        <v>51.823</v>
      </c>
      <c r="DE6" s="108">
        <v>123.76</v>
      </c>
      <c r="DF6" s="108">
        <v>185.03800000000001</v>
      </c>
      <c r="DG6" s="108">
        <v>124.386</v>
      </c>
      <c r="DH6" s="108">
        <v>241.483</v>
      </c>
      <c r="DI6" s="108">
        <v>246.83199999999999</v>
      </c>
      <c r="DJ6" s="108">
        <v>278.43099999999998</v>
      </c>
      <c r="DK6" s="109">
        <v>318.27199999999999</v>
      </c>
      <c r="DL6" s="109">
        <v>261.63499999999999</v>
      </c>
      <c r="DM6" s="109">
        <v>194.565</v>
      </c>
      <c r="DN6" s="109">
        <v>365.976</v>
      </c>
      <c r="DO6" s="107">
        <v>136.053</v>
      </c>
      <c r="DP6" s="108">
        <v>291.786</v>
      </c>
      <c r="DQ6" s="108">
        <v>74.596999999999994</v>
      </c>
      <c r="DR6" s="108">
        <v>16.943999999999999</v>
      </c>
      <c r="DS6" s="108">
        <v>70.736000000000004</v>
      </c>
      <c r="DT6" s="108">
        <v>47.98</v>
      </c>
      <c r="DU6" s="108">
        <v>45.438000000000002</v>
      </c>
      <c r="DV6" s="108">
        <v>119.664</v>
      </c>
      <c r="DW6" s="109">
        <v>137.19200000000001</v>
      </c>
      <c r="DX6" s="109">
        <v>49.244999999999997</v>
      </c>
      <c r="DY6" s="109">
        <v>164.88499999999999</v>
      </c>
      <c r="DZ6" s="115">
        <v>116.238</v>
      </c>
      <c r="EA6" s="108">
        <v>45.137999999999998</v>
      </c>
      <c r="EB6" s="108">
        <v>53.003</v>
      </c>
      <c r="EC6" s="108">
        <v>51.664000000000001</v>
      </c>
      <c r="ED6" s="108">
        <v>91.132999999999996</v>
      </c>
      <c r="EE6" s="108">
        <v>30.315000000000001</v>
      </c>
      <c r="EF6" s="108">
        <v>22.228999999999999</v>
      </c>
      <c r="EG6" s="108">
        <v>21.38</v>
      </c>
      <c r="EH6" s="108">
        <v>21.501000000000001</v>
      </c>
      <c r="EI6" s="109">
        <v>59.103999999999999</v>
      </c>
      <c r="EJ6" s="109">
        <v>54.664000000000001</v>
      </c>
      <c r="EK6" s="109">
        <v>145.94900000000001</v>
      </c>
      <c r="EL6" s="109">
        <v>37.651000000000003</v>
      </c>
      <c r="EM6" s="107">
        <v>16.765000000000001</v>
      </c>
      <c r="EN6" s="108">
        <v>68.792000000000002</v>
      </c>
      <c r="EO6" s="108">
        <v>150.215</v>
      </c>
      <c r="EP6" s="108">
        <v>37.874000000000002</v>
      </c>
      <c r="EQ6" s="108">
        <v>167.43700000000001</v>
      </c>
      <c r="ER6" s="108">
        <v>65.86</v>
      </c>
      <c r="ES6" s="108">
        <v>49.59</v>
      </c>
      <c r="ET6" s="108">
        <v>23.466000000000001</v>
      </c>
      <c r="EU6" s="109">
        <v>29.452999999999999</v>
      </c>
      <c r="EV6" s="109">
        <v>16.858000000000001</v>
      </c>
      <c r="EW6" s="109">
        <v>16.763999999999999</v>
      </c>
      <c r="EX6" s="109">
        <v>46.896999999999998</v>
      </c>
      <c r="EY6" s="107">
        <v>49.133000000000003</v>
      </c>
      <c r="EZ6" s="108">
        <v>100.831</v>
      </c>
      <c r="FA6" s="108">
        <v>72.742000000000004</v>
      </c>
      <c r="FB6" s="108">
        <v>81.843999999999994</v>
      </c>
      <c r="FC6" s="108">
        <v>59.488999999999997</v>
      </c>
      <c r="FD6" s="108">
        <v>9.2149999999999999</v>
      </c>
      <c r="FE6" s="108">
        <v>31.385999999999999</v>
      </c>
      <c r="FF6" s="108">
        <v>60.476999999999997</v>
      </c>
      <c r="FG6" s="109">
        <v>31.771999999999998</v>
      </c>
      <c r="FH6" s="109">
        <v>24.184999999999999</v>
      </c>
      <c r="FI6" s="109">
        <v>75.772000000000006</v>
      </c>
      <c r="FJ6" s="109">
        <v>47.744999999999997</v>
      </c>
      <c r="FK6" s="107">
        <v>23.684000000000001</v>
      </c>
      <c r="FL6" s="108">
        <v>47.11</v>
      </c>
      <c r="FM6" s="108">
        <v>40.945999999999998</v>
      </c>
      <c r="FN6" s="108">
        <v>35.098999999999997</v>
      </c>
      <c r="FO6" s="108">
        <v>30.841000000000001</v>
      </c>
      <c r="FP6" s="108">
        <v>28.913</v>
      </c>
      <c r="FQ6" s="108">
        <v>35.838000000000001</v>
      </c>
      <c r="FR6" s="108">
        <v>15.952999999999999</v>
      </c>
      <c r="FS6" s="109">
        <v>40.345999999999997</v>
      </c>
      <c r="FT6" s="109">
        <v>80.959000000000003</v>
      </c>
      <c r="FU6" s="109">
        <v>33.341999999999999</v>
      </c>
      <c r="FV6" s="109">
        <v>71.808999999999997</v>
      </c>
      <c r="FW6" s="107">
        <v>44.985999999999997</v>
      </c>
      <c r="FX6" s="108">
        <v>56.881</v>
      </c>
      <c r="FY6" s="108">
        <v>79.385999999999996</v>
      </c>
      <c r="FZ6" s="108">
        <v>73.314999999999998</v>
      </c>
      <c r="GA6" s="108">
        <v>77.385999999999996</v>
      </c>
      <c r="GB6" s="108">
        <v>51.164999999999999</v>
      </c>
      <c r="GC6" s="108">
        <v>45.448999999999998</v>
      </c>
      <c r="GD6" s="108">
        <v>46.78</v>
      </c>
      <c r="GE6" s="109">
        <v>51.043999999999997</v>
      </c>
      <c r="GF6" s="109">
        <v>43.817999999999998</v>
      </c>
      <c r="GG6" s="109">
        <v>62.523000000000003</v>
      </c>
      <c r="GH6" s="115">
        <v>101.042</v>
      </c>
      <c r="GI6" s="113">
        <v>153.17599999999999</v>
      </c>
      <c r="GJ6" s="109">
        <v>91.706000000000003</v>
      </c>
      <c r="GK6" s="109">
        <v>74.436000000000007</v>
      </c>
      <c r="GL6" s="110">
        <v>43.100999999999999</v>
      </c>
      <c r="GM6" s="109">
        <v>114.97499999999999</v>
      </c>
      <c r="GN6" s="109">
        <v>64.447000000000003</v>
      </c>
      <c r="GO6" s="109">
        <v>61.064999999999998</v>
      </c>
      <c r="GP6" s="109">
        <v>50.869</v>
      </c>
      <c r="GQ6" s="109">
        <v>99.793999999999997</v>
      </c>
      <c r="GR6" s="109">
        <v>60.098999999999997</v>
      </c>
      <c r="GS6" s="109">
        <v>111.965</v>
      </c>
      <c r="GT6" s="109">
        <v>134.869</v>
      </c>
      <c r="GU6" s="113">
        <v>78.084999999999994</v>
      </c>
      <c r="GV6" s="109">
        <v>124.238</v>
      </c>
      <c r="GW6" s="109">
        <v>144.14699999999999</v>
      </c>
      <c r="GX6" s="114">
        <v>51.106000000000002</v>
      </c>
      <c r="GY6" s="114">
        <v>125.803</v>
      </c>
      <c r="GZ6" s="114">
        <v>53.866</v>
      </c>
      <c r="HA6" s="114">
        <v>49.497999999999998</v>
      </c>
      <c r="HB6" s="109">
        <v>86.24</v>
      </c>
      <c r="HC6" s="109">
        <v>85.558000000000007</v>
      </c>
      <c r="HD6" s="109">
        <v>109.196</v>
      </c>
      <c r="HE6" s="109">
        <v>118.607</v>
      </c>
      <c r="HF6" s="109">
        <v>86.593999999999994</v>
      </c>
      <c r="HG6" s="113">
        <v>74.897000000000006</v>
      </c>
      <c r="HH6" s="109">
        <v>111.458</v>
      </c>
      <c r="HI6" s="109">
        <v>60.548999999999999</v>
      </c>
      <c r="HJ6" s="109">
        <v>100.46899999999999</v>
      </c>
      <c r="HK6" s="109">
        <v>140.85900000000001</v>
      </c>
      <c r="HL6" s="109">
        <v>143.59100000000001</v>
      </c>
      <c r="HM6" s="109">
        <v>83.295000000000002</v>
      </c>
      <c r="HN6" s="109">
        <v>35.686999999999998</v>
      </c>
      <c r="HO6" s="109">
        <v>166.77</v>
      </c>
      <c r="HP6" s="109">
        <v>92.802999999999997</v>
      </c>
      <c r="HQ6" s="109">
        <v>218.048</v>
      </c>
      <c r="HR6" s="115">
        <v>85.429000000000002</v>
      </c>
      <c r="HS6" s="109">
        <v>89.01</v>
      </c>
      <c r="HT6" s="109">
        <v>294.27800000000002</v>
      </c>
      <c r="HU6" s="109">
        <v>331.23700000000002</v>
      </c>
      <c r="HV6" s="109">
        <v>76.292000000000002</v>
      </c>
      <c r="HW6" s="109">
        <v>148.01900000000001</v>
      </c>
      <c r="HX6" s="109">
        <v>105.795</v>
      </c>
      <c r="HY6" s="109">
        <v>48.069000000000003</v>
      </c>
      <c r="HZ6" s="109">
        <v>129.852</v>
      </c>
      <c r="IA6" s="109">
        <v>102.73</v>
      </c>
      <c r="IB6" s="109">
        <v>112.152</v>
      </c>
      <c r="IC6" s="109">
        <v>76.105000000000004</v>
      </c>
      <c r="ID6" s="109">
        <v>59.277999999999999</v>
      </c>
      <c r="IE6" s="113">
        <v>402.49200000000002</v>
      </c>
      <c r="IF6" s="109">
        <v>31.210999999999999</v>
      </c>
      <c r="IG6" s="109">
        <v>0</v>
      </c>
      <c r="IH6" s="109">
        <v>10.458</v>
      </c>
      <c r="II6" s="109">
        <v>7.8</v>
      </c>
      <c r="IJ6" s="109">
        <v>9.9740000000000002</v>
      </c>
      <c r="IK6" s="109">
        <v>222.25</v>
      </c>
      <c r="IL6" s="109">
        <v>85.125</v>
      </c>
      <c r="IM6" s="109">
        <v>326.02499999999998</v>
      </c>
      <c r="IN6" s="109">
        <v>621.54200000000003</v>
      </c>
      <c r="IO6" s="109">
        <v>24.352</v>
      </c>
      <c r="IP6" s="109">
        <v>229.01300000000001</v>
      </c>
      <c r="IQ6" s="113">
        <v>41.929000000000002</v>
      </c>
      <c r="IR6" s="109">
        <v>234.846</v>
      </c>
      <c r="IS6" s="109">
        <v>78.263000000000005</v>
      </c>
      <c r="IT6" s="109">
        <v>164.02</v>
      </c>
      <c r="IU6" s="109">
        <v>78.956999999999994</v>
      </c>
      <c r="IV6" s="109">
        <v>129.548</v>
      </c>
      <c r="IW6" s="109">
        <v>119.426</v>
      </c>
      <c r="IX6" s="109">
        <v>513.67700000000002</v>
      </c>
      <c r="IY6" s="109">
        <v>129.96700000000001</v>
      </c>
      <c r="IZ6" s="109">
        <v>99.298000000000002</v>
      </c>
      <c r="JA6" s="109">
        <v>57.057000000000002</v>
      </c>
      <c r="JB6" s="115">
        <v>127.75</v>
      </c>
      <c r="JC6" s="109">
        <v>29.062999999999999</v>
      </c>
      <c r="JD6" s="109">
        <v>69.808000000000007</v>
      </c>
      <c r="JE6" s="109">
        <v>75.513999999999996</v>
      </c>
      <c r="JF6" s="109">
        <v>55.222999999999999</v>
      </c>
      <c r="JG6" s="109">
        <v>97.867000000000004</v>
      </c>
      <c r="JH6" s="109">
        <v>34.582999999999998</v>
      </c>
      <c r="JI6" s="109">
        <v>86.429000000000002</v>
      </c>
      <c r="JJ6" s="109">
        <v>68.09</v>
      </c>
      <c r="JK6" s="109">
        <v>16.57</v>
      </c>
      <c r="JL6" s="109">
        <v>48.387</v>
      </c>
      <c r="JM6" s="109">
        <v>67.626000000000005</v>
      </c>
      <c r="JN6" s="115">
        <v>63.505000000000003</v>
      </c>
      <c r="JO6" s="113">
        <v>30.966000000000001</v>
      </c>
      <c r="JP6" s="109">
        <v>62.262999999999998</v>
      </c>
      <c r="JQ6" s="109">
        <v>31.486999999999998</v>
      </c>
      <c r="JR6" s="109">
        <v>78.516999999999996</v>
      </c>
      <c r="JS6" s="109">
        <v>44.625999999999998</v>
      </c>
      <c r="JT6" s="109">
        <v>60.472000000000001</v>
      </c>
      <c r="JU6" s="109">
        <v>46.847000000000001</v>
      </c>
      <c r="JV6" s="109">
        <v>59.884</v>
      </c>
      <c r="JW6" s="109">
        <v>81.338999999999999</v>
      </c>
      <c r="JX6" s="109">
        <v>22.013999999999999</v>
      </c>
      <c r="JY6" s="109">
        <v>87.92</v>
      </c>
      <c r="JZ6" s="115">
        <v>112.366</v>
      </c>
      <c r="KA6" s="113">
        <v>70.790000000000006</v>
      </c>
      <c r="KB6" s="109">
        <v>122.637</v>
      </c>
      <c r="KC6" s="109">
        <v>228.53899999999999</v>
      </c>
      <c r="KD6" s="109">
        <v>192.81800000000001</v>
      </c>
      <c r="KE6" s="109">
        <v>290.53199999999998</v>
      </c>
      <c r="KF6" s="109">
        <v>213.07</v>
      </c>
      <c r="KG6" s="109">
        <v>38.840000000000003</v>
      </c>
      <c r="KH6" s="109">
        <v>56.898000000000003</v>
      </c>
      <c r="KI6" s="109">
        <v>83.167000000000002</v>
      </c>
      <c r="KJ6" s="109">
        <v>100.58</v>
      </c>
      <c r="KK6" s="109">
        <v>201.881</v>
      </c>
      <c r="KL6" s="115">
        <v>185.67500000000001</v>
      </c>
      <c r="KM6" s="113">
        <v>171.602</v>
      </c>
      <c r="KN6" s="109">
        <v>117.764</v>
      </c>
      <c r="KO6" s="109">
        <v>201.256</v>
      </c>
      <c r="KP6" s="109">
        <v>154.09200000000001</v>
      </c>
      <c r="KQ6" s="109">
        <v>125.086</v>
      </c>
      <c r="KR6" s="109">
        <v>141.869</v>
      </c>
      <c r="KS6" s="109">
        <v>109.99299999999999</v>
      </c>
      <c r="KT6" s="109">
        <v>72.536000000000001</v>
      </c>
      <c r="KU6" s="109">
        <v>150.35400000000001</v>
      </c>
      <c r="KV6" s="109">
        <v>118.949</v>
      </c>
      <c r="KW6" s="109">
        <v>222.352</v>
      </c>
      <c r="KX6" s="115">
        <v>67.540999999999997</v>
      </c>
      <c r="KY6" s="113">
        <v>72.421000000000006</v>
      </c>
      <c r="KZ6" s="109">
        <v>140.88900000000001</v>
      </c>
      <c r="LA6" s="109">
        <v>205.13900000000001</v>
      </c>
      <c r="LB6" s="109">
        <v>216.119</v>
      </c>
      <c r="LC6" s="109">
        <v>56.334000000000003</v>
      </c>
      <c r="LD6" s="109">
        <v>143.505</v>
      </c>
      <c r="LE6" s="109">
        <v>78.563999999999993</v>
      </c>
      <c r="LF6" s="109">
        <v>26.695</v>
      </c>
      <c r="LG6" s="109">
        <v>148.72</v>
      </c>
      <c r="LH6" s="109">
        <v>121.11199999999999</v>
      </c>
      <c r="LI6" s="109">
        <v>174.27600000000001</v>
      </c>
      <c r="LJ6" s="115">
        <v>227.06454000000002</v>
      </c>
      <c r="LK6" s="113">
        <v>188.17344</v>
      </c>
      <c r="LL6" s="109">
        <v>118.21478999999999</v>
      </c>
      <c r="LM6" s="109">
        <v>130.14395999999999</v>
      </c>
      <c r="LN6" s="109">
        <v>83.822240000000008</v>
      </c>
      <c r="LO6" s="109">
        <v>172.26167999999998</v>
      </c>
      <c r="LP6" s="109">
        <v>138.78475</v>
      </c>
      <c r="LQ6" s="109">
        <v>158.52444</v>
      </c>
      <c r="LR6" s="109">
        <v>322.58118000000002</v>
      </c>
      <c r="LS6" s="109">
        <v>137.40405000000001</v>
      </c>
      <c r="LT6" s="109">
        <v>183.25773999999998</v>
      </c>
      <c r="LU6" s="109">
        <v>135.21758</v>
      </c>
      <c r="LV6" s="115">
        <v>206.58089999999999</v>
      </c>
      <c r="LW6" s="113">
        <v>216.79291000000003</v>
      </c>
      <c r="LX6" s="109">
        <v>350.55651</v>
      </c>
      <c r="LY6" s="109">
        <v>214.51843</v>
      </c>
      <c r="LZ6" s="109">
        <v>62.177149999999997</v>
      </c>
      <c r="MA6" s="109">
        <v>142.21583000000001</v>
      </c>
      <c r="MB6" s="109">
        <v>61.591800000000006</v>
      </c>
      <c r="MC6" s="109">
        <v>83.799489999999992</v>
      </c>
      <c r="MD6" s="109">
        <v>196.80286000000001</v>
      </c>
      <c r="ME6" s="109">
        <v>135.52687</v>
      </c>
      <c r="MF6" s="109">
        <v>224.37277999999998</v>
      </c>
      <c r="MG6" s="109">
        <v>116.11024</v>
      </c>
      <c r="MH6" s="115">
        <v>268.45423</v>
      </c>
      <c r="MI6" s="113">
        <v>154.75898999999998</v>
      </c>
      <c r="MJ6" s="109">
        <v>179.27593999999999</v>
      </c>
      <c r="MK6" s="109">
        <v>190.83260999999999</v>
      </c>
      <c r="ML6" s="109">
        <v>0</v>
      </c>
      <c r="MM6" s="109">
        <v>182.16709999999998</v>
      </c>
      <c r="MN6" s="109">
        <v>90.577429999999993</v>
      </c>
      <c r="MO6" s="109">
        <v>248.77461000000002</v>
      </c>
      <c r="MP6" s="109">
        <v>161.20826</v>
      </c>
      <c r="MQ6" s="109">
        <v>199.90232</v>
      </c>
      <c r="MR6" s="109">
        <v>203.23829999999998</v>
      </c>
      <c r="MS6" s="109">
        <v>123.84610000000001</v>
      </c>
      <c r="MT6" s="109">
        <v>142.04222999999999</v>
      </c>
      <c r="MU6" s="113">
        <v>25.463789999999999</v>
      </c>
      <c r="MV6" s="109">
        <v>158.01611</v>
      </c>
      <c r="MW6" s="109">
        <v>80.277640000000005</v>
      </c>
      <c r="MX6" s="109">
        <v>87.633309999999994</v>
      </c>
      <c r="MY6" s="109">
        <v>104.97270000000002</v>
      </c>
      <c r="MZ6" s="109">
        <v>217.64003</v>
      </c>
      <c r="NA6" s="109">
        <v>138.62871000000001</v>
      </c>
      <c r="NB6" s="109">
        <v>117.66064</v>
      </c>
      <c r="NC6" s="109">
        <v>109.01999999999998</v>
      </c>
      <c r="ND6" s="109">
        <v>136.81126</v>
      </c>
      <c r="NE6" s="109">
        <v>122.63602</v>
      </c>
      <c r="NF6" s="115">
        <v>204.33588</v>
      </c>
      <c r="NG6" s="113">
        <v>42.744839999999996</v>
      </c>
      <c r="NH6" s="109">
        <v>240.86529999999999</v>
      </c>
      <c r="NI6" s="109">
        <v>317.09881000000001</v>
      </c>
      <c r="NJ6" s="109">
        <v>102.73827</v>
      </c>
      <c r="NK6" s="109">
        <v>112.75417</v>
      </c>
      <c r="NL6" s="109">
        <v>142.26060999999999</v>
      </c>
      <c r="NM6" s="109">
        <v>12.859500000000001</v>
      </c>
      <c r="NN6" s="109">
        <v>101.10630999999999</v>
      </c>
      <c r="NO6" s="109">
        <v>112.1255</v>
      </c>
      <c r="NP6" s="109">
        <v>128.35833</v>
      </c>
      <c r="NQ6" s="109">
        <v>89.695479999999989</v>
      </c>
      <c r="NR6" s="109">
        <v>139.43007</v>
      </c>
      <c r="NS6" s="113">
        <v>95.62451999999999</v>
      </c>
      <c r="NT6" s="109">
        <v>91.135020000000026</v>
      </c>
      <c r="NU6" s="109">
        <v>285.08423999999997</v>
      </c>
      <c r="NV6" s="109">
        <v>93.734700000000004</v>
      </c>
      <c r="NW6" s="109">
        <v>118.93402999999999</v>
      </c>
      <c r="NX6" s="109">
        <v>214.39620000000002</v>
      </c>
      <c r="NY6" s="109">
        <v>103.3476</v>
      </c>
      <c r="NZ6" s="109">
        <v>68.517690000000002</v>
      </c>
      <c r="OA6" s="109">
        <v>125.14876</v>
      </c>
      <c r="OB6" s="109">
        <v>99.094080000000005</v>
      </c>
      <c r="OC6" s="109">
        <v>129.29455000000002</v>
      </c>
      <c r="OD6" s="109">
        <v>199.86680999999999</v>
      </c>
      <c r="OE6" s="113">
        <v>124.42843000000002</v>
      </c>
      <c r="OF6" s="109">
        <v>161</v>
      </c>
      <c r="OG6" s="109">
        <v>226</v>
      </c>
      <c r="OH6" s="115"/>
      <c r="OJ6" s="64">
        <f t="shared" ref="OJ6:OJ31" si="0">IFERROR(CU6/CT6*100-100,0)</f>
        <v>19.421350491192825</v>
      </c>
      <c r="OK6" s="65">
        <f t="shared" ref="OK6:OK31" si="1">IFERROR(CU6/CQ6*100-100,0)</f>
        <v>8.3893550530643921</v>
      </c>
    </row>
    <row r="7" spans="2:401" s="63" customFormat="1" ht="15">
      <c r="B7" s="398" t="s">
        <v>127</v>
      </c>
      <c r="C7" s="413">
        <v>0</v>
      </c>
      <c r="D7" s="414">
        <v>0</v>
      </c>
      <c r="E7" s="414">
        <v>0</v>
      </c>
      <c r="F7" s="414">
        <v>0</v>
      </c>
      <c r="G7" s="414">
        <v>0</v>
      </c>
      <c r="H7" s="414">
        <v>0</v>
      </c>
      <c r="I7" s="414">
        <v>0</v>
      </c>
      <c r="J7" s="414">
        <v>0</v>
      </c>
      <c r="K7" s="417">
        <v>0</v>
      </c>
      <c r="L7" s="414">
        <v>0</v>
      </c>
      <c r="M7" s="414">
        <v>0</v>
      </c>
      <c r="N7" s="414">
        <v>0</v>
      </c>
      <c r="O7" s="414">
        <v>0</v>
      </c>
      <c r="P7" s="414">
        <v>0</v>
      </c>
      <c r="Q7" s="414">
        <v>0</v>
      </c>
      <c r="R7" s="414">
        <v>0</v>
      </c>
      <c r="S7" s="414">
        <v>0</v>
      </c>
      <c r="T7" s="414">
        <v>0</v>
      </c>
      <c r="U7" s="414">
        <v>0</v>
      </c>
      <c r="V7" s="414">
        <v>0</v>
      </c>
      <c r="W7" s="414">
        <v>0</v>
      </c>
      <c r="X7" s="414">
        <v>0</v>
      </c>
      <c r="Y7" s="414">
        <v>0</v>
      </c>
      <c r="Z7" s="414">
        <v>0</v>
      </c>
      <c r="AA7" s="414">
        <v>0</v>
      </c>
      <c r="AB7" s="414">
        <v>0</v>
      </c>
      <c r="AC7" s="414">
        <v>0</v>
      </c>
      <c r="AD7" s="414">
        <v>0</v>
      </c>
      <c r="AE7" s="414">
        <v>0</v>
      </c>
      <c r="AF7" s="414">
        <v>0</v>
      </c>
      <c r="AG7" s="414">
        <v>0</v>
      </c>
      <c r="AH7" s="414">
        <v>0</v>
      </c>
      <c r="AI7" s="414">
        <v>0</v>
      </c>
      <c r="AJ7" s="414">
        <v>0</v>
      </c>
      <c r="AK7" s="414">
        <v>0</v>
      </c>
      <c r="AL7" s="414">
        <v>0</v>
      </c>
      <c r="AM7" s="416">
        <v>0</v>
      </c>
      <c r="AN7" s="416">
        <v>0</v>
      </c>
      <c r="AO7" s="416">
        <v>0</v>
      </c>
      <c r="AP7" s="416">
        <v>0</v>
      </c>
      <c r="AQ7" s="412">
        <v>0</v>
      </c>
      <c r="AR7" s="416">
        <v>0</v>
      </c>
      <c r="AS7" s="416">
        <v>0</v>
      </c>
      <c r="AT7" s="416">
        <v>0</v>
      </c>
      <c r="AU7" s="414">
        <v>0</v>
      </c>
      <c r="AV7" s="414">
        <v>0</v>
      </c>
      <c r="AW7" s="414">
        <v>0</v>
      </c>
      <c r="AX7" s="414">
        <v>0</v>
      </c>
      <c r="AY7" s="416">
        <v>0</v>
      </c>
      <c r="AZ7" s="416">
        <v>0</v>
      </c>
      <c r="BA7" s="416">
        <v>0</v>
      </c>
      <c r="BB7" s="416">
        <v>0</v>
      </c>
      <c r="BC7" s="414">
        <v>0</v>
      </c>
      <c r="BD7" s="414">
        <v>0</v>
      </c>
      <c r="BE7" s="414">
        <v>0</v>
      </c>
      <c r="BF7" s="414">
        <v>0</v>
      </c>
      <c r="BG7" s="414">
        <v>0</v>
      </c>
      <c r="BH7" s="414">
        <v>0</v>
      </c>
      <c r="BI7" s="414">
        <v>0</v>
      </c>
      <c r="BJ7" s="414">
        <v>0</v>
      </c>
      <c r="BK7" s="414">
        <v>0</v>
      </c>
      <c r="BL7" s="414">
        <v>0</v>
      </c>
      <c r="BM7" s="414">
        <v>0</v>
      </c>
      <c r="BN7" s="414">
        <v>0</v>
      </c>
      <c r="BO7" s="414">
        <v>0</v>
      </c>
      <c r="BP7" s="414">
        <v>0</v>
      </c>
      <c r="BQ7" s="414">
        <v>0</v>
      </c>
      <c r="BR7" s="414">
        <v>0</v>
      </c>
      <c r="BS7" s="414">
        <v>0</v>
      </c>
      <c r="BT7" s="414">
        <v>0</v>
      </c>
      <c r="BU7" s="414">
        <v>0</v>
      </c>
      <c r="BV7" s="414">
        <v>22.369999999999997</v>
      </c>
      <c r="BW7" s="414">
        <v>54.48912</v>
      </c>
      <c r="BX7" s="414">
        <v>49.573999999999998</v>
      </c>
      <c r="BY7" s="414">
        <v>52.916440000000001</v>
      </c>
      <c r="BZ7" s="414">
        <v>22.6</v>
      </c>
      <c r="CA7" s="414">
        <v>68.27825</v>
      </c>
      <c r="CB7" s="414">
        <v>67.855000000000004</v>
      </c>
      <c r="CC7" s="414">
        <v>43.046509999999998</v>
      </c>
      <c r="CD7" s="414">
        <v>21.2849</v>
      </c>
      <c r="CE7" s="413">
        <v>108.12639999999999</v>
      </c>
      <c r="CF7" s="414">
        <v>19.663170000000001</v>
      </c>
      <c r="CG7" s="414">
        <v>112.19949</v>
      </c>
      <c r="CH7" s="414">
        <v>68.564039999999991</v>
      </c>
      <c r="CI7" s="414">
        <v>73.181479999999993</v>
      </c>
      <c r="CJ7" s="414">
        <v>89.551360000000003</v>
      </c>
      <c r="CK7" s="414">
        <v>81.125700000000009</v>
      </c>
      <c r="CL7" s="414">
        <v>64.003099999999989</v>
      </c>
      <c r="CM7" s="414">
        <v>59.414300000000004</v>
      </c>
      <c r="CN7" s="414">
        <v>3.69</v>
      </c>
      <c r="CO7" s="414">
        <v>68.749600000000001</v>
      </c>
      <c r="CP7" s="414">
        <v>67.417000000000002</v>
      </c>
      <c r="CQ7" s="414">
        <v>69.17880000000001</v>
      </c>
      <c r="CR7" s="414">
        <v>5.3390000000000004</v>
      </c>
      <c r="CS7" s="414">
        <v>69.576200000000014</v>
      </c>
      <c r="CT7" s="414">
        <v>69.330399999999997</v>
      </c>
      <c r="CU7" s="421">
        <v>7.0679999999999996</v>
      </c>
      <c r="CV7" s="414"/>
      <c r="CW7" s="414"/>
      <c r="CX7" s="414"/>
      <c r="CY7" s="414"/>
      <c r="CZ7" s="414"/>
      <c r="DA7" s="414"/>
      <c r="DB7" s="414"/>
      <c r="DC7" s="108">
        <v>0</v>
      </c>
      <c r="DD7" s="108">
        <v>0</v>
      </c>
      <c r="DE7" s="108">
        <v>0</v>
      </c>
      <c r="DF7" s="108">
        <v>0</v>
      </c>
      <c r="DG7" s="108">
        <v>0</v>
      </c>
      <c r="DH7" s="108">
        <v>0</v>
      </c>
      <c r="DI7" s="108">
        <v>0</v>
      </c>
      <c r="DJ7" s="108">
        <v>0</v>
      </c>
      <c r="DK7" s="109">
        <v>0</v>
      </c>
      <c r="DL7" s="109">
        <v>0</v>
      </c>
      <c r="DM7" s="109">
        <v>0</v>
      </c>
      <c r="DN7" s="109">
        <v>0</v>
      </c>
      <c r="DO7" s="107">
        <v>0</v>
      </c>
      <c r="DP7" s="108">
        <v>0</v>
      </c>
      <c r="DQ7" s="108">
        <v>0</v>
      </c>
      <c r="DR7" s="108">
        <v>0</v>
      </c>
      <c r="DS7" s="108">
        <v>0</v>
      </c>
      <c r="DT7" s="108">
        <v>0</v>
      </c>
      <c r="DU7" s="108">
        <v>0</v>
      </c>
      <c r="DV7" s="108">
        <v>0</v>
      </c>
      <c r="DW7" s="109">
        <v>0</v>
      </c>
      <c r="DX7" s="109">
        <v>0</v>
      </c>
      <c r="DY7" s="109">
        <v>0</v>
      </c>
      <c r="DZ7" s="115">
        <v>0</v>
      </c>
      <c r="EA7" s="108">
        <v>0</v>
      </c>
      <c r="EB7" s="108">
        <v>0</v>
      </c>
      <c r="EC7" s="108">
        <v>0</v>
      </c>
      <c r="ED7" s="108">
        <v>0</v>
      </c>
      <c r="EE7" s="108">
        <v>0</v>
      </c>
      <c r="EF7" s="108">
        <v>0</v>
      </c>
      <c r="EG7" s="108">
        <v>0</v>
      </c>
      <c r="EH7" s="108">
        <v>0</v>
      </c>
      <c r="EI7" s="109">
        <v>0</v>
      </c>
      <c r="EJ7" s="109">
        <v>0</v>
      </c>
      <c r="EK7" s="109">
        <v>0</v>
      </c>
      <c r="EL7" s="109">
        <v>0</v>
      </c>
      <c r="EM7" s="107">
        <v>0</v>
      </c>
      <c r="EN7" s="108">
        <v>0</v>
      </c>
      <c r="EO7" s="108">
        <v>0</v>
      </c>
      <c r="EP7" s="108">
        <v>0</v>
      </c>
      <c r="EQ7" s="108">
        <v>0</v>
      </c>
      <c r="ER7" s="108">
        <v>0</v>
      </c>
      <c r="ES7" s="108">
        <v>0</v>
      </c>
      <c r="ET7" s="108">
        <v>0</v>
      </c>
      <c r="EU7" s="109">
        <v>0</v>
      </c>
      <c r="EV7" s="109">
        <v>0</v>
      </c>
      <c r="EW7" s="109">
        <v>0</v>
      </c>
      <c r="EX7" s="109">
        <v>0</v>
      </c>
      <c r="EY7" s="107">
        <v>0</v>
      </c>
      <c r="EZ7" s="108">
        <v>0</v>
      </c>
      <c r="FA7" s="108">
        <v>0</v>
      </c>
      <c r="FB7" s="108">
        <v>0</v>
      </c>
      <c r="FC7" s="108">
        <v>0</v>
      </c>
      <c r="FD7" s="108">
        <v>0</v>
      </c>
      <c r="FE7" s="108">
        <v>0</v>
      </c>
      <c r="FF7" s="108">
        <v>0</v>
      </c>
      <c r="FG7" s="109">
        <v>0</v>
      </c>
      <c r="FH7" s="109">
        <v>0</v>
      </c>
      <c r="FI7" s="109">
        <v>0</v>
      </c>
      <c r="FJ7" s="109">
        <v>0</v>
      </c>
      <c r="FK7" s="107">
        <v>0</v>
      </c>
      <c r="FL7" s="108">
        <v>0</v>
      </c>
      <c r="FM7" s="108">
        <v>0</v>
      </c>
      <c r="FN7" s="108">
        <v>0</v>
      </c>
      <c r="FO7" s="108">
        <v>0</v>
      </c>
      <c r="FP7" s="108">
        <v>0</v>
      </c>
      <c r="FQ7" s="108">
        <v>0</v>
      </c>
      <c r="FR7" s="108">
        <v>0</v>
      </c>
      <c r="FS7" s="109">
        <v>0</v>
      </c>
      <c r="FT7" s="109">
        <v>0</v>
      </c>
      <c r="FU7" s="109">
        <v>0</v>
      </c>
      <c r="FV7" s="109">
        <v>0</v>
      </c>
      <c r="FW7" s="107">
        <v>0</v>
      </c>
      <c r="FX7" s="108">
        <v>0</v>
      </c>
      <c r="FY7" s="108">
        <v>0</v>
      </c>
      <c r="FZ7" s="108">
        <v>0</v>
      </c>
      <c r="GA7" s="108">
        <v>0</v>
      </c>
      <c r="GB7" s="108">
        <v>0</v>
      </c>
      <c r="GC7" s="108">
        <v>0</v>
      </c>
      <c r="GD7" s="108">
        <v>0</v>
      </c>
      <c r="GE7" s="109">
        <v>0</v>
      </c>
      <c r="GF7" s="109">
        <v>0</v>
      </c>
      <c r="GG7" s="109">
        <v>0</v>
      </c>
      <c r="GH7" s="115">
        <v>0</v>
      </c>
      <c r="GI7" s="113">
        <v>0</v>
      </c>
      <c r="GJ7" s="109">
        <v>0</v>
      </c>
      <c r="GK7" s="109">
        <v>0</v>
      </c>
      <c r="GL7" s="110">
        <v>0</v>
      </c>
      <c r="GM7" s="109">
        <v>0</v>
      </c>
      <c r="GN7" s="109">
        <v>0</v>
      </c>
      <c r="GO7" s="109">
        <v>0</v>
      </c>
      <c r="GP7" s="109">
        <v>0</v>
      </c>
      <c r="GQ7" s="109">
        <v>0</v>
      </c>
      <c r="GR7" s="109">
        <v>0</v>
      </c>
      <c r="GS7" s="109">
        <v>0</v>
      </c>
      <c r="GT7" s="109">
        <v>0</v>
      </c>
      <c r="GU7" s="113">
        <v>0</v>
      </c>
      <c r="GV7" s="109">
        <v>0</v>
      </c>
      <c r="GW7" s="109">
        <v>0</v>
      </c>
      <c r="GX7" s="114">
        <v>0</v>
      </c>
      <c r="GY7" s="114">
        <v>0</v>
      </c>
      <c r="GZ7" s="114">
        <v>0</v>
      </c>
      <c r="HA7" s="114">
        <v>0</v>
      </c>
      <c r="HB7" s="109">
        <v>0</v>
      </c>
      <c r="HC7" s="109">
        <v>0</v>
      </c>
      <c r="HD7" s="109">
        <v>0</v>
      </c>
      <c r="HE7" s="109">
        <v>0</v>
      </c>
      <c r="HF7" s="109">
        <v>0</v>
      </c>
      <c r="HG7" s="113">
        <v>0</v>
      </c>
      <c r="HH7" s="109">
        <v>0</v>
      </c>
      <c r="HI7" s="109">
        <v>0</v>
      </c>
      <c r="HJ7" s="109">
        <v>0</v>
      </c>
      <c r="HK7" s="109">
        <v>0</v>
      </c>
      <c r="HL7" s="109">
        <v>0</v>
      </c>
      <c r="HM7" s="109">
        <v>0</v>
      </c>
      <c r="HN7" s="109">
        <v>0</v>
      </c>
      <c r="HO7" s="109">
        <v>0</v>
      </c>
      <c r="HP7" s="109">
        <v>0</v>
      </c>
      <c r="HQ7" s="109">
        <v>0</v>
      </c>
      <c r="HR7" s="115">
        <v>0</v>
      </c>
      <c r="HS7" s="109">
        <v>0</v>
      </c>
      <c r="HT7" s="109">
        <v>0</v>
      </c>
      <c r="HU7" s="109">
        <v>0</v>
      </c>
      <c r="HV7" s="109">
        <v>0</v>
      </c>
      <c r="HW7" s="109">
        <v>0</v>
      </c>
      <c r="HX7" s="109">
        <v>0</v>
      </c>
      <c r="HY7" s="109">
        <v>0</v>
      </c>
      <c r="HZ7" s="109">
        <v>0</v>
      </c>
      <c r="IA7" s="109">
        <v>0</v>
      </c>
      <c r="IB7" s="109">
        <v>0</v>
      </c>
      <c r="IC7" s="109">
        <v>0</v>
      </c>
      <c r="ID7" s="109">
        <v>0</v>
      </c>
      <c r="IE7" s="113">
        <v>0</v>
      </c>
      <c r="IF7" s="109">
        <v>0</v>
      </c>
      <c r="IG7" s="109">
        <v>0</v>
      </c>
      <c r="IH7" s="109">
        <v>0</v>
      </c>
      <c r="II7" s="109">
        <v>0</v>
      </c>
      <c r="IJ7" s="109">
        <v>0</v>
      </c>
      <c r="IK7" s="109">
        <v>0</v>
      </c>
      <c r="IL7" s="109">
        <v>0</v>
      </c>
      <c r="IM7" s="109">
        <v>0</v>
      </c>
      <c r="IN7" s="109">
        <v>0</v>
      </c>
      <c r="IO7" s="109">
        <v>0</v>
      </c>
      <c r="IP7" s="109">
        <v>0</v>
      </c>
      <c r="IQ7" s="113">
        <v>0</v>
      </c>
      <c r="IR7" s="109">
        <v>0</v>
      </c>
      <c r="IS7" s="109">
        <v>0</v>
      </c>
      <c r="IT7" s="109">
        <v>0</v>
      </c>
      <c r="IU7" s="109">
        <v>0</v>
      </c>
      <c r="IV7" s="109">
        <v>0</v>
      </c>
      <c r="IW7" s="109">
        <v>0</v>
      </c>
      <c r="IX7" s="109">
        <v>0</v>
      </c>
      <c r="IY7" s="109">
        <v>0</v>
      </c>
      <c r="IZ7" s="109">
        <v>0</v>
      </c>
      <c r="JA7" s="109">
        <v>0</v>
      </c>
      <c r="JB7" s="115">
        <v>0</v>
      </c>
      <c r="JC7" s="109">
        <v>0</v>
      </c>
      <c r="JD7" s="109">
        <v>0</v>
      </c>
      <c r="JE7" s="109">
        <v>0</v>
      </c>
      <c r="JF7" s="109">
        <v>0</v>
      </c>
      <c r="JG7" s="109">
        <v>0</v>
      </c>
      <c r="JH7" s="109">
        <v>0</v>
      </c>
      <c r="JI7" s="109">
        <v>0</v>
      </c>
      <c r="JJ7" s="109">
        <v>0</v>
      </c>
      <c r="JK7" s="109">
        <v>0</v>
      </c>
      <c r="JL7" s="109">
        <v>0</v>
      </c>
      <c r="JM7" s="109">
        <v>0</v>
      </c>
      <c r="JN7" s="115">
        <v>0</v>
      </c>
      <c r="JO7" s="113">
        <v>0</v>
      </c>
      <c r="JP7" s="109">
        <v>0</v>
      </c>
      <c r="JQ7" s="109">
        <v>0</v>
      </c>
      <c r="JR7" s="109">
        <v>0</v>
      </c>
      <c r="JS7" s="109">
        <v>0</v>
      </c>
      <c r="JT7" s="109">
        <v>0</v>
      </c>
      <c r="JU7" s="109">
        <v>0</v>
      </c>
      <c r="JV7" s="109">
        <v>0</v>
      </c>
      <c r="JW7" s="109">
        <v>0</v>
      </c>
      <c r="JX7" s="109">
        <v>0</v>
      </c>
      <c r="JY7" s="109">
        <v>0</v>
      </c>
      <c r="JZ7" s="115">
        <v>0</v>
      </c>
      <c r="KA7" s="113">
        <v>0</v>
      </c>
      <c r="KB7" s="109">
        <v>0</v>
      </c>
      <c r="KC7" s="109">
        <v>0</v>
      </c>
      <c r="KD7" s="109">
        <v>0</v>
      </c>
      <c r="KE7" s="109">
        <v>0</v>
      </c>
      <c r="KF7" s="109">
        <v>0</v>
      </c>
      <c r="KG7" s="109">
        <v>0</v>
      </c>
      <c r="KH7" s="109">
        <v>0</v>
      </c>
      <c r="KI7" s="109">
        <v>0</v>
      </c>
      <c r="KJ7" s="109">
        <v>0</v>
      </c>
      <c r="KK7" s="109">
        <v>0</v>
      </c>
      <c r="KL7" s="115">
        <v>0</v>
      </c>
      <c r="KM7" s="113">
        <v>0</v>
      </c>
      <c r="KN7" s="109">
        <v>0</v>
      </c>
      <c r="KO7" s="109">
        <v>0</v>
      </c>
      <c r="KP7" s="109">
        <v>0</v>
      </c>
      <c r="KQ7" s="109">
        <v>0</v>
      </c>
      <c r="KR7" s="109">
        <v>0</v>
      </c>
      <c r="KS7" s="109">
        <v>0</v>
      </c>
      <c r="KT7" s="109">
        <v>0</v>
      </c>
      <c r="KU7" s="109">
        <v>0</v>
      </c>
      <c r="KV7" s="109">
        <v>0</v>
      </c>
      <c r="KW7" s="109">
        <v>0</v>
      </c>
      <c r="KX7" s="115">
        <v>0</v>
      </c>
      <c r="KY7" s="113">
        <v>0</v>
      </c>
      <c r="KZ7" s="109">
        <v>0</v>
      </c>
      <c r="LA7" s="109">
        <v>0</v>
      </c>
      <c r="LB7" s="109">
        <v>0</v>
      </c>
      <c r="LC7" s="109">
        <v>0</v>
      </c>
      <c r="LD7" s="109">
        <v>0</v>
      </c>
      <c r="LE7" s="109">
        <v>0</v>
      </c>
      <c r="LF7" s="109">
        <v>0</v>
      </c>
      <c r="LG7" s="109">
        <v>0</v>
      </c>
      <c r="LH7" s="109">
        <v>0</v>
      </c>
      <c r="LI7" s="109">
        <v>18.649999999999999</v>
      </c>
      <c r="LJ7" s="115">
        <v>3.72</v>
      </c>
      <c r="LK7" s="113">
        <v>1.9291199999999999</v>
      </c>
      <c r="LL7" s="109">
        <v>2.64</v>
      </c>
      <c r="LM7" s="109">
        <v>49.92</v>
      </c>
      <c r="LN7" s="109">
        <v>1.2</v>
      </c>
      <c r="LO7" s="109">
        <v>12</v>
      </c>
      <c r="LP7" s="109">
        <v>36.374000000000002</v>
      </c>
      <c r="LQ7" s="109">
        <v>2.31</v>
      </c>
      <c r="LR7" s="109">
        <v>9</v>
      </c>
      <c r="LS7" s="109">
        <v>41.606439999999999</v>
      </c>
      <c r="LT7" s="109">
        <v>6</v>
      </c>
      <c r="LU7" s="109">
        <v>13.8</v>
      </c>
      <c r="LV7" s="115">
        <v>2.8</v>
      </c>
      <c r="LW7" s="113">
        <v>3</v>
      </c>
      <c r="LX7" s="109">
        <v>28.440560000000001</v>
      </c>
      <c r="LY7" s="109">
        <v>36.837690000000002</v>
      </c>
      <c r="LZ7" s="109">
        <v>2.6150000000000002</v>
      </c>
      <c r="MA7" s="109">
        <v>2.96</v>
      </c>
      <c r="MB7" s="109">
        <v>62.28</v>
      </c>
      <c r="MC7" s="109">
        <v>5.2</v>
      </c>
      <c r="MD7" s="109">
        <v>31.601509999999998</v>
      </c>
      <c r="ME7" s="109">
        <v>6.2450000000000001</v>
      </c>
      <c r="MF7" s="109">
        <v>13.649899999999999</v>
      </c>
      <c r="MG7" s="109">
        <v>3.76</v>
      </c>
      <c r="MH7" s="115">
        <v>3.875</v>
      </c>
      <c r="MI7" s="113">
        <v>0.34499999999999997</v>
      </c>
      <c r="MJ7" s="109">
        <v>24.1004</v>
      </c>
      <c r="MK7" s="109">
        <v>83.680999999999997</v>
      </c>
      <c r="ML7" s="109">
        <v>9.4074400000000011</v>
      </c>
      <c r="MM7" s="109">
        <v>6.7653299999999996</v>
      </c>
      <c r="MN7" s="109">
        <v>3.4904000000000002</v>
      </c>
      <c r="MO7" s="109">
        <v>43.323809999999995</v>
      </c>
      <c r="MP7" s="109">
        <v>41.238680000000002</v>
      </c>
      <c r="MQ7" s="109">
        <v>27.637</v>
      </c>
      <c r="MR7" s="109">
        <v>56.034039999999997</v>
      </c>
      <c r="MS7" s="109">
        <v>7.11</v>
      </c>
      <c r="MT7" s="109">
        <v>5.42</v>
      </c>
      <c r="MU7" s="113">
        <v>55.241</v>
      </c>
      <c r="MV7" s="109">
        <v>4.3731999999999998</v>
      </c>
      <c r="MW7" s="109">
        <v>13.56728</v>
      </c>
      <c r="MX7" s="109">
        <v>4.3536999999999999</v>
      </c>
      <c r="MY7" s="109">
        <v>74.456000000000003</v>
      </c>
      <c r="MZ7" s="109">
        <v>10.74166</v>
      </c>
      <c r="NA7" s="109">
        <v>62.7577</v>
      </c>
      <c r="NB7" s="109">
        <v>6.9</v>
      </c>
      <c r="NC7" s="109">
        <v>11.468</v>
      </c>
      <c r="ND7" s="109">
        <v>59.941199999999995</v>
      </c>
      <c r="NE7" s="109">
        <v>4.04</v>
      </c>
      <c r="NF7" s="115">
        <v>2.1899999999999999E-2</v>
      </c>
      <c r="NG7" s="113">
        <v>55.759300000000003</v>
      </c>
      <c r="NH7" s="109">
        <v>1.155</v>
      </c>
      <c r="NI7" s="109">
        <v>2.5</v>
      </c>
      <c r="NJ7" s="109">
        <v>2.4700000000000002</v>
      </c>
      <c r="NK7" s="109">
        <v>0.4</v>
      </c>
      <c r="NL7" s="109">
        <v>0.82</v>
      </c>
      <c r="NM7" s="109">
        <v>0.8</v>
      </c>
      <c r="NN7" s="109">
        <v>67.949600000000004</v>
      </c>
      <c r="NO7" s="109">
        <v>0</v>
      </c>
      <c r="NP7" s="109">
        <v>67.415999999999997</v>
      </c>
      <c r="NQ7" s="109">
        <v>1E-3</v>
      </c>
      <c r="NR7" s="109">
        <v>0</v>
      </c>
      <c r="NS7" s="113">
        <v>0</v>
      </c>
      <c r="NT7" s="109">
        <v>0.09</v>
      </c>
      <c r="NU7" s="109">
        <v>69.088800000000006</v>
      </c>
      <c r="NV7" s="109">
        <v>1.089</v>
      </c>
      <c r="NW7" s="109">
        <v>1.05</v>
      </c>
      <c r="NX7" s="109">
        <v>3.2</v>
      </c>
      <c r="NY7" s="109">
        <v>0.9</v>
      </c>
      <c r="NZ7" s="109">
        <v>68.401200000000003</v>
      </c>
      <c r="OA7" s="109">
        <v>0.27500000000000002</v>
      </c>
      <c r="OB7" s="109">
        <v>1</v>
      </c>
      <c r="OC7" s="109">
        <v>0</v>
      </c>
      <c r="OD7" s="109">
        <v>68.330399999999997</v>
      </c>
      <c r="OE7" s="113">
        <v>0</v>
      </c>
      <c r="OF7" s="109">
        <v>7</v>
      </c>
      <c r="OG7" s="109">
        <v>6.8000000000000005E-2</v>
      </c>
      <c r="OH7" s="115"/>
      <c r="OJ7" s="64">
        <f t="shared" si="0"/>
        <v>-89.805337918142698</v>
      </c>
      <c r="OK7" s="65">
        <f t="shared" si="1"/>
        <v>-89.782997103158777</v>
      </c>
    </row>
    <row r="8" spans="2:401" s="63" customFormat="1" ht="16.5" customHeight="1">
      <c r="B8" s="398" t="s">
        <v>128</v>
      </c>
      <c r="C8" s="413">
        <v>0</v>
      </c>
      <c r="D8" s="414">
        <v>0.3</v>
      </c>
      <c r="E8" s="414">
        <v>0</v>
      </c>
      <c r="F8" s="414">
        <v>0</v>
      </c>
      <c r="G8" s="414">
        <v>0</v>
      </c>
      <c r="H8" s="414">
        <v>0</v>
      </c>
      <c r="I8" s="414">
        <v>0</v>
      </c>
      <c r="J8" s="414">
        <v>0</v>
      </c>
      <c r="K8" s="417">
        <v>0</v>
      </c>
      <c r="L8" s="414">
        <v>0</v>
      </c>
      <c r="M8" s="414">
        <v>0</v>
      </c>
      <c r="N8" s="414">
        <v>0.05</v>
      </c>
      <c r="O8" s="414">
        <v>0</v>
      </c>
      <c r="P8" s="414">
        <v>0</v>
      </c>
      <c r="Q8" s="414">
        <v>0</v>
      </c>
      <c r="R8" s="414">
        <v>0</v>
      </c>
      <c r="S8" s="414">
        <v>0</v>
      </c>
      <c r="T8" s="414">
        <v>0</v>
      </c>
      <c r="U8" s="414">
        <v>0</v>
      </c>
      <c r="V8" s="414">
        <v>0</v>
      </c>
      <c r="W8" s="414">
        <v>0</v>
      </c>
      <c r="X8" s="414">
        <v>0</v>
      </c>
      <c r="Y8" s="414">
        <v>0</v>
      </c>
      <c r="Z8" s="414">
        <v>0</v>
      </c>
      <c r="AA8" s="50"/>
      <c r="AB8" s="50"/>
      <c r="AC8" s="50"/>
      <c r="AD8" s="50"/>
      <c r="AE8" s="414">
        <v>0</v>
      </c>
      <c r="AF8" s="414">
        <v>0</v>
      </c>
      <c r="AG8" s="414">
        <v>0</v>
      </c>
      <c r="AH8" s="414">
        <v>0</v>
      </c>
      <c r="AI8" s="414">
        <v>5.0000000000000001E-3</v>
      </c>
      <c r="AJ8" s="414">
        <v>0</v>
      </c>
      <c r="AK8" s="414">
        <v>0</v>
      </c>
      <c r="AL8" s="414">
        <v>0</v>
      </c>
      <c r="AM8" s="416">
        <v>0</v>
      </c>
      <c r="AN8" s="416">
        <v>0</v>
      </c>
      <c r="AO8" s="416">
        <v>0</v>
      </c>
      <c r="AP8" s="416">
        <v>0</v>
      </c>
      <c r="AQ8" s="412">
        <v>0</v>
      </c>
      <c r="AR8" s="416">
        <v>0</v>
      </c>
      <c r="AS8" s="416">
        <v>0</v>
      </c>
      <c r="AT8" s="416">
        <v>0</v>
      </c>
      <c r="AU8" s="414">
        <v>0</v>
      </c>
      <c r="AV8" s="414">
        <v>0</v>
      </c>
      <c r="AW8" s="414">
        <v>0</v>
      </c>
      <c r="AX8" s="414">
        <v>0</v>
      </c>
      <c r="AY8" s="416">
        <v>0</v>
      </c>
      <c r="AZ8" s="416">
        <v>0</v>
      </c>
      <c r="BA8" s="416">
        <v>0</v>
      </c>
      <c r="BB8" s="416">
        <v>0</v>
      </c>
      <c r="BC8" s="414">
        <v>0</v>
      </c>
      <c r="BD8" s="414">
        <v>0</v>
      </c>
      <c r="BE8" s="414">
        <v>0</v>
      </c>
      <c r="BF8" s="414">
        <v>0</v>
      </c>
      <c r="BG8" s="414">
        <v>0</v>
      </c>
      <c r="BH8" s="414">
        <v>0</v>
      </c>
      <c r="BI8" s="414">
        <v>0</v>
      </c>
      <c r="BJ8" s="414">
        <v>0</v>
      </c>
      <c r="BK8" s="414">
        <v>0</v>
      </c>
      <c r="BL8" s="414">
        <v>0</v>
      </c>
      <c r="BM8" s="414">
        <v>1.6910000000000001</v>
      </c>
      <c r="BN8" s="414">
        <v>0</v>
      </c>
      <c r="BO8" s="414">
        <v>0</v>
      </c>
      <c r="BP8" s="414">
        <v>0</v>
      </c>
      <c r="BQ8" s="414">
        <v>0</v>
      </c>
      <c r="BR8" s="414">
        <v>0.104</v>
      </c>
      <c r="BS8" s="414">
        <v>0</v>
      </c>
      <c r="BT8" s="414">
        <v>2.7639999999999998</v>
      </c>
      <c r="BU8" s="414">
        <v>1.02</v>
      </c>
      <c r="BV8" s="414">
        <v>0.97800000000000009</v>
      </c>
      <c r="BW8" s="414">
        <v>0.09</v>
      </c>
      <c r="BX8" s="414">
        <v>0.21</v>
      </c>
      <c r="BY8" s="414">
        <v>0.27</v>
      </c>
      <c r="BZ8" s="414">
        <v>0</v>
      </c>
      <c r="CA8" s="414">
        <v>0</v>
      </c>
      <c r="CB8" s="414">
        <v>4.5575099999999997</v>
      </c>
      <c r="CC8" s="414">
        <v>0</v>
      </c>
      <c r="CD8" s="414">
        <v>0</v>
      </c>
      <c r="CE8" s="413">
        <v>3.6748000000000003</v>
      </c>
      <c r="CF8" s="414">
        <v>0</v>
      </c>
      <c r="CG8" s="414">
        <v>1.0199500000000001</v>
      </c>
      <c r="CH8" s="414">
        <v>0</v>
      </c>
      <c r="CI8" s="414">
        <v>16.943999999999999</v>
      </c>
      <c r="CJ8" s="414">
        <v>0.66500000000000004</v>
      </c>
      <c r="CK8" s="414">
        <v>0</v>
      </c>
      <c r="CL8" s="414">
        <v>0</v>
      </c>
      <c r="CM8" s="414">
        <v>0</v>
      </c>
      <c r="CN8" s="414">
        <v>0</v>
      </c>
      <c r="CO8" s="414">
        <v>0</v>
      </c>
      <c r="CP8" s="414">
        <v>0</v>
      </c>
      <c r="CQ8" s="414">
        <v>0</v>
      </c>
      <c r="CR8" s="414">
        <v>0</v>
      </c>
      <c r="CS8" s="414">
        <v>0</v>
      </c>
      <c r="CT8" s="414">
        <v>0</v>
      </c>
      <c r="CU8" s="421">
        <v>0</v>
      </c>
      <c r="CV8" s="414"/>
      <c r="CW8" s="414"/>
      <c r="CX8" s="414"/>
      <c r="CY8" s="414"/>
      <c r="CZ8" s="414"/>
      <c r="DA8" s="414"/>
      <c r="DB8" s="414"/>
      <c r="DC8" s="108">
        <v>0</v>
      </c>
      <c r="DD8" s="108">
        <v>0</v>
      </c>
      <c r="DE8" s="108">
        <v>0</v>
      </c>
      <c r="DF8" s="108">
        <v>0.3</v>
      </c>
      <c r="DG8" s="108">
        <v>0</v>
      </c>
      <c r="DH8" s="108">
        <v>0</v>
      </c>
      <c r="DI8" s="108">
        <v>0</v>
      </c>
      <c r="DJ8" s="108">
        <v>0</v>
      </c>
      <c r="DK8" s="109">
        <v>0</v>
      </c>
      <c r="DL8" s="109">
        <v>0</v>
      </c>
      <c r="DM8" s="109">
        <v>0</v>
      </c>
      <c r="DN8" s="110">
        <v>0</v>
      </c>
      <c r="DO8" s="107">
        <v>0</v>
      </c>
      <c r="DP8" s="108">
        <v>0</v>
      </c>
      <c r="DQ8" s="108">
        <v>0</v>
      </c>
      <c r="DR8" s="108">
        <v>0</v>
      </c>
      <c r="DS8" s="108">
        <v>0</v>
      </c>
      <c r="DT8" s="108">
        <v>0</v>
      </c>
      <c r="DU8" s="108">
        <v>0</v>
      </c>
      <c r="DV8" s="108">
        <v>0</v>
      </c>
      <c r="DW8" s="109">
        <v>0</v>
      </c>
      <c r="DX8" s="109">
        <v>0</v>
      </c>
      <c r="DY8" s="109">
        <v>0</v>
      </c>
      <c r="DZ8" s="111">
        <v>0</v>
      </c>
      <c r="EA8" s="108">
        <v>0</v>
      </c>
      <c r="EB8" s="108">
        <v>0</v>
      </c>
      <c r="EC8" s="108">
        <v>0</v>
      </c>
      <c r="ED8" s="108">
        <v>0</v>
      </c>
      <c r="EE8" s="108">
        <v>0</v>
      </c>
      <c r="EF8" s="108">
        <v>0</v>
      </c>
      <c r="EG8" s="108">
        <v>0</v>
      </c>
      <c r="EH8" s="108">
        <v>0</v>
      </c>
      <c r="EI8" s="109">
        <v>0</v>
      </c>
      <c r="EJ8" s="109">
        <v>0.05</v>
      </c>
      <c r="EK8" s="109">
        <v>0</v>
      </c>
      <c r="EL8" s="110">
        <v>0</v>
      </c>
      <c r="EM8" s="107">
        <v>0</v>
      </c>
      <c r="EN8" s="108">
        <v>0</v>
      </c>
      <c r="EO8" s="108">
        <v>0</v>
      </c>
      <c r="EP8" s="108">
        <v>0</v>
      </c>
      <c r="EQ8" s="108">
        <v>0</v>
      </c>
      <c r="ER8" s="108">
        <v>0</v>
      </c>
      <c r="ES8" s="108">
        <v>0</v>
      </c>
      <c r="ET8" s="108">
        <v>0</v>
      </c>
      <c r="EU8" s="109">
        <v>0</v>
      </c>
      <c r="EV8" s="109">
        <v>0</v>
      </c>
      <c r="EW8" s="109">
        <v>0</v>
      </c>
      <c r="EX8" s="110">
        <v>0</v>
      </c>
      <c r="EY8" s="107">
        <v>0</v>
      </c>
      <c r="EZ8" s="108">
        <v>0</v>
      </c>
      <c r="FA8" s="108">
        <v>0</v>
      </c>
      <c r="FB8" s="108">
        <v>0</v>
      </c>
      <c r="FC8" s="108">
        <v>0</v>
      </c>
      <c r="FD8" s="108">
        <v>0</v>
      </c>
      <c r="FE8" s="108">
        <v>0</v>
      </c>
      <c r="FF8" s="108">
        <v>0</v>
      </c>
      <c r="FG8" s="109">
        <v>0</v>
      </c>
      <c r="FH8" s="109">
        <v>0</v>
      </c>
      <c r="FI8" s="109">
        <v>0</v>
      </c>
      <c r="FJ8" s="110">
        <v>0</v>
      </c>
      <c r="FK8" s="107">
        <v>0</v>
      </c>
      <c r="FL8" s="108">
        <v>0</v>
      </c>
      <c r="FM8" s="108">
        <v>0</v>
      </c>
      <c r="FN8" s="108">
        <v>0</v>
      </c>
      <c r="FO8" s="108">
        <v>0</v>
      </c>
      <c r="FP8" s="108">
        <v>0</v>
      </c>
      <c r="FQ8" s="108">
        <v>0</v>
      </c>
      <c r="FR8" s="108">
        <v>0</v>
      </c>
      <c r="FS8" s="109">
        <v>0</v>
      </c>
      <c r="FT8" s="109">
        <v>0</v>
      </c>
      <c r="FU8" s="109">
        <v>0</v>
      </c>
      <c r="FV8" s="110">
        <v>0</v>
      </c>
      <c r="FW8" s="107">
        <v>0</v>
      </c>
      <c r="FX8" s="108">
        <v>0</v>
      </c>
      <c r="FY8" s="108">
        <v>0</v>
      </c>
      <c r="FZ8" s="108">
        <v>0.11</v>
      </c>
      <c r="GA8" s="108">
        <v>0.01</v>
      </c>
      <c r="GB8" s="108">
        <v>0</v>
      </c>
      <c r="GC8" s="108">
        <v>0</v>
      </c>
      <c r="GD8" s="108">
        <v>0</v>
      </c>
      <c r="GE8" s="109">
        <v>0</v>
      </c>
      <c r="GF8" s="109">
        <v>0</v>
      </c>
      <c r="GG8" s="109">
        <v>0</v>
      </c>
      <c r="GH8" s="111">
        <v>0</v>
      </c>
      <c r="GI8" s="112">
        <v>0</v>
      </c>
      <c r="GJ8" s="109">
        <v>0</v>
      </c>
      <c r="GK8" s="109">
        <v>0</v>
      </c>
      <c r="GL8" s="110">
        <v>0</v>
      </c>
      <c r="GM8" s="109">
        <v>0</v>
      </c>
      <c r="GN8" s="109">
        <v>0</v>
      </c>
      <c r="GO8" s="109">
        <v>0</v>
      </c>
      <c r="GP8" s="109">
        <v>0</v>
      </c>
      <c r="GQ8" s="109">
        <v>0</v>
      </c>
      <c r="GR8" s="109">
        <v>0</v>
      </c>
      <c r="GS8" s="109">
        <v>0</v>
      </c>
      <c r="GT8" s="109">
        <v>0</v>
      </c>
      <c r="GU8" s="113">
        <v>0</v>
      </c>
      <c r="GV8" s="109">
        <v>0</v>
      </c>
      <c r="GW8" s="109">
        <v>5.0000000000000001E-3</v>
      </c>
      <c r="GX8" s="114">
        <v>0</v>
      </c>
      <c r="GY8" s="114">
        <v>0</v>
      </c>
      <c r="GZ8" s="114">
        <v>0</v>
      </c>
      <c r="HA8" s="114">
        <v>0</v>
      </c>
      <c r="HB8" s="109">
        <v>0</v>
      </c>
      <c r="HC8" s="109">
        <v>0</v>
      </c>
      <c r="HD8" s="109">
        <v>0</v>
      </c>
      <c r="HE8" s="109">
        <v>0</v>
      </c>
      <c r="HF8" s="109">
        <v>0</v>
      </c>
      <c r="HG8" s="113">
        <v>0</v>
      </c>
      <c r="HH8" s="109">
        <v>0</v>
      </c>
      <c r="HI8" s="109">
        <v>0</v>
      </c>
      <c r="HJ8" s="109">
        <v>0</v>
      </c>
      <c r="HK8" s="109">
        <v>0</v>
      </c>
      <c r="HL8" s="109">
        <v>0</v>
      </c>
      <c r="HM8" s="109">
        <v>0</v>
      </c>
      <c r="HN8" s="109">
        <v>0</v>
      </c>
      <c r="HO8" s="109">
        <v>0</v>
      </c>
      <c r="HP8" s="109">
        <v>0</v>
      </c>
      <c r="HQ8" s="109">
        <v>0</v>
      </c>
      <c r="HR8" s="115">
        <v>0</v>
      </c>
      <c r="HS8" s="109">
        <v>0</v>
      </c>
      <c r="HT8" s="109">
        <v>0</v>
      </c>
      <c r="HU8" s="109">
        <v>0</v>
      </c>
      <c r="HV8" s="109">
        <v>0</v>
      </c>
      <c r="HW8" s="109">
        <v>0</v>
      </c>
      <c r="HX8" s="109">
        <v>0</v>
      </c>
      <c r="HY8" s="109">
        <v>0</v>
      </c>
      <c r="HZ8" s="109">
        <v>0</v>
      </c>
      <c r="IA8" s="109">
        <v>0</v>
      </c>
      <c r="IB8" s="109">
        <v>0</v>
      </c>
      <c r="IC8" s="109">
        <v>0</v>
      </c>
      <c r="ID8" s="109">
        <v>0</v>
      </c>
      <c r="IE8" s="113">
        <v>0</v>
      </c>
      <c r="IF8" s="109">
        <v>0</v>
      </c>
      <c r="IG8" s="109">
        <v>0</v>
      </c>
      <c r="IH8" s="109">
        <v>0</v>
      </c>
      <c r="II8" s="109">
        <v>0</v>
      </c>
      <c r="IJ8" s="109">
        <v>0</v>
      </c>
      <c r="IK8" s="109">
        <v>0</v>
      </c>
      <c r="IL8" s="109">
        <v>0</v>
      </c>
      <c r="IM8" s="109">
        <v>0</v>
      </c>
      <c r="IN8" s="109">
        <v>0</v>
      </c>
      <c r="IO8" s="109">
        <v>0</v>
      </c>
      <c r="IP8" s="109">
        <v>0</v>
      </c>
      <c r="IQ8" s="113">
        <v>0</v>
      </c>
      <c r="IR8" s="109">
        <v>0</v>
      </c>
      <c r="IS8" s="109">
        <v>0</v>
      </c>
      <c r="IT8" s="109">
        <v>0</v>
      </c>
      <c r="IU8" s="109">
        <v>0</v>
      </c>
      <c r="IV8" s="109">
        <v>0</v>
      </c>
      <c r="IW8" s="109">
        <v>0</v>
      </c>
      <c r="IX8" s="109">
        <v>0</v>
      </c>
      <c r="IY8" s="109">
        <v>0</v>
      </c>
      <c r="IZ8" s="109">
        <v>0</v>
      </c>
      <c r="JA8" s="109">
        <v>0</v>
      </c>
      <c r="JB8" s="115">
        <v>0</v>
      </c>
      <c r="JC8" s="109">
        <v>0</v>
      </c>
      <c r="JD8" s="109">
        <v>0</v>
      </c>
      <c r="JE8" s="109">
        <v>0</v>
      </c>
      <c r="JF8" s="109">
        <v>0</v>
      </c>
      <c r="JG8" s="109">
        <v>0</v>
      </c>
      <c r="JH8" s="109">
        <v>0</v>
      </c>
      <c r="JI8" s="109">
        <v>0</v>
      </c>
      <c r="JJ8" s="109">
        <v>0</v>
      </c>
      <c r="JK8" s="109">
        <v>0</v>
      </c>
      <c r="JL8" s="109">
        <v>0</v>
      </c>
      <c r="JM8" s="109">
        <v>0</v>
      </c>
      <c r="JN8" s="115">
        <v>0</v>
      </c>
      <c r="JO8" s="113">
        <v>0</v>
      </c>
      <c r="JP8" s="109">
        <v>0</v>
      </c>
      <c r="JQ8" s="109">
        <v>0</v>
      </c>
      <c r="JR8" s="109">
        <v>0</v>
      </c>
      <c r="JS8" s="109">
        <v>0</v>
      </c>
      <c r="JT8" s="109">
        <v>0</v>
      </c>
      <c r="JU8" s="109">
        <v>0</v>
      </c>
      <c r="JV8" s="109">
        <v>0</v>
      </c>
      <c r="JW8" s="109">
        <v>0</v>
      </c>
      <c r="JX8" s="109">
        <v>0</v>
      </c>
      <c r="JY8" s="109">
        <v>0</v>
      </c>
      <c r="JZ8" s="115">
        <v>0</v>
      </c>
      <c r="KA8" s="113">
        <v>0</v>
      </c>
      <c r="KB8" s="109">
        <v>0</v>
      </c>
      <c r="KC8" s="109">
        <v>0</v>
      </c>
      <c r="KD8" s="109">
        <v>0</v>
      </c>
      <c r="KE8" s="109">
        <v>0</v>
      </c>
      <c r="KF8" s="109">
        <v>0</v>
      </c>
      <c r="KG8" s="109">
        <v>1.6910000000000001</v>
      </c>
      <c r="KH8" s="109">
        <v>0</v>
      </c>
      <c r="KI8" s="109">
        <v>0</v>
      </c>
      <c r="KJ8" s="109">
        <v>0</v>
      </c>
      <c r="KK8" s="109">
        <v>0</v>
      </c>
      <c r="KL8" s="115">
        <v>0</v>
      </c>
      <c r="KM8" s="113">
        <v>0</v>
      </c>
      <c r="KN8" s="109">
        <v>0</v>
      </c>
      <c r="KO8" s="109">
        <v>0</v>
      </c>
      <c r="KP8" s="109">
        <v>0</v>
      </c>
      <c r="KQ8" s="109">
        <v>0</v>
      </c>
      <c r="KR8" s="109">
        <v>0</v>
      </c>
      <c r="KS8" s="109">
        <v>0</v>
      </c>
      <c r="KT8" s="109">
        <v>0</v>
      </c>
      <c r="KU8" s="109">
        <v>0</v>
      </c>
      <c r="KV8" s="109">
        <v>0.104</v>
      </c>
      <c r="KW8" s="109">
        <v>0</v>
      </c>
      <c r="KX8" s="115">
        <v>0</v>
      </c>
      <c r="KY8" s="113">
        <v>0</v>
      </c>
      <c r="KZ8" s="109">
        <v>0</v>
      </c>
      <c r="LA8" s="109">
        <v>0</v>
      </c>
      <c r="LB8" s="109">
        <v>0</v>
      </c>
      <c r="LC8" s="109">
        <v>0</v>
      </c>
      <c r="LD8" s="109">
        <v>2.7639999999999998</v>
      </c>
      <c r="LE8" s="109">
        <v>0.3</v>
      </c>
      <c r="LF8" s="109">
        <v>0.18</v>
      </c>
      <c r="LG8" s="109">
        <v>0.54</v>
      </c>
      <c r="LH8" s="109">
        <v>0.66</v>
      </c>
      <c r="LI8" s="109">
        <v>0.15</v>
      </c>
      <c r="LJ8" s="115">
        <v>0.16800000000000001</v>
      </c>
      <c r="LK8" s="113">
        <v>0</v>
      </c>
      <c r="LL8" s="109">
        <v>0.09</v>
      </c>
      <c r="LM8" s="109">
        <v>0</v>
      </c>
      <c r="LN8" s="109">
        <v>0</v>
      </c>
      <c r="LO8" s="109">
        <v>0</v>
      </c>
      <c r="LP8" s="109">
        <v>0.21</v>
      </c>
      <c r="LQ8" s="109">
        <v>0.27</v>
      </c>
      <c r="LR8" s="109">
        <v>0</v>
      </c>
      <c r="LS8" s="109">
        <v>0</v>
      </c>
      <c r="LT8" s="109">
        <v>0</v>
      </c>
      <c r="LU8" s="109">
        <v>0</v>
      </c>
      <c r="LV8" s="115">
        <v>0</v>
      </c>
      <c r="LW8" s="113">
        <v>0</v>
      </c>
      <c r="LX8" s="109">
        <v>0</v>
      </c>
      <c r="LY8" s="109">
        <v>0</v>
      </c>
      <c r="LZ8" s="109">
        <v>0</v>
      </c>
      <c r="MA8" s="109">
        <v>1.1803699999999999</v>
      </c>
      <c r="MB8" s="109">
        <v>3.3771399999999998</v>
      </c>
      <c r="MC8" s="109">
        <v>0</v>
      </c>
      <c r="MD8" s="109">
        <v>0</v>
      </c>
      <c r="ME8" s="109">
        <v>0</v>
      </c>
      <c r="MF8" s="109">
        <v>0</v>
      </c>
      <c r="MG8" s="109">
        <v>0</v>
      </c>
      <c r="MH8" s="115">
        <v>0</v>
      </c>
      <c r="MI8" s="113">
        <v>0.21880000000000002</v>
      </c>
      <c r="MJ8" s="109">
        <v>1.776</v>
      </c>
      <c r="MK8" s="109">
        <v>1.68</v>
      </c>
      <c r="ML8" s="109">
        <v>0</v>
      </c>
      <c r="MM8" s="109">
        <v>0</v>
      </c>
      <c r="MN8" s="109">
        <v>0</v>
      </c>
      <c r="MO8" s="109">
        <v>0</v>
      </c>
      <c r="MP8" s="109">
        <v>0</v>
      </c>
      <c r="MQ8" s="109">
        <v>1.0199500000000001</v>
      </c>
      <c r="MR8" s="109">
        <v>0</v>
      </c>
      <c r="MS8" s="109">
        <v>0</v>
      </c>
      <c r="MT8" s="109">
        <v>0</v>
      </c>
      <c r="MU8" s="113">
        <v>0</v>
      </c>
      <c r="MV8" s="109">
        <v>3.6</v>
      </c>
      <c r="MW8" s="109">
        <v>13.343999999999999</v>
      </c>
      <c r="MX8" s="109">
        <v>6.5000000000000002E-2</v>
      </c>
      <c r="MY8" s="109">
        <v>0.6</v>
      </c>
      <c r="MZ8" s="109">
        <v>0</v>
      </c>
      <c r="NA8" s="109">
        <v>0</v>
      </c>
      <c r="NB8" s="109">
        <v>0</v>
      </c>
      <c r="NC8" s="109">
        <v>0</v>
      </c>
      <c r="ND8" s="109">
        <v>0</v>
      </c>
      <c r="NE8" s="109">
        <v>0</v>
      </c>
      <c r="NF8" s="115">
        <v>0</v>
      </c>
      <c r="NG8" s="113">
        <v>0</v>
      </c>
      <c r="NH8" s="109">
        <v>0</v>
      </c>
      <c r="NI8" s="109">
        <v>0</v>
      </c>
      <c r="NJ8" s="109">
        <v>0</v>
      </c>
      <c r="NK8" s="109">
        <v>0</v>
      </c>
      <c r="NL8" s="109">
        <v>0</v>
      </c>
      <c r="NM8" s="109">
        <v>0</v>
      </c>
      <c r="NN8" s="109">
        <v>0</v>
      </c>
      <c r="NO8" s="109">
        <v>0</v>
      </c>
      <c r="NP8" s="109">
        <v>0</v>
      </c>
      <c r="NQ8" s="109">
        <v>0</v>
      </c>
      <c r="NR8" s="109">
        <v>0</v>
      </c>
      <c r="NS8" s="113">
        <v>0</v>
      </c>
      <c r="NT8" s="109">
        <v>0</v>
      </c>
      <c r="NU8" s="109">
        <v>0</v>
      </c>
      <c r="NV8" s="109">
        <v>0</v>
      </c>
      <c r="NW8" s="109">
        <v>0</v>
      </c>
      <c r="NX8" s="109">
        <v>0</v>
      </c>
      <c r="NY8" s="109">
        <v>0</v>
      </c>
      <c r="NZ8" s="109">
        <v>0</v>
      </c>
      <c r="OA8" s="109">
        <v>0</v>
      </c>
      <c r="OB8" s="109">
        <v>0</v>
      </c>
      <c r="OC8" s="109">
        <v>0</v>
      </c>
      <c r="OD8" s="109">
        <v>0</v>
      </c>
      <c r="OE8" s="113">
        <v>0</v>
      </c>
      <c r="OF8" s="109">
        <v>0</v>
      </c>
      <c r="OG8" s="109">
        <v>0</v>
      </c>
      <c r="OH8" s="115"/>
      <c r="OJ8" s="64">
        <f t="shared" si="0"/>
        <v>0</v>
      </c>
      <c r="OK8" s="65">
        <f t="shared" si="1"/>
        <v>0</v>
      </c>
    </row>
    <row r="9" spans="2:401" s="63" customFormat="1" ht="16.5" customHeight="1">
      <c r="B9" s="398" t="s">
        <v>129</v>
      </c>
      <c r="C9" s="413">
        <v>0</v>
      </c>
      <c r="D9" s="414">
        <v>0</v>
      </c>
      <c r="E9" s="414">
        <v>0</v>
      </c>
      <c r="F9" s="414">
        <v>0</v>
      </c>
      <c r="G9" s="414">
        <v>0</v>
      </c>
      <c r="H9" s="414">
        <v>0</v>
      </c>
      <c r="I9" s="414">
        <v>0</v>
      </c>
      <c r="J9" s="414">
        <v>0</v>
      </c>
      <c r="K9" s="417">
        <v>0</v>
      </c>
      <c r="L9" s="414">
        <v>0</v>
      </c>
      <c r="M9" s="414">
        <v>0</v>
      </c>
      <c r="N9" s="414">
        <v>0</v>
      </c>
      <c r="O9" s="414">
        <v>0</v>
      </c>
      <c r="P9" s="414">
        <v>0</v>
      </c>
      <c r="Q9" s="414">
        <v>0</v>
      </c>
      <c r="R9" s="414">
        <v>0</v>
      </c>
      <c r="S9" s="414">
        <v>0</v>
      </c>
      <c r="T9" s="414">
        <v>0</v>
      </c>
      <c r="U9" s="414">
        <v>0</v>
      </c>
      <c r="V9" s="414">
        <v>0</v>
      </c>
      <c r="W9" s="414">
        <v>0</v>
      </c>
      <c r="X9" s="414">
        <v>0</v>
      </c>
      <c r="Y9" s="414">
        <v>0</v>
      </c>
      <c r="Z9" s="414">
        <v>0</v>
      </c>
      <c r="AA9" s="414">
        <v>0</v>
      </c>
      <c r="AB9" s="414">
        <v>0</v>
      </c>
      <c r="AC9" s="414">
        <v>0</v>
      </c>
      <c r="AD9" s="414">
        <v>0</v>
      </c>
      <c r="AE9" s="414">
        <v>0</v>
      </c>
      <c r="AF9" s="414">
        <v>0</v>
      </c>
      <c r="AG9" s="414">
        <v>0</v>
      </c>
      <c r="AH9" s="414">
        <v>0</v>
      </c>
      <c r="AI9" s="414">
        <v>0</v>
      </c>
      <c r="AJ9" s="414">
        <v>0</v>
      </c>
      <c r="AK9" s="414">
        <v>0</v>
      </c>
      <c r="AL9" s="414">
        <v>0</v>
      </c>
      <c r="AM9" s="416">
        <v>0</v>
      </c>
      <c r="AN9" s="416">
        <v>0</v>
      </c>
      <c r="AO9" s="416">
        <v>0</v>
      </c>
      <c r="AP9" s="416">
        <v>0</v>
      </c>
      <c r="AQ9" s="412">
        <v>0</v>
      </c>
      <c r="AR9" s="416">
        <v>0</v>
      </c>
      <c r="AS9" s="416">
        <v>0</v>
      </c>
      <c r="AT9" s="416">
        <v>0</v>
      </c>
      <c r="AU9" s="414">
        <v>0</v>
      </c>
      <c r="AV9" s="414">
        <v>0</v>
      </c>
      <c r="AW9" s="414">
        <v>0</v>
      </c>
      <c r="AX9" s="414">
        <v>0.1</v>
      </c>
      <c r="AY9" s="416">
        <v>0</v>
      </c>
      <c r="AZ9" s="416">
        <v>0</v>
      </c>
      <c r="BA9" s="416">
        <v>0</v>
      </c>
      <c r="BB9" s="416">
        <v>0</v>
      </c>
      <c r="BC9" s="414">
        <v>0</v>
      </c>
      <c r="BD9" s="414">
        <v>1.589</v>
      </c>
      <c r="BE9" s="414">
        <v>0</v>
      </c>
      <c r="BF9" s="414">
        <v>2.5000000000000001E-2</v>
      </c>
      <c r="BG9" s="414">
        <v>0</v>
      </c>
      <c r="BH9" s="414">
        <v>7.92</v>
      </c>
      <c r="BI9" s="414">
        <v>0</v>
      </c>
      <c r="BJ9" s="414">
        <v>0.44400000000000001</v>
      </c>
      <c r="BK9" s="414">
        <v>0</v>
      </c>
      <c r="BL9" s="414">
        <v>0</v>
      </c>
      <c r="BM9" s="414">
        <v>0.06</v>
      </c>
      <c r="BN9" s="414">
        <v>3.282</v>
      </c>
      <c r="BO9" s="414">
        <v>0</v>
      </c>
      <c r="BP9" s="414">
        <v>0.26800000000000002</v>
      </c>
      <c r="BQ9" s="414">
        <v>0</v>
      </c>
      <c r="BR9" s="414">
        <v>0</v>
      </c>
      <c r="BS9" s="414">
        <v>0</v>
      </c>
      <c r="BT9" s="414">
        <v>2.77</v>
      </c>
      <c r="BU9" s="414">
        <v>0</v>
      </c>
      <c r="BV9" s="414">
        <v>0.33999999999999997</v>
      </c>
      <c r="BW9" s="414">
        <v>0.91321000000000008</v>
      </c>
      <c r="BX9" s="414">
        <v>1.7347999999999999</v>
      </c>
      <c r="BY9" s="414">
        <v>10.526320000000002</v>
      </c>
      <c r="BZ9" s="414">
        <v>0</v>
      </c>
      <c r="CA9" s="414">
        <v>49.893169999999998</v>
      </c>
      <c r="CB9" s="414">
        <v>22.804110000000001</v>
      </c>
      <c r="CC9" s="414">
        <v>3.4561999999999999</v>
      </c>
      <c r="CD9" s="414">
        <v>96.47863000000001</v>
      </c>
      <c r="CE9" s="413">
        <v>13.306289999999999</v>
      </c>
      <c r="CF9" s="414">
        <v>11.45668</v>
      </c>
      <c r="CG9" s="414">
        <v>28.351310000000002</v>
      </c>
      <c r="CH9" s="414">
        <v>12.401800000000001</v>
      </c>
      <c r="CI9" s="414">
        <v>3.8211999999999997</v>
      </c>
      <c r="CJ9" s="414">
        <v>0.78700000000000003</v>
      </c>
      <c r="CK9" s="414">
        <v>0.48360000000000003</v>
      </c>
      <c r="CL9" s="414">
        <v>2.5999999999999999E-2</v>
      </c>
      <c r="CM9" s="414">
        <v>0</v>
      </c>
      <c r="CN9" s="414">
        <v>0.13</v>
      </c>
      <c r="CO9" s="414">
        <v>0.2185</v>
      </c>
      <c r="CP9" s="414">
        <v>0.09</v>
      </c>
      <c r="CQ9" s="414">
        <v>0</v>
      </c>
      <c r="CR9" s="414">
        <v>0</v>
      </c>
      <c r="CS9" s="414">
        <v>0</v>
      </c>
      <c r="CT9" s="414">
        <v>0</v>
      </c>
      <c r="CU9" s="421">
        <v>0</v>
      </c>
      <c r="CV9" s="414"/>
      <c r="CW9" s="414"/>
      <c r="CX9" s="414"/>
      <c r="CY9" s="414"/>
      <c r="CZ9" s="414"/>
      <c r="DA9" s="414"/>
      <c r="DB9" s="414"/>
      <c r="DC9" s="108">
        <v>0</v>
      </c>
      <c r="DD9" s="108">
        <v>0</v>
      </c>
      <c r="DE9" s="108">
        <v>0</v>
      </c>
      <c r="DF9" s="108">
        <v>0</v>
      </c>
      <c r="DG9" s="108">
        <v>0</v>
      </c>
      <c r="DH9" s="108">
        <v>0</v>
      </c>
      <c r="DI9" s="108">
        <v>0</v>
      </c>
      <c r="DJ9" s="108">
        <v>0</v>
      </c>
      <c r="DK9" s="109">
        <v>0</v>
      </c>
      <c r="DL9" s="109">
        <v>0</v>
      </c>
      <c r="DM9" s="109">
        <v>0</v>
      </c>
      <c r="DN9" s="110">
        <v>0</v>
      </c>
      <c r="DO9" s="107">
        <v>0</v>
      </c>
      <c r="DP9" s="108">
        <v>0</v>
      </c>
      <c r="DQ9" s="108">
        <v>0</v>
      </c>
      <c r="DR9" s="108">
        <v>0</v>
      </c>
      <c r="DS9" s="108">
        <v>0</v>
      </c>
      <c r="DT9" s="108">
        <v>0</v>
      </c>
      <c r="DU9" s="108">
        <v>0</v>
      </c>
      <c r="DV9" s="108">
        <v>0</v>
      </c>
      <c r="DW9" s="109">
        <v>0</v>
      </c>
      <c r="DX9" s="109">
        <v>0</v>
      </c>
      <c r="DY9" s="109">
        <v>0</v>
      </c>
      <c r="DZ9" s="111">
        <v>0</v>
      </c>
      <c r="EA9" s="108">
        <v>0</v>
      </c>
      <c r="EB9" s="108">
        <v>0</v>
      </c>
      <c r="EC9" s="108">
        <v>0</v>
      </c>
      <c r="ED9" s="108">
        <v>0</v>
      </c>
      <c r="EE9" s="108">
        <v>0</v>
      </c>
      <c r="EF9" s="108">
        <v>0</v>
      </c>
      <c r="EG9" s="108">
        <v>0</v>
      </c>
      <c r="EH9" s="108">
        <v>0</v>
      </c>
      <c r="EI9" s="109">
        <v>0</v>
      </c>
      <c r="EJ9" s="109">
        <v>0</v>
      </c>
      <c r="EK9" s="109">
        <v>0</v>
      </c>
      <c r="EL9" s="110">
        <v>0</v>
      </c>
      <c r="EM9" s="107">
        <v>0</v>
      </c>
      <c r="EN9" s="108">
        <v>0</v>
      </c>
      <c r="EO9" s="108">
        <v>0</v>
      </c>
      <c r="EP9" s="108">
        <v>0</v>
      </c>
      <c r="EQ9" s="108">
        <v>0</v>
      </c>
      <c r="ER9" s="108">
        <v>0</v>
      </c>
      <c r="ES9" s="108">
        <v>0</v>
      </c>
      <c r="ET9" s="108">
        <v>0</v>
      </c>
      <c r="EU9" s="109">
        <v>0</v>
      </c>
      <c r="EV9" s="109">
        <v>0</v>
      </c>
      <c r="EW9" s="109">
        <v>0</v>
      </c>
      <c r="EX9" s="110">
        <v>0</v>
      </c>
      <c r="EY9" s="107">
        <v>0</v>
      </c>
      <c r="EZ9" s="108">
        <v>0</v>
      </c>
      <c r="FA9" s="108">
        <v>0</v>
      </c>
      <c r="FB9" s="108">
        <v>0</v>
      </c>
      <c r="FC9" s="108">
        <v>0</v>
      </c>
      <c r="FD9" s="108">
        <v>0</v>
      </c>
      <c r="FE9" s="108">
        <v>0</v>
      </c>
      <c r="FF9" s="108">
        <v>0</v>
      </c>
      <c r="FG9" s="109">
        <v>0</v>
      </c>
      <c r="FH9" s="109">
        <v>0</v>
      </c>
      <c r="FI9" s="109">
        <v>0</v>
      </c>
      <c r="FJ9" s="110">
        <v>0</v>
      </c>
      <c r="FK9" s="107">
        <v>0</v>
      </c>
      <c r="FL9" s="108">
        <v>0</v>
      </c>
      <c r="FM9" s="108">
        <v>0</v>
      </c>
      <c r="FN9" s="108">
        <v>0</v>
      </c>
      <c r="FO9" s="108">
        <v>0</v>
      </c>
      <c r="FP9" s="108">
        <v>0</v>
      </c>
      <c r="FQ9" s="108">
        <v>0</v>
      </c>
      <c r="FR9" s="108">
        <v>0</v>
      </c>
      <c r="FS9" s="109">
        <v>0</v>
      </c>
      <c r="FT9" s="109">
        <v>0</v>
      </c>
      <c r="FU9" s="109">
        <v>0</v>
      </c>
      <c r="FV9" s="110">
        <v>0</v>
      </c>
      <c r="FW9" s="107">
        <v>0</v>
      </c>
      <c r="FX9" s="108">
        <v>0</v>
      </c>
      <c r="FY9" s="108">
        <v>0</v>
      </c>
      <c r="FZ9" s="108">
        <v>0</v>
      </c>
      <c r="GA9" s="108">
        <v>0</v>
      </c>
      <c r="GB9" s="108">
        <v>0</v>
      </c>
      <c r="GC9" s="108">
        <v>0</v>
      </c>
      <c r="GD9" s="108">
        <v>0</v>
      </c>
      <c r="GE9" s="109">
        <v>0</v>
      </c>
      <c r="GF9" s="109">
        <v>0</v>
      </c>
      <c r="GG9" s="109">
        <v>0</v>
      </c>
      <c r="GH9" s="111">
        <v>0</v>
      </c>
      <c r="GI9" s="112">
        <v>0</v>
      </c>
      <c r="GJ9" s="109">
        <v>0</v>
      </c>
      <c r="GK9" s="109">
        <v>0</v>
      </c>
      <c r="GL9" s="110">
        <v>0</v>
      </c>
      <c r="GM9" s="109">
        <v>0</v>
      </c>
      <c r="GN9" s="109">
        <v>0</v>
      </c>
      <c r="GO9" s="109">
        <v>0</v>
      </c>
      <c r="GP9" s="109">
        <v>0</v>
      </c>
      <c r="GQ9" s="109">
        <v>0</v>
      </c>
      <c r="GR9" s="109">
        <v>0</v>
      </c>
      <c r="GS9" s="109">
        <v>0</v>
      </c>
      <c r="GT9" s="109">
        <v>0</v>
      </c>
      <c r="GU9" s="113">
        <v>0</v>
      </c>
      <c r="GV9" s="109">
        <v>0</v>
      </c>
      <c r="GW9" s="109">
        <v>0</v>
      </c>
      <c r="GX9" s="114">
        <v>0</v>
      </c>
      <c r="GY9" s="114">
        <v>0</v>
      </c>
      <c r="GZ9" s="114">
        <v>0</v>
      </c>
      <c r="HA9" s="114">
        <v>0</v>
      </c>
      <c r="HB9" s="109">
        <v>0</v>
      </c>
      <c r="HC9" s="109">
        <v>0</v>
      </c>
      <c r="HD9" s="109">
        <v>0</v>
      </c>
      <c r="HE9" s="109">
        <v>0</v>
      </c>
      <c r="HF9" s="109">
        <v>0</v>
      </c>
      <c r="HG9" s="113">
        <v>0</v>
      </c>
      <c r="HH9" s="109">
        <v>0</v>
      </c>
      <c r="HI9" s="109">
        <v>0</v>
      </c>
      <c r="HJ9" s="109">
        <v>0</v>
      </c>
      <c r="HK9" s="109">
        <v>0</v>
      </c>
      <c r="HL9" s="109">
        <v>0</v>
      </c>
      <c r="HM9" s="109">
        <v>0</v>
      </c>
      <c r="HN9" s="109">
        <v>0</v>
      </c>
      <c r="HO9" s="109">
        <v>0</v>
      </c>
      <c r="HP9" s="109">
        <v>0</v>
      </c>
      <c r="HQ9" s="109">
        <v>0</v>
      </c>
      <c r="HR9" s="115">
        <v>0</v>
      </c>
      <c r="HS9" s="109">
        <v>0</v>
      </c>
      <c r="HT9" s="109">
        <v>0</v>
      </c>
      <c r="HU9" s="109">
        <v>0</v>
      </c>
      <c r="HV9" s="109">
        <v>0</v>
      </c>
      <c r="HW9" s="109">
        <v>0</v>
      </c>
      <c r="HX9" s="109">
        <v>0</v>
      </c>
      <c r="HY9" s="109">
        <v>0</v>
      </c>
      <c r="HZ9" s="109">
        <v>0</v>
      </c>
      <c r="IA9" s="109">
        <v>0</v>
      </c>
      <c r="IB9" s="109">
        <v>0</v>
      </c>
      <c r="IC9" s="109">
        <v>0</v>
      </c>
      <c r="ID9" s="109">
        <v>0</v>
      </c>
      <c r="IE9" s="113">
        <v>0</v>
      </c>
      <c r="IF9" s="109">
        <v>0</v>
      </c>
      <c r="IG9" s="109">
        <v>0</v>
      </c>
      <c r="IH9" s="109">
        <v>0</v>
      </c>
      <c r="II9" s="109">
        <v>0</v>
      </c>
      <c r="IJ9" s="109">
        <v>0</v>
      </c>
      <c r="IK9" s="109">
        <v>0</v>
      </c>
      <c r="IL9" s="109">
        <v>0</v>
      </c>
      <c r="IM9" s="109">
        <v>0</v>
      </c>
      <c r="IN9" s="109">
        <v>0.1</v>
      </c>
      <c r="IO9" s="109">
        <v>0</v>
      </c>
      <c r="IP9" s="109">
        <v>0</v>
      </c>
      <c r="IQ9" s="113">
        <v>0</v>
      </c>
      <c r="IR9" s="109">
        <v>0</v>
      </c>
      <c r="IS9" s="109">
        <v>0</v>
      </c>
      <c r="IT9" s="109">
        <v>0</v>
      </c>
      <c r="IU9" s="109">
        <v>0</v>
      </c>
      <c r="IV9" s="109">
        <v>0</v>
      </c>
      <c r="IW9" s="109">
        <v>0</v>
      </c>
      <c r="IX9" s="109">
        <v>0</v>
      </c>
      <c r="IY9" s="109">
        <v>0</v>
      </c>
      <c r="IZ9" s="109">
        <v>0</v>
      </c>
      <c r="JA9" s="109">
        <v>0</v>
      </c>
      <c r="JB9" s="115">
        <v>0</v>
      </c>
      <c r="JC9" s="109">
        <v>0</v>
      </c>
      <c r="JD9" s="109">
        <v>0</v>
      </c>
      <c r="JE9" s="109">
        <v>0</v>
      </c>
      <c r="JF9" s="109">
        <v>1.589</v>
      </c>
      <c r="JG9" s="109">
        <v>0</v>
      </c>
      <c r="JH9" s="109">
        <v>0</v>
      </c>
      <c r="JI9" s="109">
        <v>0</v>
      </c>
      <c r="JJ9" s="109">
        <v>0</v>
      </c>
      <c r="JK9" s="109">
        <v>0</v>
      </c>
      <c r="JL9" s="109">
        <v>0</v>
      </c>
      <c r="JM9" s="109">
        <v>2.5000000000000001E-2</v>
      </c>
      <c r="JN9" s="115">
        <v>0</v>
      </c>
      <c r="JO9" s="113">
        <v>0</v>
      </c>
      <c r="JP9" s="109">
        <v>0</v>
      </c>
      <c r="JQ9" s="109">
        <v>0</v>
      </c>
      <c r="JR9" s="109">
        <v>3.96</v>
      </c>
      <c r="JS9" s="109">
        <v>3.96</v>
      </c>
      <c r="JT9" s="109">
        <v>0</v>
      </c>
      <c r="JU9" s="109">
        <v>0</v>
      </c>
      <c r="JV9" s="109">
        <v>0</v>
      </c>
      <c r="JW9" s="109">
        <v>0</v>
      </c>
      <c r="JX9" s="109">
        <v>0.21</v>
      </c>
      <c r="JY9" s="109">
        <v>0.23400000000000001</v>
      </c>
      <c r="JZ9" s="115">
        <v>0</v>
      </c>
      <c r="KA9" s="113">
        <v>0</v>
      </c>
      <c r="KB9" s="109">
        <v>0</v>
      </c>
      <c r="KC9" s="109">
        <v>0</v>
      </c>
      <c r="KD9" s="109">
        <v>0</v>
      </c>
      <c r="KE9" s="109">
        <v>0</v>
      </c>
      <c r="KF9" s="109">
        <v>0</v>
      </c>
      <c r="KG9" s="109">
        <v>0.06</v>
      </c>
      <c r="KH9" s="109">
        <v>0</v>
      </c>
      <c r="KI9" s="109">
        <v>0</v>
      </c>
      <c r="KJ9" s="109">
        <v>2.6269999999999998</v>
      </c>
      <c r="KK9" s="109">
        <v>0</v>
      </c>
      <c r="KL9" s="115">
        <v>0.65500000000000003</v>
      </c>
      <c r="KM9" s="113">
        <v>0</v>
      </c>
      <c r="KN9" s="109">
        <v>0</v>
      </c>
      <c r="KO9" s="109">
        <v>0</v>
      </c>
      <c r="KP9" s="109">
        <v>0</v>
      </c>
      <c r="KQ9" s="109">
        <v>0.16200000000000001</v>
      </c>
      <c r="KR9" s="109">
        <v>0.106</v>
      </c>
      <c r="KS9" s="109">
        <v>0</v>
      </c>
      <c r="KT9" s="109">
        <v>0</v>
      </c>
      <c r="KU9" s="109">
        <v>0</v>
      </c>
      <c r="KV9" s="109">
        <v>0</v>
      </c>
      <c r="KW9" s="109">
        <v>0</v>
      </c>
      <c r="KX9" s="115">
        <v>0</v>
      </c>
      <c r="KY9" s="113">
        <v>0</v>
      </c>
      <c r="KZ9" s="109">
        <v>0</v>
      </c>
      <c r="LA9" s="109">
        <v>0</v>
      </c>
      <c r="LB9" s="109">
        <v>0.18</v>
      </c>
      <c r="LC9" s="109">
        <v>1.48</v>
      </c>
      <c r="LD9" s="109">
        <v>1.1100000000000001</v>
      </c>
      <c r="LE9" s="109">
        <v>0</v>
      </c>
      <c r="LF9" s="109">
        <v>0</v>
      </c>
      <c r="LG9" s="109">
        <v>0</v>
      </c>
      <c r="LH9" s="109">
        <v>0.15</v>
      </c>
      <c r="LI9" s="109">
        <v>0</v>
      </c>
      <c r="LJ9" s="115">
        <v>0.19</v>
      </c>
      <c r="LK9" s="113">
        <v>0.84921000000000002</v>
      </c>
      <c r="LL9" s="109">
        <v>6.4000000000000001E-2</v>
      </c>
      <c r="LM9" s="109">
        <v>0</v>
      </c>
      <c r="LN9" s="109">
        <v>0</v>
      </c>
      <c r="LO9" s="109">
        <v>0.85599999999999998</v>
      </c>
      <c r="LP9" s="109">
        <v>0.87879999999999991</v>
      </c>
      <c r="LQ9" s="109">
        <v>4.7007000000000003</v>
      </c>
      <c r="LR9" s="109">
        <v>4.8471200000000003</v>
      </c>
      <c r="LS9" s="109">
        <v>0.97850000000000004</v>
      </c>
      <c r="LT9" s="109">
        <v>0</v>
      </c>
      <c r="LU9" s="109">
        <v>0</v>
      </c>
      <c r="LV9" s="115">
        <v>0</v>
      </c>
      <c r="LW9" s="113">
        <v>0</v>
      </c>
      <c r="LX9" s="109">
        <v>7.9438500000000003</v>
      </c>
      <c r="LY9" s="109">
        <v>41.94932</v>
      </c>
      <c r="LZ9" s="109">
        <v>15.029440000000001</v>
      </c>
      <c r="MA9" s="109">
        <v>6.2425200000000007</v>
      </c>
      <c r="MB9" s="109">
        <v>1.5321500000000001</v>
      </c>
      <c r="MC9" s="109">
        <v>0.50919999999999999</v>
      </c>
      <c r="MD9" s="109">
        <v>1.4473</v>
      </c>
      <c r="ME9" s="109">
        <v>1.4997</v>
      </c>
      <c r="MF9" s="109">
        <v>21.493970000000001</v>
      </c>
      <c r="MG9" s="109">
        <v>18.65746</v>
      </c>
      <c r="MH9" s="115">
        <v>56.327200000000005</v>
      </c>
      <c r="MI9" s="113">
        <v>11.38199</v>
      </c>
      <c r="MJ9" s="109">
        <v>0.98429999999999995</v>
      </c>
      <c r="MK9" s="109">
        <v>0.94</v>
      </c>
      <c r="ML9" s="109">
        <v>0.2</v>
      </c>
      <c r="MM9" s="109">
        <v>4.7092999999999998</v>
      </c>
      <c r="MN9" s="109">
        <v>6.5473800000000004</v>
      </c>
      <c r="MO9" s="109">
        <v>0.71</v>
      </c>
      <c r="MP9" s="109">
        <v>25.878900000000002</v>
      </c>
      <c r="MQ9" s="109">
        <v>1.76241</v>
      </c>
      <c r="MR9" s="109">
        <v>8.4377000000000013</v>
      </c>
      <c r="MS9" s="109">
        <v>2.9790999999999999</v>
      </c>
      <c r="MT9" s="109">
        <v>0.98499999999999999</v>
      </c>
      <c r="MU9" s="113">
        <v>0.215</v>
      </c>
      <c r="MV9" s="109">
        <v>1.1174999999999999</v>
      </c>
      <c r="MW9" s="109">
        <v>2.4886999999999997</v>
      </c>
      <c r="MX9" s="109">
        <v>0.33700000000000002</v>
      </c>
      <c r="MY9" s="109">
        <v>0.05</v>
      </c>
      <c r="MZ9" s="109">
        <v>0.4</v>
      </c>
      <c r="NA9" s="109">
        <v>0.2</v>
      </c>
      <c r="NB9" s="109">
        <v>8.3599999999999994E-2</v>
      </c>
      <c r="NC9" s="109">
        <v>0.2</v>
      </c>
      <c r="ND9" s="109">
        <v>0</v>
      </c>
      <c r="NE9" s="109">
        <v>2.5999999999999999E-2</v>
      </c>
      <c r="NF9" s="115">
        <v>0</v>
      </c>
      <c r="NG9" s="113">
        <v>0</v>
      </c>
      <c r="NH9" s="109">
        <v>0</v>
      </c>
      <c r="NI9" s="109">
        <v>0</v>
      </c>
      <c r="NJ9" s="109">
        <v>0.05</v>
      </c>
      <c r="NK9" s="109">
        <v>0.08</v>
      </c>
      <c r="NL9" s="109">
        <v>0</v>
      </c>
      <c r="NM9" s="109">
        <v>0</v>
      </c>
      <c r="NN9" s="109">
        <v>0.2185</v>
      </c>
      <c r="NO9" s="109">
        <v>0</v>
      </c>
      <c r="NP9" s="109">
        <v>0</v>
      </c>
      <c r="NQ9" s="109">
        <v>0.09</v>
      </c>
      <c r="NR9" s="109">
        <v>0</v>
      </c>
      <c r="NS9" s="113">
        <v>0</v>
      </c>
      <c r="NT9" s="109">
        <v>0</v>
      </c>
      <c r="NU9" s="109">
        <v>0</v>
      </c>
      <c r="NV9" s="109">
        <v>0</v>
      </c>
      <c r="NW9" s="109">
        <v>0</v>
      </c>
      <c r="NX9" s="109">
        <v>0</v>
      </c>
      <c r="NY9" s="109">
        <v>0</v>
      </c>
      <c r="NZ9" s="109">
        <v>0</v>
      </c>
      <c r="OA9" s="109">
        <v>0</v>
      </c>
      <c r="OB9" s="109">
        <v>0</v>
      </c>
      <c r="OC9" s="109">
        <v>0</v>
      </c>
      <c r="OD9" s="109">
        <v>0</v>
      </c>
      <c r="OE9" s="113">
        <v>0</v>
      </c>
      <c r="OF9" s="109">
        <v>0</v>
      </c>
      <c r="OG9" s="109">
        <v>0</v>
      </c>
      <c r="OH9" s="115"/>
      <c r="OJ9" s="64">
        <f t="shared" si="0"/>
        <v>0</v>
      </c>
      <c r="OK9" s="65">
        <f t="shared" si="1"/>
        <v>0</v>
      </c>
    </row>
    <row r="10" spans="2:401" s="63" customFormat="1" ht="16.5" customHeight="1">
      <c r="B10" s="398" t="s">
        <v>130</v>
      </c>
      <c r="C10" s="413">
        <v>11.030000000000001</v>
      </c>
      <c r="D10" s="414">
        <v>24.641000000000002</v>
      </c>
      <c r="E10" s="414">
        <v>22.814</v>
      </c>
      <c r="F10" s="414">
        <v>10.492999999999999</v>
      </c>
      <c r="G10" s="414">
        <v>12.603999999999999</v>
      </c>
      <c r="H10" s="414">
        <v>30.672000000000004</v>
      </c>
      <c r="I10" s="414">
        <v>21.323999999999998</v>
      </c>
      <c r="J10" s="414">
        <v>16.048999999999999</v>
      </c>
      <c r="K10" s="417">
        <v>23.971</v>
      </c>
      <c r="L10" s="414">
        <v>60.369</v>
      </c>
      <c r="M10" s="414">
        <v>65.236999999999995</v>
      </c>
      <c r="N10" s="414">
        <v>53.654000000000003</v>
      </c>
      <c r="O10" s="414">
        <v>23.154999999999998</v>
      </c>
      <c r="P10" s="414">
        <v>19.423999999999999</v>
      </c>
      <c r="Q10" s="414">
        <v>19.739000000000001</v>
      </c>
      <c r="R10" s="414">
        <v>10.464</v>
      </c>
      <c r="S10" s="414">
        <v>5.7709999999999999</v>
      </c>
      <c r="T10" s="414">
        <v>8.2989999999999995</v>
      </c>
      <c r="U10" s="414">
        <v>9.9629999999999992</v>
      </c>
      <c r="V10" s="414">
        <v>8.69</v>
      </c>
      <c r="W10" s="414">
        <v>0.52300000000000002</v>
      </c>
      <c r="X10" s="414">
        <v>11.013</v>
      </c>
      <c r="Y10" s="414">
        <v>1.4500000000000002</v>
      </c>
      <c r="Z10" s="414">
        <v>0.54</v>
      </c>
      <c r="AA10" s="50"/>
      <c r="AB10" s="50"/>
      <c r="AC10" s="50"/>
      <c r="AD10" s="50"/>
      <c r="AE10" s="414">
        <v>3.56</v>
      </c>
      <c r="AF10" s="414">
        <v>5.51</v>
      </c>
      <c r="AG10" s="414">
        <v>0.62</v>
      </c>
      <c r="AH10" s="414">
        <v>1.59</v>
      </c>
      <c r="AI10" s="414">
        <v>0.36</v>
      </c>
      <c r="AJ10" s="414">
        <v>2.58</v>
      </c>
      <c r="AK10" s="414">
        <v>2.35</v>
      </c>
      <c r="AL10" s="414">
        <v>4.58</v>
      </c>
      <c r="AM10" s="416">
        <v>0.91</v>
      </c>
      <c r="AN10" s="416">
        <v>1.1900000000000002</v>
      </c>
      <c r="AO10" s="416">
        <v>6.57</v>
      </c>
      <c r="AP10" s="416">
        <v>0.53</v>
      </c>
      <c r="AQ10" s="412">
        <v>0.15</v>
      </c>
      <c r="AR10" s="416">
        <v>3.5830000000000002</v>
      </c>
      <c r="AS10" s="416">
        <v>3.036</v>
      </c>
      <c r="AT10" s="416">
        <v>12.661</v>
      </c>
      <c r="AU10" s="414">
        <v>0.5</v>
      </c>
      <c r="AV10" s="414">
        <v>0.4</v>
      </c>
      <c r="AW10" s="414">
        <v>1.5070000000000001</v>
      </c>
      <c r="AX10" s="414">
        <v>2.9380000000000002</v>
      </c>
      <c r="AY10" s="416">
        <v>0.1</v>
      </c>
      <c r="AZ10" s="416">
        <v>0.2</v>
      </c>
      <c r="BA10" s="416">
        <v>0</v>
      </c>
      <c r="BB10" s="416">
        <v>0</v>
      </c>
      <c r="BC10" s="414">
        <v>0</v>
      </c>
      <c r="BD10" s="414">
        <v>0.16</v>
      </c>
      <c r="BE10" s="414">
        <v>0.91999999999999993</v>
      </c>
      <c r="BF10" s="414">
        <v>0.122</v>
      </c>
      <c r="BG10" s="414">
        <v>0</v>
      </c>
      <c r="BH10" s="414">
        <v>0</v>
      </c>
      <c r="BI10" s="414">
        <v>0</v>
      </c>
      <c r="BJ10" s="414">
        <v>0</v>
      </c>
      <c r="BK10" s="414">
        <v>0</v>
      </c>
      <c r="BL10" s="414">
        <v>1.9329999999999998</v>
      </c>
      <c r="BM10" s="414">
        <v>7.26</v>
      </c>
      <c r="BN10" s="414">
        <v>5.5249999999999995</v>
      </c>
      <c r="BO10" s="414">
        <v>22.83</v>
      </c>
      <c r="BP10" s="414">
        <v>12.064</v>
      </c>
      <c r="BQ10" s="414">
        <v>3.83</v>
      </c>
      <c r="BR10" s="414">
        <v>3.35</v>
      </c>
      <c r="BS10" s="414">
        <v>10.638</v>
      </c>
      <c r="BT10" s="414">
        <v>1.167</v>
      </c>
      <c r="BU10" s="414">
        <v>62.677000000000007</v>
      </c>
      <c r="BV10" s="414">
        <v>1.1199999999999999</v>
      </c>
      <c r="BW10" s="414">
        <v>0.14319999999999999</v>
      </c>
      <c r="BX10" s="414">
        <v>69.049840000000003</v>
      </c>
      <c r="BY10" s="414">
        <v>8.6140000000000008</v>
      </c>
      <c r="BZ10" s="414">
        <v>4.1907999999999994</v>
      </c>
      <c r="CA10" s="414">
        <v>2.3056000000000001</v>
      </c>
      <c r="CB10" s="414">
        <v>44.989730000000002</v>
      </c>
      <c r="CC10" s="414">
        <v>10.000869999999999</v>
      </c>
      <c r="CD10" s="414">
        <v>149.13912999999999</v>
      </c>
      <c r="CE10" s="413">
        <v>15.914110000000001</v>
      </c>
      <c r="CF10" s="414">
        <v>9.6369800000000012</v>
      </c>
      <c r="CG10" s="414">
        <v>4.0390600000000001</v>
      </c>
      <c r="CH10" s="414">
        <v>2.7548999999999997</v>
      </c>
      <c r="CI10" s="414">
        <v>11.400600000000001</v>
      </c>
      <c r="CJ10" s="414">
        <v>0.89159999999999995</v>
      </c>
      <c r="CK10" s="414">
        <v>1.9734999999999998</v>
      </c>
      <c r="CL10" s="414">
        <v>0.3659</v>
      </c>
      <c r="CM10" s="414">
        <v>7.8291000000000004</v>
      </c>
      <c r="CN10" s="414">
        <v>0.57921999999999996</v>
      </c>
      <c r="CO10" s="414">
        <v>0.372</v>
      </c>
      <c r="CP10" s="414">
        <v>0.71810000000000007</v>
      </c>
      <c r="CQ10" s="414">
        <v>0.93480000000000008</v>
      </c>
      <c r="CR10" s="414">
        <v>0</v>
      </c>
      <c r="CS10" s="414">
        <v>0</v>
      </c>
      <c r="CT10" s="414">
        <v>5.5E-2</v>
      </c>
      <c r="CU10" s="421">
        <v>0.26780000000000004</v>
      </c>
      <c r="CV10" s="414"/>
      <c r="CW10" s="414"/>
      <c r="CX10" s="414"/>
      <c r="CY10" s="414"/>
      <c r="CZ10" s="414"/>
      <c r="DA10" s="414"/>
      <c r="DB10" s="414"/>
      <c r="DC10" s="108">
        <v>2.895</v>
      </c>
      <c r="DD10" s="108">
        <v>3.645</v>
      </c>
      <c r="DE10" s="108">
        <v>4.49</v>
      </c>
      <c r="DF10" s="108">
        <v>1.5</v>
      </c>
      <c r="DG10" s="108">
        <v>15.161</v>
      </c>
      <c r="DH10" s="108">
        <v>7.98</v>
      </c>
      <c r="DI10" s="108">
        <v>7.4850000000000003</v>
      </c>
      <c r="DJ10" s="108">
        <v>8.9939999999999998</v>
      </c>
      <c r="DK10" s="109">
        <v>6.335</v>
      </c>
      <c r="DL10" s="109">
        <v>2.5649999999999999</v>
      </c>
      <c r="DM10" s="109">
        <v>3.0640000000000001</v>
      </c>
      <c r="DN10" s="110">
        <v>4.8639999999999999</v>
      </c>
      <c r="DO10" s="107">
        <v>1.5640000000000001</v>
      </c>
      <c r="DP10" s="108">
        <v>6.016</v>
      </c>
      <c r="DQ10" s="108">
        <v>5.024</v>
      </c>
      <c r="DR10" s="108">
        <v>9.0820000000000007</v>
      </c>
      <c r="DS10" s="108">
        <v>11.612</v>
      </c>
      <c r="DT10" s="108">
        <v>9.9779999999999998</v>
      </c>
      <c r="DU10" s="108">
        <v>8.2059999999999995</v>
      </c>
      <c r="DV10" s="108">
        <v>7.843</v>
      </c>
      <c r="DW10" s="109">
        <v>5.2750000000000004</v>
      </c>
      <c r="DX10" s="109">
        <v>8.6750000000000007</v>
      </c>
      <c r="DY10" s="109">
        <v>3.5150000000000001</v>
      </c>
      <c r="DZ10" s="111">
        <v>3.859</v>
      </c>
      <c r="EA10" s="108">
        <v>3.6339999999999999</v>
      </c>
      <c r="EB10" s="108">
        <v>6.37</v>
      </c>
      <c r="EC10" s="108">
        <v>13.967000000000001</v>
      </c>
      <c r="ED10" s="108">
        <v>19.879000000000001</v>
      </c>
      <c r="EE10" s="108">
        <v>16.544</v>
      </c>
      <c r="EF10" s="108">
        <v>23.946000000000002</v>
      </c>
      <c r="EG10" s="108">
        <v>22.51</v>
      </c>
      <c r="EH10" s="108">
        <v>20.324999999999999</v>
      </c>
      <c r="EI10" s="109">
        <v>22.402000000000001</v>
      </c>
      <c r="EJ10" s="109">
        <v>19.61</v>
      </c>
      <c r="EK10" s="109">
        <v>19.105</v>
      </c>
      <c r="EL10" s="110">
        <v>14.939</v>
      </c>
      <c r="EM10" s="107">
        <v>10.029999999999999</v>
      </c>
      <c r="EN10" s="108">
        <v>10.475</v>
      </c>
      <c r="EO10" s="108">
        <v>2.65</v>
      </c>
      <c r="EP10" s="108">
        <v>9.4359999999999999</v>
      </c>
      <c r="EQ10" s="108">
        <v>8.5380000000000003</v>
      </c>
      <c r="ER10" s="108">
        <v>1.45</v>
      </c>
      <c r="ES10" s="108">
        <v>18.239999999999998</v>
      </c>
      <c r="ET10" s="108">
        <v>0.55000000000000004</v>
      </c>
      <c r="EU10" s="109">
        <v>0.94899999999999995</v>
      </c>
      <c r="EV10" s="109">
        <v>2.2509999999999999</v>
      </c>
      <c r="EW10" s="109">
        <v>1.5580000000000001</v>
      </c>
      <c r="EX10" s="110">
        <v>6.6550000000000002</v>
      </c>
      <c r="EY10" s="107">
        <v>1.3320000000000001</v>
      </c>
      <c r="EZ10" s="108">
        <v>2.6379999999999999</v>
      </c>
      <c r="FA10" s="108">
        <v>1.8009999999999999</v>
      </c>
      <c r="FB10" s="108">
        <v>3.3769999999999998</v>
      </c>
      <c r="FC10" s="108">
        <v>2.9289999999999998</v>
      </c>
      <c r="FD10" s="108">
        <v>1.9930000000000001</v>
      </c>
      <c r="FE10" s="108">
        <v>3.6909999999999998</v>
      </c>
      <c r="FF10" s="108">
        <v>2.2789999999999999</v>
      </c>
      <c r="FG10" s="109">
        <v>3.9929999999999999</v>
      </c>
      <c r="FH10" s="109">
        <v>4.3959999999999999</v>
      </c>
      <c r="FI10" s="109">
        <v>1.54</v>
      </c>
      <c r="FJ10" s="110">
        <v>2.754</v>
      </c>
      <c r="FK10" s="107">
        <v>5.0000000000000001E-3</v>
      </c>
      <c r="FL10" s="108">
        <v>0.13500000000000001</v>
      </c>
      <c r="FM10" s="108">
        <v>0.38300000000000001</v>
      </c>
      <c r="FN10" s="108">
        <v>5.1230000000000002</v>
      </c>
      <c r="FO10" s="108">
        <v>1.962</v>
      </c>
      <c r="FP10" s="108">
        <v>3.9279999999999999</v>
      </c>
      <c r="FQ10" s="108">
        <v>0.78500000000000003</v>
      </c>
      <c r="FR10" s="108">
        <v>0.44</v>
      </c>
      <c r="FS10" s="109">
        <v>0.22500000000000001</v>
      </c>
      <c r="FT10" s="109">
        <v>0.2</v>
      </c>
      <c r="FU10" s="109">
        <v>0.3</v>
      </c>
      <c r="FV10" s="110">
        <v>0.04</v>
      </c>
      <c r="FW10" s="107">
        <v>0.05</v>
      </c>
      <c r="FX10" s="108">
        <v>0.23</v>
      </c>
      <c r="FY10" s="108">
        <v>0.28000000000000003</v>
      </c>
      <c r="FZ10" s="108">
        <v>3.8140000000000001</v>
      </c>
      <c r="GA10" s="108">
        <v>0.77</v>
      </c>
      <c r="GB10" s="108">
        <v>7.0000000000000007E-2</v>
      </c>
      <c r="GC10" s="108">
        <v>1.425</v>
      </c>
      <c r="GD10" s="108">
        <v>0.60499999999999998</v>
      </c>
      <c r="GE10" s="109">
        <v>0.48</v>
      </c>
      <c r="GF10" s="109">
        <v>0.73</v>
      </c>
      <c r="GG10" s="109">
        <v>0.25</v>
      </c>
      <c r="GH10" s="111">
        <v>0.35499999999999998</v>
      </c>
      <c r="GI10" s="112">
        <v>0.2</v>
      </c>
      <c r="GJ10" s="109">
        <v>0.44</v>
      </c>
      <c r="GK10" s="109">
        <v>2.92</v>
      </c>
      <c r="GL10" s="110">
        <v>4.72</v>
      </c>
      <c r="GM10" s="109">
        <v>0.3</v>
      </c>
      <c r="GN10" s="109">
        <v>0.49</v>
      </c>
      <c r="GO10" s="109">
        <v>0.1</v>
      </c>
      <c r="GP10" s="109">
        <v>0.28499999999999998</v>
      </c>
      <c r="GQ10" s="109">
        <v>0.23499999999999999</v>
      </c>
      <c r="GR10" s="109">
        <v>0.3</v>
      </c>
      <c r="GS10" s="109">
        <v>0.19</v>
      </c>
      <c r="GT10" s="109">
        <v>1.1000000000000001</v>
      </c>
      <c r="GU10" s="113">
        <v>0.15</v>
      </c>
      <c r="GV10" s="109">
        <v>0.15</v>
      </c>
      <c r="GW10" s="109">
        <v>0.06</v>
      </c>
      <c r="GX10" s="114">
        <v>0.39</v>
      </c>
      <c r="GY10" s="114">
        <v>1.915</v>
      </c>
      <c r="GZ10" s="114">
        <v>0.27500000000000002</v>
      </c>
      <c r="HA10" s="114">
        <v>0.30499999999999999</v>
      </c>
      <c r="HB10" s="109">
        <v>1.7749999999999999</v>
      </c>
      <c r="HC10" s="109">
        <v>0.27</v>
      </c>
      <c r="HD10" s="109">
        <v>1.87</v>
      </c>
      <c r="HE10" s="109">
        <v>0.61</v>
      </c>
      <c r="HF10" s="109">
        <v>2.1</v>
      </c>
      <c r="HG10" s="113">
        <v>5.5E-2</v>
      </c>
      <c r="HH10" s="109">
        <v>0.22</v>
      </c>
      <c r="HI10" s="109">
        <v>0.63500000000000001</v>
      </c>
      <c r="HJ10" s="109">
        <v>0.05</v>
      </c>
      <c r="HK10" s="109">
        <v>0.68</v>
      </c>
      <c r="HL10" s="109">
        <v>0.46</v>
      </c>
      <c r="HM10" s="109">
        <v>4.3650000000000002</v>
      </c>
      <c r="HN10" s="109">
        <v>1.575</v>
      </c>
      <c r="HO10" s="109">
        <v>0.63</v>
      </c>
      <c r="HP10" s="109">
        <v>0</v>
      </c>
      <c r="HQ10" s="109">
        <v>0.21</v>
      </c>
      <c r="HR10" s="115">
        <v>0.32</v>
      </c>
      <c r="HS10" s="109">
        <v>0.15</v>
      </c>
      <c r="HT10" s="109">
        <v>0</v>
      </c>
      <c r="HU10" s="109">
        <v>0</v>
      </c>
      <c r="HV10" s="109">
        <v>0.1</v>
      </c>
      <c r="HW10" s="109">
        <v>1.64</v>
      </c>
      <c r="HX10" s="109">
        <v>1.843</v>
      </c>
      <c r="HY10" s="109">
        <v>0</v>
      </c>
      <c r="HZ10" s="109">
        <v>0.503</v>
      </c>
      <c r="IA10" s="109">
        <v>2.5329999999999999</v>
      </c>
      <c r="IB10" s="109">
        <v>8.3260000000000005</v>
      </c>
      <c r="IC10" s="109">
        <v>1.758</v>
      </c>
      <c r="ID10" s="109">
        <v>2.577</v>
      </c>
      <c r="IE10" s="113">
        <v>0.1</v>
      </c>
      <c r="IF10" s="109">
        <v>0.4</v>
      </c>
      <c r="IG10" s="109">
        <v>0</v>
      </c>
      <c r="IH10" s="109">
        <v>0</v>
      </c>
      <c r="II10" s="109">
        <v>0.3</v>
      </c>
      <c r="IJ10" s="109">
        <v>0.1</v>
      </c>
      <c r="IK10" s="109">
        <v>0.1</v>
      </c>
      <c r="IL10" s="109">
        <v>1.407</v>
      </c>
      <c r="IM10" s="109">
        <v>0</v>
      </c>
      <c r="IN10" s="109">
        <v>0.42599999999999999</v>
      </c>
      <c r="IO10" s="109">
        <v>2.4119999999999999</v>
      </c>
      <c r="IP10" s="109">
        <v>0.1</v>
      </c>
      <c r="IQ10" s="113">
        <v>0.1</v>
      </c>
      <c r="IR10" s="109">
        <v>0</v>
      </c>
      <c r="IS10" s="109">
        <v>0</v>
      </c>
      <c r="IT10" s="109">
        <v>0</v>
      </c>
      <c r="IU10" s="109">
        <v>0.2</v>
      </c>
      <c r="IV10" s="109">
        <v>0</v>
      </c>
      <c r="IW10" s="109">
        <v>0</v>
      </c>
      <c r="IX10" s="109">
        <v>0</v>
      </c>
      <c r="IY10" s="109">
        <v>0</v>
      </c>
      <c r="IZ10" s="109">
        <v>0</v>
      </c>
      <c r="JA10" s="109">
        <v>0</v>
      </c>
      <c r="JB10" s="115">
        <v>0</v>
      </c>
      <c r="JC10" s="109">
        <v>0</v>
      </c>
      <c r="JD10" s="109">
        <v>0</v>
      </c>
      <c r="JE10" s="109">
        <v>0</v>
      </c>
      <c r="JF10" s="109">
        <v>0.16</v>
      </c>
      <c r="JG10" s="109">
        <v>0</v>
      </c>
      <c r="JH10" s="109">
        <v>0</v>
      </c>
      <c r="JI10" s="109">
        <v>0.72</v>
      </c>
      <c r="JJ10" s="109">
        <v>0</v>
      </c>
      <c r="JK10" s="109">
        <v>0.2</v>
      </c>
      <c r="JL10" s="109">
        <v>0.1</v>
      </c>
      <c r="JM10" s="109">
        <v>0</v>
      </c>
      <c r="JN10" s="115">
        <v>2.1999999999999999E-2</v>
      </c>
      <c r="JO10" s="113">
        <v>0</v>
      </c>
      <c r="JP10" s="109">
        <v>0</v>
      </c>
      <c r="JQ10" s="109">
        <v>0</v>
      </c>
      <c r="JR10" s="109">
        <v>0</v>
      </c>
      <c r="JS10" s="109">
        <v>0</v>
      </c>
      <c r="JT10" s="109">
        <v>0</v>
      </c>
      <c r="JU10" s="109">
        <v>0</v>
      </c>
      <c r="JV10" s="109">
        <v>0</v>
      </c>
      <c r="JW10" s="109">
        <v>0</v>
      </c>
      <c r="JX10" s="109">
        <v>0</v>
      </c>
      <c r="JY10" s="109">
        <v>0</v>
      </c>
      <c r="JZ10" s="115">
        <v>0</v>
      </c>
      <c r="KA10" s="113">
        <v>0</v>
      </c>
      <c r="KB10" s="109">
        <v>0</v>
      </c>
      <c r="KC10" s="109">
        <v>0</v>
      </c>
      <c r="KD10" s="109">
        <v>0.49399999999999999</v>
      </c>
      <c r="KE10" s="109">
        <v>0.53900000000000003</v>
      </c>
      <c r="KF10" s="109">
        <v>0.9</v>
      </c>
      <c r="KG10" s="109">
        <v>1.6910000000000001</v>
      </c>
      <c r="KH10" s="109">
        <v>0</v>
      </c>
      <c r="KI10" s="109">
        <v>5.569</v>
      </c>
      <c r="KJ10" s="109">
        <v>5.4749999999999996</v>
      </c>
      <c r="KK10" s="109">
        <v>0</v>
      </c>
      <c r="KL10" s="115">
        <v>0.05</v>
      </c>
      <c r="KM10" s="113">
        <v>0</v>
      </c>
      <c r="KN10" s="109">
        <v>22.83</v>
      </c>
      <c r="KO10" s="109">
        <v>0</v>
      </c>
      <c r="KP10" s="109">
        <v>0.2</v>
      </c>
      <c r="KQ10" s="109">
        <v>11.864000000000001</v>
      </c>
      <c r="KR10" s="109">
        <v>0</v>
      </c>
      <c r="KS10" s="109">
        <v>0.45</v>
      </c>
      <c r="KT10" s="109">
        <v>0</v>
      </c>
      <c r="KU10" s="109">
        <v>3.38</v>
      </c>
      <c r="KV10" s="109">
        <v>0</v>
      </c>
      <c r="KW10" s="109">
        <v>3.35</v>
      </c>
      <c r="KX10" s="115">
        <v>0</v>
      </c>
      <c r="KY10" s="113">
        <v>0</v>
      </c>
      <c r="KZ10" s="109">
        <v>10.007</v>
      </c>
      <c r="LA10" s="109">
        <v>0.63100000000000001</v>
      </c>
      <c r="LB10" s="109">
        <v>0.437</v>
      </c>
      <c r="LC10" s="109">
        <v>0.73</v>
      </c>
      <c r="LD10" s="109">
        <v>0</v>
      </c>
      <c r="LE10" s="109">
        <v>33.423999999999999</v>
      </c>
      <c r="LF10" s="109">
        <v>0.7</v>
      </c>
      <c r="LG10" s="109">
        <v>28.553000000000001</v>
      </c>
      <c r="LH10" s="109">
        <v>0.49199999999999999</v>
      </c>
      <c r="LI10" s="109">
        <v>0.22</v>
      </c>
      <c r="LJ10" s="115">
        <v>0.40799999999999997</v>
      </c>
      <c r="LK10" s="113">
        <v>0.14319999999999999</v>
      </c>
      <c r="LL10" s="109">
        <v>0</v>
      </c>
      <c r="LM10" s="109">
        <v>0</v>
      </c>
      <c r="LN10" s="109">
        <v>0</v>
      </c>
      <c r="LO10" s="109">
        <v>0</v>
      </c>
      <c r="LP10" s="109">
        <v>69.049840000000003</v>
      </c>
      <c r="LQ10" s="109">
        <v>2.7884000000000002</v>
      </c>
      <c r="LR10" s="109">
        <v>3.8188</v>
      </c>
      <c r="LS10" s="109">
        <v>2.0068000000000001</v>
      </c>
      <c r="LT10" s="109">
        <v>0</v>
      </c>
      <c r="LU10" s="109">
        <v>1.4855999999999998</v>
      </c>
      <c r="LV10" s="115">
        <v>2.7051999999999996</v>
      </c>
      <c r="LW10" s="113">
        <v>0.55920000000000003</v>
      </c>
      <c r="LX10" s="109">
        <v>0.59320000000000006</v>
      </c>
      <c r="LY10" s="109">
        <v>1.1532</v>
      </c>
      <c r="LZ10" s="109">
        <v>27.397200000000002</v>
      </c>
      <c r="MA10" s="109">
        <v>11.476929999999999</v>
      </c>
      <c r="MB10" s="109">
        <v>6.1156000000000006</v>
      </c>
      <c r="MC10" s="109">
        <v>0.83340000000000003</v>
      </c>
      <c r="MD10" s="109">
        <v>3.3528699999999998</v>
      </c>
      <c r="ME10" s="109">
        <v>5.8146000000000004</v>
      </c>
      <c r="MF10" s="109">
        <v>15.696099999999999</v>
      </c>
      <c r="MG10" s="109">
        <v>40.974179999999997</v>
      </c>
      <c r="MH10" s="115">
        <v>92.468850000000003</v>
      </c>
      <c r="MI10" s="113">
        <v>13.568110000000001</v>
      </c>
      <c r="MJ10" s="109">
        <v>2.3260000000000001</v>
      </c>
      <c r="MK10" s="109">
        <v>0.02</v>
      </c>
      <c r="ML10" s="109">
        <v>3.1</v>
      </c>
      <c r="MM10" s="109">
        <v>1.694</v>
      </c>
      <c r="MN10" s="109">
        <v>4.8429799999999998</v>
      </c>
      <c r="MO10" s="109">
        <v>0.45</v>
      </c>
      <c r="MP10" s="109">
        <v>1.7785</v>
      </c>
      <c r="MQ10" s="109">
        <v>1.8105599999999999</v>
      </c>
      <c r="MR10" s="109">
        <v>2.15</v>
      </c>
      <c r="MS10" s="109">
        <v>5.7400000000000007E-2</v>
      </c>
      <c r="MT10" s="109">
        <v>0.54749999999999999</v>
      </c>
      <c r="MU10" s="113">
        <v>0.38689999999999997</v>
      </c>
      <c r="MV10" s="109">
        <v>4.3681000000000001</v>
      </c>
      <c r="MW10" s="109">
        <v>6.6456</v>
      </c>
      <c r="MX10" s="109">
        <v>0.1825</v>
      </c>
      <c r="MY10" s="109">
        <v>7.4999999999999997E-2</v>
      </c>
      <c r="MZ10" s="109">
        <v>0.6341</v>
      </c>
      <c r="NA10" s="109">
        <v>0.29320000000000002</v>
      </c>
      <c r="NB10" s="109">
        <v>0.37669999999999998</v>
      </c>
      <c r="NC10" s="109">
        <v>1.3035999999999999</v>
      </c>
      <c r="ND10" s="109">
        <v>0.02</v>
      </c>
      <c r="NE10" s="109">
        <v>0.1071</v>
      </c>
      <c r="NF10" s="115">
        <v>0.23880000000000001</v>
      </c>
      <c r="NG10" s="113">
        <v>7.7031999999999998</v>
      </c>
      <c r="NH10" s="109">
        <v>3.8700000000000005E-2</v>
      </c>
      <c r="NI10" s="109">
        <v>8.72E-2</v>
      </c>
      <c r="NJ10" s="109">
        <v>7.3599999999999999E-2</v>
      </c>
      <c r="NK10" s="109">
        <v>0.43381999999999998</v>
      </c>
      <c r="NL10" s="109">
        <v>7.1800000000000003E-2</v>
      </c>
      <c r="NM10" s="109">
        <v>0.18</v>
      </c>
      <c r="NN10" s="109">
        <v>6.1499999999999999E-2</v>
      </c>
      <c r="NO10" s="109">
        <v>0.1305</v>
      </c>
      <c r="NP10" s="109">
        <v>0.1885</v>
      </c>
      <c r="NQ10" s="109">
        <v>0.02</v>
      </c>
      <c r="NR10" s="109">
        <v>0.50960000000000005</v>
      </c>
      <c r="NS10" s="113">
        <v>0.26960000000000001</v>
      </c>
      <c r="NT10" s="109">
        <v>0.60920000000000007</v>
      </c>
      <c r="NU10" s="109">
        <v>5.6000000000000001E-2</v>
      </c>
      <c r="NV10" s="109">
        <v>0</v>
      </c>
      <c r="NW10" s="109">
        <v>0</v>
      </c>
      <c r="NX10" s="109">
        <v>0</v>
      </c>
      <c r="NY10" s="109">
        <v>0</v>
      </c>
      <c r="NZ10" s="109">
        <v>0</v>
      </c>
      <c r="OA10" s="109">
        <v>0</v>
      </c>
      <c r="OB10" s="109">
        <v>0</v>
      </c>
      <c r="OC10" s="109">
        <v>0</v>
      </c>
      <c r="OD10" s="109">
        <v>5.5E-2</v>
      </c>
      <c r="OE10" s="113">
        <v>6.7799999999999999E-2</v>
      </c>
      <c r="OF10" s="109">
        <v>0</v>
      </c>
      <c r="OG10" s="109">
        <v>0.2</v>
      </c>
      <c r="OH10" s="115"/>
      <c r="OJ10" s="64">
        <f t="shared" si="0"/>
        <v>386.90909090909099</v>
      </c>
      <c r="OK10" s="65">
        <f t="shared" si="1"/>
        <v>-71.35216089002995</v>
      </c>
    </row>
    <row r="11" spans="2:401" s="63" customFormat="1" ht="16.5" customHeight="1">
      <c r="B11" s="398" t="s">
        <v>131</v>
      </c>
      <c r="C11" s="413">
        <v>60.136000000000003</v>
      </c>
      <c r="D11" s="414">
        <v>63.905000000000001</v>
      </c>
      <c r="E11" s="414">
        <v>75.680999999999997</v>
      </c>
      <c r="F11" s="414">
        <v>52.849000000000004</v>
      </c>
      <c r="G11" s="414">
        <v>77.221000000000004</v>
      </c>
      <c r="H11" s="414">
        <v>91.205999999999989</v>
      </c>
      <c r="I11" s="414">
        <v>19.704999999999998</v>
      </c>
      <c r="J11" s="414">
        <v>60.616</v>
      </c>
      <c r="K11" s="417">
        <v>5.4129999999999994</v>
      </c>
      <c r="L11" s="414">
        <v>0.1</v>
      </c>
      <c r="M11" s="414">
        <v>6.1539999999999999</v>
      </c>
      <c r="N11" s="414">
        <v>8.3309999999999995</v>
      </c>
      <c r="O11" s="414">
        <v>6.7390000000000008</v>
      </c>
      <c r="P11" s="414">
        <v>5.8059999999999992</v>
      </c>
      <c r="Q11" s="414">
        <v>3.4539999999999997</v>
      </c>
      <c r="R11" s="414">
        <v>5.87</v>
      </c>
      <c r="S11" s="414">
        <v>0.76</v>
      </c>
      <c r="T11" s="414">
        <v>1.837</v>
      </c>
      <c r="U11" s="414">
        <v>7.6449999999999996</v>
      </c>
      <c r="V11" s="414">
        <v>4.5979999999999999</v>
      </c>
      <c r="W11" s="414">
        <v>2.83</v>
      </c>
      <c r="X11" s="414">
        <v>1.335</v>
      </c>
      <c r="Y11" s="414">
        <v>0.11</v>
      </c>
      <c r="Z11" s="414">
        <v>0.16</v>
      </c>
      <c r="AA11" s="414">
        <v>0.08</v>
      </c>
      <c r="AB11" s="414">
        <v>0</v>
      </c>
      <c r="AC11" s="414">
        <v>1.26</v>
      </c>
      <c r="AD11" s="414">
        <v>0.375</v>
      </c>
      <c r="AE11" s="414">
        <v>2.6949999999999998</v>
      </c>
      <c r="AF11" s="414">
        <v>1.1499999999999999</v>
      </c>
      <c r="AG11" s="414">
        <v>0.21500000000000002</v>
      </c>
      <c r="AH11" s="414">
        <v>4.3769999999999998</v>
      </c>
      <c r="AI11" s="414">
        <v>7.3979999999999997</v>
      </c>
      <c r="AJ11" s="414">
        <v>4.2530000000000001</v>
      </c>
      <c r="AK11" s="414">
        <v>12.473000000000001</v>
      </c>
      <c r="AL11" s="414">
        <v>4.1260000000000003</v>
      </c>
      <c r="AM11" s="416">
        <v>0.1</v>
      </c>
      <c r="AN11" s="416">
        <v>0</v>
      </c>
      <c r="AO11" s="416">
        <v>2.4460000000000002</v>
      </c>
      <c r="AP11" s="416">
        <v>11.881</v>
      </c>
      <c r="AQ11" s="412">
        <v>0.17</v>
      </c>
      <c r="AR11" s="416">
        <v>4.8360000000000003</v>
      </c>
      <c r="AS11" s="416">
        <v>0</v>
      </c>
      <c r="AT11" s="416">
        <v>3.3839999999999999</v>
      </c>
      <c r="AU11" s="414">
        <v>6.6840000000000002</v>
      </c>
      <c r="AV11" s="414">
        <v>0</v>
      </c>
      <c r="AW11" s="414">
        <v>1.03</v>
      </c>
      <c r="AX11" s="414">
        <v>8.9130000000000003</v>
      </c>
      <c r="AY11" s="416">
        <v>14.153000000000002</v>
      </c>
      <c r="AZ11" s="416">
        <v>9.6880000000000006</v>
      </c>
      <c r="BA11" s="416">
        <v>7.3680000000000003</v>
      </c>
      <c r="BB11" s="416">
        <v>7.048</v>
      </c>
      <c r="BC11" s="414">
        <v>10.838000000000001</v>
      </c>
      <c r="BD11" s="414">
        <v>6.9710000000000001</v>
      </c>
      <c r="BE11" s="414">
        <v>5</v>
      </c>
      <c r="BF11" s="414">
        <v>3.6989999999999998</v>
      </c>
      <c r="BG11" s="414">
        <v>3.7909999999999999</v>
      </c>
      <c r="BH11" s="414">
        <v>2.665</v>
      </c>
      <c r="BI11" s="414">
        <v>0</v>
      </c>
      <c r="BJ11" s="414">
        <v>7.8520000000000003</v>
      </c>
      <c r="BK11" s="414">
        <v>3.9319999999999999</v>
      </c>
      <c r="BL11" s="414">
        <v>14.809999999999999</v>
      </c>
      <c r="BM11" s="414">
        <v>9.1259999999999994</v>
      </c>
      <c r="BN11" s="414">
        <v>7.1839999999999993</v>
      </c>
      <c r="BO11" s="414">
        <v>7.5530000000000008</v>
      </c>
      <c r="BP11" s="414">
        <v>1.0389999999999999</v>
      </c>
      <c r="BQ11" s="414">
        <v>2.9379999999999997</v>
      </c>
      <c r="BR11" s="414">
        <v>57.795999999999999</v>
      </c>
      <c r="BS11" s="414">
        <v>55.942000000000007</v>
      </c>
      <c r="BT11" s="414">
        <v>9.6039999999999992</v>
      </c>
      <c r="BU11" s="414">
        <v>18.063000000000002</v>
      </c>
      <c r="BV11" s="414">
        <v>7.9388000000000005</v>
      </c>
      <c r="BW11" s="414">
        <v>2.6102799999999999</v>
      </c>
      <c r="BX11" s="414">
        <v>3.7244999999999999</v>
      </c>
      <c r="BY11" s="414">
        <v>7.3643100000000006</v>
      </c>
      <c r="BZ11" s="414">
        <v>2.3940000000000001</v>
      </c>
      <c r="CA11" s="414">
        <v>12.527670000000001</v>
      </c>
      <c r="CB11" s="414">
        <v>8.5032099999999993</v>
      </c>
      <c r="CC11" s="414">
        <v>3.0950000000000002</v>
      </c>
      <c r="CD11" s="414">
        <v>30.35004</v>
      </c>
      <c r="CE11" s="413">
        <v>35.624130000000001</v>
      </c>
      <c r="CF11" s="414">
        <v>13.21523</v>
      </c>
      <c r="CG11" s="414">
        <v>1.44584</v>
      </c>
      <c r="CH11" s="414">
        <v>22.296050000000001</v>
      </c>
      <c r="CI11" s="414">
        <v>5.7808799999999998</v>
      </c>
      <c r="CJ11" s="414">
        <v>1.272</v>
      </c>
      <c r="CK11" s="414">
        <v>1.502</v>
      </c>
      <c r="CL11" s="414">
        <v>0.372</v>
      </c>
      <c r="CM11" s="414">
        <v>0.25600000000000001</v>
      </c>
      <c r="CN11" s="414">
        <v>0.33600000000000002</v>
      </c>
      <c r="CO11" s="414">
        <v>5.1999999999999998E-2</v>
      </c>
      <c r="CP11" s="414">
        <v>1.75</v>
      </c>
      <c r="CQ11" s="414">
        <v>0.315</v>
      </c>
      <c r="CR11" s="414">
        <v>0</v>
      </c>
      <c r="CS11" s="414">
        <v>0</v>
      </c>
      <c r="CT11" s="414">
        <v>0.14000000000000001</v>
      </c>
      <c r="CU11" s="421">
        <v>6.7799999999999999E-2</v>
      </c>
      <c r="CV11" s="414"/>
      <c r="CW11" s="414"/>
      <c r="CX11" s="414"/>
      <c r="CY11" s="414"/>
      <c r="CZ11" s="414"/>
      <c r="DA11" s="414"/>
      <c r="DB11" s="414"/>
      <c r="DC11" s="108">
        <v>20.32</v>
      </c>
      <c r="DD11" s="108">
        <v>17.111999999999998</v>
      </c>
      <c r="DE11" s="108">
        <v>22.704000000000001</v>
      </c>
      <c r="DF11" s="108">
        <v>36.207000000000001</v>
      </c>
      <c r="DG11" s="108">
        <v>16.492000000000001</v>
      </c>
      <c r="DH11" s="108">
        <v>11.206</v>
      </c>
      <c r="DI11" s="108">
        <v>17.689</v>
      </c>
      <c r="DJ11" s="108">
        <v>31.57</v>
      </c>
      <c r="DK11" s="109">
        <v>26.422000000000001</v>
      </c>
      <c r="DL11" s="109">
        <v>22.638999999999999</v>
      </c>
      <c r="DM11" s="109">
        <v>16.010000000000002</v>
      </c>
      <c r="DN11" s="110">
        <v>14.2</v>
      </c>
      <c r="DO11" s="107">
        <v>35.936999999999998</v>
      </c>
      <c r="DP11" s="108">
        <v>12.627000000000001</v>
      </c>
      <c r="DQ11" s="108">
        <v>28.657</v>
      </c>
      <c r="DR11" s="108">
        <v>37.384999999999998</v>
      </c>
      <c r="DS11" s="108">
        <v>34.000999999999998</v>
      </c>
      <c r="DT11" s="108">
        <v>19.82</v>
      </c>
      <c r="DU11" s="108">
        <v>7.8230000000000004</v>
      </c>
      <c r="DV11" s="108">
        <v>6.1449999999999996</v>
      </c>
      <c r="DW11" s="109">
        <v>5.7370000000000001</v>
      </c>
      <c r="DX11" s="109">
        <v>9.3859999999999992</v>
      </c>
      <c r="DY11" s="109">
        <v>41.465000000000003</v>
      </c>
      <c r="DZ11" s="111">
        <v>9.7650000000000006</v>
      </c>
      <c r="EA11" s="108">
        <v>2.9660000000000002</v>
      </c>
      <c r="EB11" s="108">
        <v>2.3969999999999998</v>
      </c>
      <c r="EC11" s="108">
        <v>0.05</v>
      </c>
      <c r="ED11" s="108">
        <v>0</v>
      </c>
      <c r="EE11" s="108">
        <v>0.1</v>
      </c>
      <c r="EF11" s="108">
        <v>0</v>
      </c>
      <c r="EG11" s="108">
        <v>0.45</v>
      </c>
      <c r="EH11" s="108">
        <v>0.81399999999999995</v>
      </c>
      <c r="EI11" s="109">
        <v>4.8899999999999997</v>
      </c>
      <c r="EJ11" s="109">
        <v>4.5789999999999997</v>
      </c>
      <c r="EK11" s="109">
        <v>1.552</v>
      </c>
      <c r="EL11" s="110">
        <v>2.2000000000000002</v>
      </c>
      <c r="EM11" s="107">
        <v>1.45</v>
      </c>
      <c r="EN11" s="108">
        <v>4.6840000000000002</v>
      </c>
      <c r="EO11" s="108">
        <v>0.60499999999999998</v>
      </c>
      <c r="EP11" s="108">
        <v>7.0000000000000007E-2</v>
      </c>
      <c r="EQ11" s="108">
        <v>1.2</v>
      </c>
      <c r="ER11" s="108">
        <v>4.5359999999999996</v>
      </c>
      <c r="ES11" s="108">
        <v>1.45</v>
      </c>
      <c r="ET11" s="108">
        <v>0.62</v>
      </c>
      <c r="EU11" s="109">
        <v>1.3839999999999999</v>
      </c>
      <c r="EV11" s="109">
        <v>1.347</v>
      </c>
      <c r="EW11" s="109">
        <v>0.85299999999999998</v>
      </c>
      <c r="EX11" s="110">
        <v>3.67</v>
      </c>
      <c r="EY11" s="107">
        <v>0.73</v>
      </c>
      <c r="EZ11" s="108">
        <v>0</v>
      </c>
      <c r="FA11" s="108">
        <v>0.03</v>
      </c>
      <c r="FB11" s="108">
        <v>0.56499999999999995</v>
      </c>
      <c r="FC11" s="108">
        <v>0.57199999999999995</v>
      </c>
      <c r="FD11" s="108">
        <v>0.7</v>
      </c>
      <c r="FE11" s="108">
        <v>1.526</v>
      </c>
      <c r="FF11" s="108">
        <v>3.4580000000000002</v>
      </c>
      <c r="FG11" s="109">
        <v>2.661</v>
      </c>
      <c r="FH11" s="109">
        <v>2.698</v>
      </c>
      <c r="FI11" s="109">
        <v>1.5569999999999999</v>
      </c>
      <c r="FJ11" s="110">
        <v>0.34300000000000003</v>
      </c>
      <c r="FK11" s="107">
        <v>1.18</v>
      </c>
      <c r="FL11" s="108">
        <v>1.05</v>
      </c>
      <c r="FM11" s="108">
        <v>0.6</v>
      </c>
      <c r="FN11" s="108">
        <v>0.5</v>
      </c>
      <c r="FO11" s="108">
        <v>0.8</v>
      </c>
      <c r="FP11" s="108">
        <v>3.5000000000000003E-2</v>
      </c>
      <c r="FQ11" s="108">
        <v>0.06</v>
      </c>
      <c r="FR11" s="108">
        <v>0</v>
      </c>
      <c r="FS11" s="109">
        <v>0.05</v>
      </c>
      <c r="FT11" s="109">
        <v>0.04</v>
      </c>
      <c r="FU11" s="109">
        <v>0.1</v>
      </c>
      <c r="FV11" s="110">
        <v>0.02</v>
      </c>
      <c r="FW11" s="107">
        <v>0.03</v>
      </c>
      <c r="FX11" s="108">
        <v>0</v>
      </c>
      <c r="FY11" s="108">
        <v>0.05</v>
      </c>
      <c r="FZ11" s="108">
        <v>0</v>
      </c>
      <c r="GA11" s="108">
        <v>0</v>
      </c>
      <c r="GB11" s="108">
        <v>0</v>
      </c>
      <c r="GC11" s="108">
        <v>0.71</v>
      </c>
      <c r="GD11" s="108">
        <v>0.35499999999999998</v>
      </c>
      <c r="GE11" s="109">
        <v>0.19500000000000001</v>
      </c>
      <c r="GF11" s="109">
        <v>0.1</v>
      </c>
      <c r="GG11" s="109">
        <v>5.0000000000000001E-3</v>
      </c>
      <c r="GH11" s="111">
        <v>0.27</v>
      </c>
      <c r="GI11" s="112">
        <v>2.0449999999999999</v>
      </c>
      <c r="GJ11" s="109">
        <v>0.25</v>
      </c>
      <c r="GK11" s="109">
        <v>0.4</v>
      </c>
      <c r="GL11" s="110">
        <v>0</v>
      </c>
      <c r="GM11" s="109">
        <v>1.1499999999999999</v>
      </c>
      <c r="GN11" s="109">
        <v>0</v>
      </c>
      <c r="GO11" s="109">
        <v>1.4999999999999999E-2</v>
      </c>
      <c r="GP11" s="109">
        <v>0.1</v>
      </c>
      <c r="GQ11" s="109">
        <v>0.1</v>
      </c>
      <c r="GR11" s="109">
        <v>0</v>
      </c>
      <c r="GS11" s="109">
        <v>3.173</v>
      </c>
      <c r="GT11" s="109">
        <v>1.204</v>
      </c>
      <c r="GU11" s="113">
        <v>2.117</v>
      </c>
      <c r="GV11" s="109">
        <v>3.028</v>
      </c>
      <c r="GW11" s="109">
        <v>2.2530000000000001</v>
      </c>
      <c r="GX11" s="114">
        <v>1.23</v>
      </c>
      <c r="GY11" s="114">
        <v>1.1519999999999999</v>
      </c>
      <c r="GZ11" s="114">
        <v>1.871</v>
      </c>
      <c r="HA11" s="114">
        <v>4.8860000000000001</v>
      </c>
      <c r="HB11" s="109">
        <v>5.202</v>
      </c>
      <c r="HC11" s="109">
        <v>2.3849999999999998</v>
      </c>
      <c r="HD11" s="109">
        <v>1.2350000000000001</v>
      </c>
      <c r="HE11" s="109">
        <v>2.891</v>
      </c>
      <c r="HF11" s="109">
        <v>0</v>
      </c>
      <c r="HG11" s="113">
        <v>0.1</v>
      </c>
      <c r="HH11" s="109">
        <v>0</v>
      </c>
      <c r="HI11" s="109">
        <v>0</v>
      </c>
      <c r="HJ11" s="109">
        <v>0</v>
      </c>
      <c r="HK11" s="109">
        <v>0</v>
      </c>
      <c r="HL11" s="109">
        <v>0</v>
      </c>
      <c r="HM11" s="109">
        <v>0</v>
      </c>
      <c r="HN11" s="109">
        <v>2.4460000000000002</v>
      </c>
      <c r="HO11" s="109">
        <v>0</v>
      </c>
      <c r="HP11" s="109">
        <v>1.62</v>
      </c>
      <c r="HQ11" s="109">
        <v>4.1440000000000001</v>
      </c>
      <c r="HR11" s="115">
        <v>6.117</v>
      </c>
      <c r="HS11" s="109">
        <v>0</v>
      </c>
      <c r="HT11" s="109">
        <v>0.1</v>
      </c>
      <c r="HU11" s="109">
        <v>7.0000000000000007E-2</v>
      </c>
      <c r="HV11" s="109">
        <v>0.68700000000000006</v>
      </c>
      <c r="HW11" s="109">
        <v>0</v>
      </c>
      <c r="HX11" s="109">
        <v>4.149</v>
      </c>
      <c r="HY11" s="109">
        <v>0</v>
      </c>
      <c r="HZ11" s="109">
        <v>0</v>
      </c>
      <c r="IA11" s="109">
        <v>0</v>
      </c>
      <c r="IB11" s="109">
        <v>1.0649999999999999</v>
      </c>
      <c r="IC11" s="109">
        <v>2.319</v>
      </c>
      <c r="ID11" s="109">
        <v>0</v>
      </c>
      <c r="IE11" s="113">
        <v>6.6340000000000003</v>
      </c>
      <c r="IF11" s="109">
        <v>0</v>
      </c>
      <c r="IG11" s="109">
        <v>0.05</v>
      </c>
      <c r="IH11" s="109">
        <v>0</v>
      </c>
      <c r="II11" s="109">
        <v>0</v>
      </c>
      <c r="IJ11" s="109">
        <v>0</v>
      </c>
      <c r="IK11" s="109">
        <v>0</v>
      </c>
      <c r="IL11" s="109">
        <v>0.23</v>
      </c>
      <c r="IM11" s="109">
        <v>0.8</v>
      </c>
      <c r="IN11" s="109">
        <v>7.7130000000000001</v>
      </c>
      <c r="IO11" s="109">
        <v>1.2</v>
      </c>
      <c r="IP11" s="109">
        <v>0</v>
      </c>
      <c r="IQ11" s="113">
        <v>6.5220000000000002</v>
      </c>
      <c r="IR11" s="109">
        <v>3.665</v>
      </c>
      <c r="IS11" s="109">
        <v>3.9660000000000002</v>
      </c>
      <c r="IT11" s="109">
        <v>6</v>
      </c>
      <c r="IU11" s="109">
        <v>3.6880000000000002</v>
      </c>
      <c r="IV11" s="109">
        <v>0</v>
      </c>
      <c r="IW11" s="109">
        <v>0</v>
      </c>
      <c r="IX11" s="109">
        <v>7.3680000000000003</v>
      </c>
      <c r="IY11" s="109">
        <v>0</v>
      </c>
      <c r="IZ11" s="109">
        <v>7.048</v>
      </c>
      <c r="JA11" s="109">
        <v>0</v>
      </c>
      <c r="JB11" s="115">
        <v>0</v>
      </c>
      <c r="JC11" s="109">
        <v>3.7490000000000001</v>
      </c>
      <c r="JD11" s="109">
        <v>0</v>
      </c>
      <c r="JE11" s="109">
        <v>7.0890000000000004</v>
      </c>
      <c r="JF11" s="109">
        <v>0</v>
      </c>
      <c r="JG11" s="109">
        <v>0</v>
      </c>
      <c r="JH11" s="109">
        <v>6.9710000000000001</v>
      </c>
      <c r="JI11" s="109">
        <v>0.95199999999999996</v>
      </c>
      <c r="JJ11" s="109">
        <v>0</v>
      </c>
      <c r="JK11" s="109">
        <v>4.048</v>
      </c>
      <c r="JL11" s="109">
        <v>0</v>
      </c>
      <c r="JM11" s="109">
        <v>3.6989999999999998</v>
      </c>
      <c r="JN11" s="115">
        <v>0</v>
      </c>
      <c r="JO11" s="113">
        <v>0</v>
      </c>
      <c r="JP11" s="109">
        <v>3.7909999999999999</v>
      </c>
      <c r="JQ11" s="109">
        <v>0</v>
      </c>
      <c r="JR11" s="109">
        <v>0</v>
      </c>
      <c r="JS11" s="109">
        <v>0</v>
      </c>
      <c r="JT11" s="109">
        <v>2.665</v>
      </c>
      <c r="JU11" s="109">
        <v>0</v>
      </c>
      <c r="JV11" s="109">
        <v>0</v>
      </c>
      <c r="JW11" s="109">
        <v>0</v>
      </c>
      <c r="JX11" s="109">
        <v>0</v>
      </c>
      <c r="JY11" s="109">
        <v>3.9060000000000001</v>
      </c>
      <c r="JZ11" s="115">
        <v>3.9460000000000002</v>
      </c>
      <c r="KA11" s="113">
        <v>3.9319999999999999</v>
      </c>
      <c r="KB11" s="109">
        <v>0</v>
      </c>
      <c r="KC11" s="109">
        <v>0</v>
      </c>
      <c r="KD11" s="109">
        <v>8.3279999999999994</v>
      </c>
      <c r="KE11" s="109">
        <v>5.5869999999999997</v>
      </c>
      <c r="KF11" s="109">
        <v>0.89500000000000002</v>
      </c>
      <c r="KG11" s="109">
        <v>6.7830000000000004</v>
      </c>
      <c r="KH11" s="109">
        <v>0.68</v>
      </c>
      <c r="KI11" s="109">
        <v>1.663</v>
      </c>
      <c r="KJ11" s="109">
        <v>7.0839999999999996</v>
      </c>
      <c r="KK11" s="109">
        <v>0.1</v>
      </c>
      <c r="KL11" s="115">
        <v>0</v>
      </c>
      <c r="KM11" s="113">
        <v>0.36</v>
      </c>
      <c r="KN11" s="109">
        <v>2.7080000000000002</v>
      </c>
      <c r="KO11" s="109">
        <v>4.4850000000000003</v>
      </c>
      <c r="KP11" s="109">
        <v>0.05</v>
      </c>
      <c r="KQ11" s="109">
        <v>0.15</v>
      </c>
      <c r="KR11" s="109">
        <v>0.83899999999999997</v>
      </c>
      <c r="KS11" s="109">
        <v>1.35</v>
      </c>
      <c r="KT11" s="109">
        <v>0.63</v>
      </c>
      <c r="KU11" s="109">
        <v>0.95799999999999996</v>
      </c>
      <c r="KV11" s="109">
        <v>35.378</v>
      </c>
      <c r="KW11" s="109">
        <v>22.417999999999999</v>
      </c>
      <c r="KX11" s="115">
        <v>0</v>
      </c>
      <c r="KY11" s="113">
        <v>19.344999999999999</v>
      </c>
      <c r="KZ11" s="109">
        <v>18.001000000000001</v>
      </c>
      <c r="LA11" s="109">
        <v>18.596</v>
      </c>
      <c r="LB11" s="109">
        <v>3.524</v>
      </c>
      <c r="LC11" s="109">
        <v>1.47</v>
      </c>
      <c r="LD11" s="109">
        <v>4.6100000000000003</v>
      </c>
      <c r="LE11" s="109">
        <v>12.286</v>
      </c>
      <c r="LF11" s="109">
        <v>4.4820000000000002</v>
      </c>
      <c r="LG11" s="109">
        <v>1.2949999999999999</v>
      </c>
      <c r="LH11" s="109">
        <v>2.871</v>
      </c>
      <c r="LI11" s="109">
        <v>0.56000000000000005</v>
      </c>
      <c r="LJ11" s="115">
        <v>4.5078000000000005</v>
      </c>
      <c r="LK11" s="113">
        <v>1.4213799999999999</v>
      </c>
      <c r="LL11" s="109">
        <v>1.1889000000000001</v>
      </c>
      <c r="LM11" s="109">
        <v>0</v>
      </c>
      <c r="LN11" s="109">
        <v>0.52200000000000002</v>
      </c>
      <c r="LO11" s="109">
        <v>0.55349999999999999</v>
      </c>
      <c r="LP11" s="109">
        <v>2.649</v>
      </c>
      <c r="LQ11" s="109">
        <v>3.4985200000000001</v>
      </c>
      <c r="LR11" s="109">
        <v>3.2862900000000002</v>
      </c>
      <c r="LS11" s="109">
        <v>0.57950000000000002</v>
      </c>
      <c r="LT11" s="109">
        <v>0</v>
      </c>
      <c r="LU11" s="109">
        <v>2.3940000000000001</v>
      </c>
      <c r="LV11" s="115">
        <v>0</v>
      </c>
      <c r="LW11" s="113">
        <v>1.5</v>
      </c>
      <c r="LX11" s="109">
        <v>4.9669499999999998</v>
      </c>
      <c r="LY11" s="109">
        <v>6.0607199999999999</v>
      </c>
      <c r="LZ11" s="109">
        <v>2.7197399999999998</v>
      </c>
      <c r="MA11" s="109">
        <v>3.3225500000000001</v>
      </c>
      <c r="MB11" s="109">
        <v>2.4609200000000002</v>
      </c>
      <c r="MC11" s="109">
        <v>0.84375</v>
      </c>
      <c r="MD11" s="109">
        <v>1.583</v>
      </c>
      <c r="ME11" s="109">
        <v>0.66825000000000001</v>
      </c>
      <c r="MF11" s="109">
        <v>4.75542</v>
      </c>
      <c r="MG11" s="109">
        <v>20.758239999999997</v>
      </c>
      <c r="MH11" s="115">
        <v>4.8363800000000001</v>
      </c>
      <c r="MI11" s="113">
        <v>32.691879999999998</v>
      </c>
      <c r="MJ11" s="109">
        <v>1.8827499999999999</v>
      </c>
      <c r="MK11" s="109">
        <v>1.0495000000000001</v>
      </c>
      <c r="ML11" s="109">
        <v>0.25</v>
      </c>
      <c r="MM11" s="109">
        <v>9.7237299999999998</v>
      </c>
      <c r="MN11" s="109">
        <v>3.2414999999999998</v>
      </c>
      <c r="MO11" s="109">
        <v>0</v>
      </c>
      <c r="MP11" s="109">
        <v>1.256</v>
      </c>
      <c r="MQ11" s="109">
        <v>0.18984000000000001</v>
      </c>
      <c r="MR11" s="109">
        <v>1.163</v>
      </c>
      <c r="MS11" s="109">
        <v>20.83305</v>
      </c>
      <c r="MT11" s="109">
        <v>0.3</v>
      </c>
      <c r="MU11" s="113">
        <v>0.15</v>
      </c>
      <c r="MV11" s="109">
        <v>4.3208799999999998</v>
      </c>
      <c r="MW11" s="109">
        <v>1.31</v>
      </c>
      <c r="MX11" s="109">
        <v>0.6</v>
      </c>
      <c r="MY11" s="109">
        <v>0.6</v>
      </c>
      <c r="MZ11" s="109">
        <v>7.1999999999999995E-2</v>
      </c>
      <c r="NA11" s="109">
        <v>0</v>
      </c>
      <c r="NB11" s="109">
        <v>0</v>
      </c>
      <c r="NC11" s="109">
        <v>1.502</v>
      </c>
      <c r="ND11" s="109">
        <v>0</v>
      </c>
      <c r="NE11" s="109">
        <v>0.3</v>
      </c>
      <c r="NF11" s="115">
        <v>7.1999999999999995E-2</v>
      </c>
      <c r="NG11" s="113">
        <v>0</v>
      </c>
      <c r="NH11" s="109">
        <v>0.25600000000000001</v>
      </c>
      <c r="NI11" s="109">
        <v>0</v>
      </c>
      <c r="NJ11" s="109">
        <v>0.33600000000000002</v>
      </c>
      <c r="NK11" s="109">
        <v>0</v>
      </c>
      <c r="NL11" s="109">
        <v>0</v>
      </c>
      <c r="NM11" s="109">
        <v>0</v>
      </c>
      <c r="NN11" s="109">
        <v>5.1999999999999998E-2</v>
      </c>
      <c r="NO11" s="109">
        <v>0</v>
      </c>
      <c r="NP11" s="109">
        <v>0</v>
      </c>
      <c r="NQ11" s="109">
        <v>1.75</v>
      </c>
      <c r="NR11" s="109">
        <v>0</v>
      </c>
      <c r="NS11" s="113">
        <v>0</v>
      </c>
      <c r="NT11" s="109">
        <v>0.1</v>
      </c>
      <c r="NU11" s="109">
        <v>0.215</v>
      </c>
      <c r="NV11" s="109">
        <v>0</v>
      </c>
      <c r="NW11" s="109">
        <v>0</v>
      </c>
      <c r="NX11" s="109">
        <v>0</v>
      </c>
      <c r="NY11" s="109">
        <v>0</v>
      </c>
      <c r="NZ11" s="109">
        <v>0</v>
      </c>
      <c r="OA11" s="109">
        <v>0</v>
      </c>
      <c r="OB11" s="109">
        <v>0</v>
      </c>
      <c r="OC11" s="109">
        <v>0</v>
      </c>
      <c r="OD11" s="109">
        <v>0.14000000000000001</v>
      </c>
      <c r="OE11" s="113">
        <v>6.7799999999999999E-2</v>
      </c>
      <c r="OF11" s="109">
        <v>0</v>
      </c>
      <c r="OG11" s="109">
        <v>0</v>
      </c>
      <c r="OH11" s="115"/>
      <c r="OJ11" s="64">
        <f t="shared" si="0"/>
        <v>-51.571428571428577</v>
      </c>
      <c r="OK11" s="65">
        <f t="shared" si="1"/>
        <v>-78.476190476190482</v>
      </c>
    </row>
    <row r="12" spans="2:401" s="63" customFormat="1" ht="16.5" customHeight="1">
      <c r="B12" s="398" t="s">
        <v>132</v>
      </c>
      <c r="C12" s="413">
        <v>0</v>
      </c>
      <c r="D12" s="414">
        <v>0</v>
      </c>
      <c r="E12" s="414">
        <v>0</v>
      </c>
      <c r="F12" s="414">
        <v>0</v>
      </c>
      <c r="G12" s="414">
        <v>0</v>
      </c>
      <c r="H12" s="414">
        <v>0</v>
      </c>
      <c r="I12" s="414">
        <v>0</v>
      </c>
      <c r="J12" s="414">
        <v>0</v>
      </c>
      <c r="K12" s="417">
        <v>0</v>
      </c>
      <c r="L12" s="414">
        <v>0</v>
      </c>
      <c r="M12" s="414">
        <v>0</v>
      </c>
      <c r="N12" s="414">
        <v>0</v>
      </c>
      <c r="O12" s="414">
        <v>0</v>
      </c>
      <c r="P12" s="414">
        <v>0</v>
      </c>
      <c r="Q12" s="414">
        <v>0</v>
      </c>
      <c r="R12" s="414">
        <v>0</v>
      </c>
      <c r="S12" s="414">
        <v>0</v>
      </c>
      <c r="T12" s="414">
        <v>0</v>
      </c>
      <c r="U12" s="414">
        <v>0</v>
      </c>
      <c r="V12" s="414">
        <v>0</v>
      </c>
      <c r="W12" s="414">
        <v>0</v>
      </c>
      <c r="X12" s="414">
        <v>0</v>
      </c>
      <c r="Y12" s="414">
        <v>0</v>
      </c>
      <c r="Z12" s="414">
        <v>0</v>
      </c>
      <c r="AA12" s="50"/>
      <c r="AB12" s="50"/>
      <c r="AC12" s="50"/>
      <c r="AD12" s="50"/>
      <c r="AE12" s="414">
        <v>0</v>
      </c>
      <c r="AF12" s="414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  <c r="AL12" s="414">
        <v>0</v>
      </c>
      <c r="AM12" s="416">
        <v>0</v>
      </c>
      <c r="AN12" s="416">
        <v>0</v>
      </c>
      <c r="AO12" s="416">
        <v>0</v>
      </c>
      <c r="AP12" s="416">
        <v>0</v>
      </c>
      <c r="AQ12" s="412">
        <v>0</v>
      </c>
      <c r="AR12" s="416">
        <v>0</v>
      </c>
      <c r="AS12" s="416">
        <v>0</v>
      </c>
      <c r="AT12" s="416">
        <v>0</v>
      </c>
      <c r="AU12" s="414">
        <v>0</v>
      </c>
      <c r="AV12" s="414">
        <v>0</v>
      </c>
      <c r="AW12" s="414">
        <v>0</v>
      </c>
      <c r="AX12" s="414">
        <v>0</v>
      </c>
      <c r="AY12" s="416">
        <v>0</v>
      </c>
      <c r="AZ12" s="416">
        <v>0</v>
      </c>
      <c r="BA12" s="416">
        <v>0</v>
      </c>
      <c r="BB12" s="416">
        <v>0</v>
      </c>
      <c r="BC12" s="414">
        <v>152.262</v>
      </c>
      <c r="BD12" s="414">
        <v>0</v>
      </c>
      <c r="BE12" s="414">
        <v>0</v>
      </c>
      <c r="BF12" s="414">
        <v>0.14500000000000002</v>
      </c>
      <c r="BG12" s="414">
        <v>0</v>
      </c>
      <c r="BH12" s="414">
        <v>0</v>
      </c>
      <c r="BI12" s="414">
        <v>0</v>
      </c>
      <c r="BJ12" s="414">
        <v>0</v>
      </c>
      <c r="BK12" s="414">
        <v>0</v>
      </c>
      <c r="BL12" s="414">
        <v>0</v>
      </c>
      <c r="BM12" s="414">
        <v>0</v>
      </c>
      <c r="BN12" s="414">
        <v>0</v>
      </c>
      <c r="BO12" s="414">
        <v>3.1219999999999999</v>
      </c>
      <c r="BP12" s="414">
        <v>0</v>
      </c>
      <c r="BQ12" s="414">
        <v>0</v>
      </c>
      <c r="BR12" s="414">
        <v>0</v>
      </c>
      <c r="BS12" s="414">
        <v>77.400999999999996</v>
      </c>
      <c r="BT12" s="414">
        <v>54.189</v>
      </c>
      <c r="BU12" s="414">
        <v>0</v>
      </c>
      <c r="BV12" s="414">
        <v>0</v>
      </c>
      <c r="BW12" s="414">
        <v>34.5</v>
      </c>
      <c r="BX12" s="414">
        <v>0</v>
      </c>
      <c r="BY12" s="414">
        <v>0</v>
      </c>
      <c r="BZ12" s="414">
        <v>0</v>
      </c>
      <c r="CA12" s="414">
        <v>0</v>
      </c>
      <c r="CB12" s="414">
        <v>0</v>
      </c>
      <c r="CC12" s="414">
        <v>37.10716</v>
      </c>
      <c r="CD12" s="414">
        <v>76.08802</v>
      </c>
      <c r="CE12" s="413">
        <v>0</v>
      </c>
      <c r="CF12" s="414">
        <v>0</v>
      </c>
      <c r="CG12" s="414">
        <v>0</v>
      </c>
      <c r="CH12" s="414">
        <v>0</v>
      </c>
      <c r="CI12" s="414">
        <v>0</v>
      </c>
      <c r="CJ12" s="414">
        <v>0</v>
      </c>
      <c r="CK12" s="414">
        <v>0</v>
      </c>
      <c r="CL12" s="414">
        <v>0</v>
      </c>
      <c r="CM12" s="414">
        <v>0</v>
      </c>
      <c r="CN12" s="414">
        <v>0</v>
      </c>
      <c r="CO12" s="414">
        <v>0</v>
      </c>
      <c r="CP12" s="414">
        <v>0</v>
      </c>
      <c r="CQ12" s="414">
        <v>0</v>
      </c>
      <c r="CR12" s="414">
        <v>0</v>
      </c>
      <c r="CS12" s="414">
        <v>0</v>
      </c>
      <c r="CT12" s="414">
        <v>0</v>
      </c>
      <c r="CU12" s="421">
        <v>6.7799999999999999E-2</v>
      </c>
      <c r="CV12" s="414"/>
      <c r="CW12" s="414"/>
      <c r="CX12" s="414"/>
      <c r="CY12" s="414"/>
      <c r="CZ12" s="414"/>
      <c r="DA12" s="414"/>
      <c r="DB12" s="414"/>
      <c r="DC12" s="108">
        <v>0</v>
      </c>
      <c r="DD12" s="108">
        <v>0</v>
      </c>
      <c r="DE12" s="108">
        <v>0</v>
      </c>
      <c r="DF12" s="108">
        <v>0</v>
      </c>
      <c r="DG12" s="108">
        <v>0</v>
      </c>
      <c r="DH12" s="108">
        <v>0</v>
      </c>
      <c r="DI12" s="108">
        <v>0</v>
      </c>
      <c r="DJ12" s="108">
        <v>0</v>
      </c>
      <c r="DK12" s="109">
        <v>0</v>
      </c>
      <c r="DL12" s="109">
        <v>0</v>
      </c>
      <c r="DM12" s="109">
        <v>0</v>
      </c>
      <c r="DN12" s="110">
        <v>0</v>
      </c>
      <c r="DO12" s="107">
        <v>0</v>
      </c>
      <c r="DP12" s="108">
        <v>0</v>
      </c>
      <c r="DQ12" s="108">
        <v>0</v>
      </c>
      <c r="DR12" s="108">
        <v>0</v>
      </c>
      <c r="DS12" s="108">
        <v>0</v>
      </c>
      <c r="DT12" s="108">
        <v>0</v>
      </c>
      <c r="DU12" s="108">
        <v>0</v>
      </c>
      <c r="DV12" s="108">
        <v>0</v>
      </c>
      <c r="DW12" s="109">
        <v>0</v>
      </c>
      <c r="DX12" s="109">
        <v>0</v>
      </c>
      <c r="DY12" s="109">
        <v>0</v>
      </c>
      <c r="DZ12" s="111">
        <v>0</v>
      </c>
      <c r="EA12" s="108">
        <v>0</v>
      </c>
      <c r="EB12" s="108">
        <v>0</v>
      </c>
      <c r="EC12" s="108">
        <v>0</v>
      </c>
      <c r="ED12" s="108">
        <v>0</v>
      </c>
      <c r="EE12" s="108">
        <v>0</v>
      </c>
      <c r="EF12" s="108">
        <v>0</v>
      </c>
      <c r="EG12" s="108">
        <v>0</v>
      </c>
      <c r="EH12" s="108">
        <v>0</v>
      </c>
      <c r="EI12" s="109">
        <v>0</v>
      </c>
      <c r="EJ12" s="109">
        <v>0</v>
      </c>
      <c r="EK12" s="109">
        <v>0</v>
      </c>
      <c r="EL12" s="110">
        <v>0</v>
      </c>
      <c r="EM12" s="107">
        <v>0</v>
      </c>
      <c r="EN12" s="108">
        <v>0</v>
      </c>
      <c r="EO12" s="108">
        <v>0</v>
      </c>
      <c r="EP12" s="108">
        <v>0</v>
      </c>
      <c r="EQ12" s="108">
        <v>0</v>
      </c>
      <c r="ER12" s="108">
        <v>0</v>
      </c>
      <c r="ES12" s="108">
        <v>0</v>
      </c>
      <c r="ET12" s="108">
        <v>0</v>
      </c>
      <c r="EU12" s="109">
        <v>0</v>
      </c>
      <c r="EV12" s="109">
        <v>0</v>
      </c>
      <c r="EW12" s="109">
        <v>0</v>
      </c>
      <c r="EX12" s="110">
        <v>0</v>
      </c>
      <c r="EY12" s="107">
        <v>0</v>
      </c>
      <c r="EZ12" s="108">
        <v>0</v>
      </c>
      <c r="FA12" s="108">
        <v>0</v>
      </c>
      <c r="FB12" s="108">
        <v>0</v>
      </c>
      <c r="FC12" s="108">
        <v>0</v>
      </c>
      <c r="FD12" s="108">
        <v>0</v>
      </c>
      <c r="FE12" s="108">
        <v>0</v>
      </c>
      <c r="FF12" s="108">
        <v>0</v>
      </c>
      <c r="FG12" s="109">
        <v>0</v>
      </c>
      <c r="FH12" s="109">
        <v>0</v>
      </c>
      <c r="FI12" s="109">
        <v>0</v>
      </c>
      <c r="FJ12" s="110">
        <v>0</v>
      </c>
      <c r="FK12" s="107">
        <v>0</v>
      </c>
      <c r="FL12" s="108">
        <v>0</v>
      </c>
      <c r="FM12" s="108">
        <v>0</v>
      </c>
      <c r="FN12" s="108">
        <v>0</v>
      </c>
      <c r="FO12" s="108">
        <v>0</v>
      </c>
      <c r="FP12" s="108">
        <v>0</v>
      </c>
      <c r="FQ12" s="108">
        <v>0</v>
      </c>
      <c r="FR12" s="108">
        <v>0</v>
      </c>
      <c r="FS12" s="109">
        <v>0</v>
      </c>
      <c r="FT12" s="109">
        <v>0</v>
      </c>
      <c r="FU12" s="109">
        <v>0</v>
      </c>
      <c r="FV12" s="110">
        <v>0</v>
      </c>
      <c r="FW12" s="107">
        <v>0</v>
      </c>
      <c r="FX12" s="108">
        <v>0</v>
      </c>
      <c r="FY12" s="108">
        <v>0</v>
      </c>
      <c r="FZ12" s="108">
        <v>0</v>
      </c>
      <c r="GA12" s="108">
        <v>0</v>
      </c>
      <c r="GB12" s="108">
        <v>0</v>
      </c>
      <c r="GC12" s="108">
        <v>0</v>
      </c>
      <c r="GD12" s="108">
        <v>0</v>
      </c>
      <c r="GE12" s="109">
        <v>0</v>
      </c>
      <c r="GF12" s="109">
        <v>0</v>
      </c>
      <c r="GG12" s="109">
        <v>0</v>
      </c>
      <c r="GH12" s="111">
        <v>0</v>
      </c>
      <c r="GI12" s="112">
        <v>0</v>
      </c>
      <c r="GJ12" s="109">
        <v>0</v>
      </c>
      <c r="GK12" s="109">
        <v>0</v>
      </c>
      <c r="GL12" s="110">
        <v>0</v>
      </c>
      <c r="GM12" s="109">
        <v>0</v>
      </c>
      <c r="GN12" s="109">
        <v>0</v>
      </c>
      <c r="GO12" s="109">
        <v>0</v>
      </c>
      <c r="GP12" s="109">
        <v>0</v>
      </c>
      <c r="GQ12" s="109">
        <v>0</v>
      </c>
      <c r="GR12" s="109">
        <v>0</v>
      </c>
      <c r="GS12" s="109">
        <v>0</v>
      </c>
      <c r="GT12" s="109">
        <v>0</v>
      </c>
      <c r="GU12" s="113">
        <v>0</v>
      </c>
      <c r="GV12" s="109">
        <v>0</v>
      </c>
      <c r="GW12" s="109">
        <v>0</v>
      </c>
      <c r="GX12" s="114">
        <v>0</v>
      </c>
      <c r="GY12" s="114">
        <v>0</v>
      </c>
      <c r="GZ12" s="114">
        <v>0</v>
      </c>
      <c r="HA12" s="114">
        <v>0</v>
      </c>
      <c r="HB12" s="109">
        <v>0</v>
      </c>
      <c r="HC12" s="109">
        <v>0</v>
      </c>
      <c r="HD12" s="109">
        <v>0</v>
      </c>
      <c r="HE12" s="109">
        <v>0</v>
      </c>
      <c r="HF12" s="109">
        <v>0</v>
      </c>
      <c r="HG12" s="113">
        <v>0</v>
      </c>
      <c r="HH12" s="109">
        <v>0</v>
      </c>
      <c r="HI12" s="109">
        <v>0</v>
      </c>
      <c r="HJ12" s="109">
        <v>0</v>
      </c>
      <c r="HK12" s="109">
        <v>0</v>
      </c>
      <c r="HL12" s="109">
        <v>0</v>
      </c>
      <c r="HM12" s="109">
        <v>0</v>
      </c>
      <c r="HN12" s="109">
        <v>0</v>
      </c>
      <c r="HO12" s="109">
        <v>0</v>
      </c>
      <c r="HP12" s="109">
        <v>0</v>
      </c>
      <c r="HQ12" s="109">
        <v>0</v>
      </c>
      <c r="HR12" s="115">
        <v>0</v>
      </c>
      <c r="HS12" s="109">
        <v>0</v>
      </c>
      <c r="HT12" s="109">
        <v>0</v>
      </c>
      <c r="HU12" s="109">
        <v>0</v>
      </c>
      <c r="HV12" s="109">
        <v>0</v>
      </c>
      <c r="HW12" s="109">
        <v>0</v>
      </c>
      <c r="HX12" s="109">
        <v>0</v>
      </c>
      <c r="HY12" s="109">
        <v>0</v>
      </c>
      <c r="HZ12" s="109">
        <v>0</v>
      </c>
      <c r="IA12" s="109">
        <v>0</v>
      </c>
      <c r="IB12" s="109">
        <v>0</v>
      </c>
      <c r="IC12" s="109">
        <v>0</v>
      </c>
      <c r="ID12" s="109">
        <v>0</v>
      </c>
      <c r="IE12" s="113">
        <v>0</v>
      </c>
      <c r="IF12" s="109">
        <v>0</v>
      </c>
      <c r="IG12" s="109">
        <v>0</v>
      </c>
      <c r="IH12" s="109">
        <v>0</v>
      </c>
      <c r="II12" s="109">
        <v>0</v>
      </c>
      <c r="IJ12" s="109">
        <v>0</v>
      </c>
      <c r="IK12" s="109">
        <v>0</v>
      </c>
      <c r="IL12" s="109">
        <v>0</v>
      </c>
      <c r="IM12" s="109">
        <v>0</v>
      </c>
      <c r="IN12" s="109">
        <v>0</v>
      </c>
      <c r="IO12" s="109">
        <v>0</v>
      </c>
      <c r="IP12" s="109">
        <v>0</v>
      </c>
      <c r="IQ12" s="113">
        <v>0</v>
      </c>
      <c r="IR12" s="109">
        <v>0</v>
      </c>
      <c r="IS12" s="109">
        <v>0</v>
      </c>
      <c r="IT12" s="109">
        <v>0</v>
      </c>
      <c r="IU12" s="109">
        <v>0</v>
      </c>
      <c r="IV12" s="109">
        <v>0</v>
      </c>
      <c r="IW12" s="109">
        <v>0</v>
      </c>
      <c r="IX12" s="109">
        <v>0</v>
      </c>
      <c r="IY12" s="109">
        <v>0</v>
      </c>
      <c r="IZ12" s="109">
        <v>0</v>
      </c>
      <c r="JA12" s="109">
        <v>0</v>
      </c>
      <c r="JB12" s="115">
        <v>0</v>
      </c>
      <c r="JC12" s="109">
        <v>0</v>
      </c>
      <c r="JD12" s="109">
        <v>152.262</v>
      </c>
      <c r="JE12" s="109">
        <v>0</v>
      </c>
      <c r="JF12" s="109">
        <v>0</v>
      </c>
      <c r="JG12" s="109">
        <v>0</v>
      </c>
      <c r="JH12" s="109">
        <v>0</v>
      </c>
      <c r="JI12" s="109">
        <v>0</v>
      </c>
      <c r="JJ12" s="109">
        <v>0</v>
      </c>
      <c r="JK12" s="109">
        <v>0</v>
      </c>
      <c r="JL12" s="109">
        <v>0.01</v>
      </c>
      <c r="JM12" s="109">
        <v>0.13500000000000001</v>
      </c>
      <c r="JN12" s="115">
        <v>0</v>
      </c>
      <c r="JO12" s="113">
        <v>0</v>
      </c>
      <c r="JP12" s="109">
        <v>0</v>
      </c>
      <c r="JQ12" s="109">
        <v>0</v>
      </c>
      <c r="JR12" s="109">
        <v>0</v>
      </c>
      <c r="JS12" s="109">
        <v>0</v>
      </c>
      <c r="JT12" s="109">
        <v>0</v>
      </c>
      <c r="JU12" s="109">
        <v>0</v>
      </c>
      <c r="JV12" s="109">
        <v>0</v>
      </c>
      <c r="JW12" s="109">
        <v>0</v>
      </c>
      <c r="JX12" s="109">
        <v>0</v>
      </c>
      <c r="JY12" s="109">
        <v>0</v>
      </c>
      <c r="JZ12" s="115">
        <v>0</v>
      </c>
      <c r="KA12" s="113">
        <v>0</v>
      </c>
      <c r="KB12" s="109">
        <v>0</v>
      </c>
      <c r="KC12" s="109">
        <v>0</v>
      </c>
      <c r="KD12" s="109">
        <v>0</v>
      </c>
      <c r="KE12" s="109">
        <v>0</v>
      </c>
      <c r="KF12" s="109">
        <v>0</v>
      </c>
      <c r="KG12" s="109">
        <v>0</v>
      </c>
      <c r="KH12" s="109">
        <v>0</v>
      </c>
      <c r="KI12" s="109">
        <v>0</v>
      </c>
      <c r="KJ12" s="109">
        <v>0</v>
      </c>
      <c r="KK12" s="109">
        <v>0</v>
      </c>
      <c r="KL12" s="115">
        <v>0</v>
      </c>
      <c r="KM12" s="113">
        <v>0</v>
      </c>
      <c r="KN12" s="109">
        <v>3.1219999999999999</v>
      </c>
      <c r="KO12" s="109">
        <v>0</v>
      </c>
      <c r="KP12" s="109">
        <v>0</v>
      </c>
      <c r="KQ12" s="109">
        <v>0</v>
      </c>
      <c r="KR12" s="109">
        <v>0</v>
      </c>
      <c r="KS12" s="109">
        <v>0</v>
      </c>
      <c r="KT12" s="109">
        <v>0</v>
      </c>
      <c r="KU12" s="109">
        <v>0</v>
      </c>
      <c r="KV12" s="109">
        <v>0</v>
      </c>
      <c r="KW12" s="109">
        <v>0</v>
      </c>
      <c r="KX12" s="115">
        <v>0</v>
      </c>
      <c r="KY12" s="113">
        <v>0</v>
      </c>
      <c r="KZ12" s="109">
        <v>77.400999999999996</v>
      </c>
      <c r="LA12" s="109">
        <v>0</v>
      </c>
      <c r="LB12" s="109">
        <v>26.946999999999999</v>
      </c>
      <c r="LC12" s="109">
        <v>27.242000000000001</v>
      </c>
      <c r="LD12" s="109">
        <v>0</v>
      </c>
      <c r="LE12" s="109">
        <v>0</v>
      </c>
      <c r="LF12" s="109">
        <v>0</v>
      </c>
      <c r="LG12" s="109">
        <v>0</v>
      </c>
      <c r="LH12" s="109">
        <v>0</v>
      </c>
      <c r="LI12" s="109">
        <v>0</v>
      </c>
      <c r="LJ12" s="115">
        <v>0</v>
      </c>
      <c r="LK12" s="113">
        <v>0</v>
      </c>
      <c r="LL12" s="109">
        <v>0</v>
      </c>
      <c r="LM12" s="109">
        <v>34.5</v>
      </c>
      <c r="LN12" s="109">
        <v>0</v>
      </c>
      <c r="LO12" s="109">
        <v>0</v>
      </c>
      <c r="LP12" s="109">
        <v>0</v>
      </c>
      <c r="LQ12" s="109">
        <v>0</v>
      </c>
      <c r="LR12" s="109">
        <v>0</v>
      </c>
      <c r="LS12" s="109">
        <v>0</v>
      </c>
      <c r="LT12" s="109">
        <v>0</v>
      </c>
      <c r="LU12" s="109">
        <v>0</v>
      </c>
      <c r="LV12" s="115">
        <v>0</v>
      </c>
      <c r="LW12" s="113">
        <v>0</v>
      </c>
      <c r="LX12" s="109">
        <v>0</v>
      </c>
      <c r="LY12" s="109">
        <v>0</v>
      </c>
      <c r="LZ12" s="109">
        <v>0</v>
      </c>
      <c r="MA12" s="109">
        <v>0</v>
      </c>
      <c r="MB12" s="109">
        <v>0</v>
      </c>
      <c r="MC12" s="109">
        <v>7.4</v>
      </c>
      <c r="MD12" s="109">
        <v>0</v>
      </c>
      <c r="ME12" s="109">
        <v>29.707159999999998</v>
      </c>
      <c r="MF12" s="109">
        <v>0</v>
      </c>
      <c r="MG12" s="109">
        <v>76.08802</v>
      </c>
      <c r="MH12" s="115">
        <v>0</v>
      </c>
      <c r="MI12" s="113">
        <v>0</v>
      </c>
      <c r="MJ12" s="109">
        <v>0</v>
      </c>
      <c r="MK12" s="109">
        <v>0</v>
      </c>
      <c r="ML12" s="109">
        <v>0</v>
      </c>
      <c r="MM12" s="109">
        <v>0</v>
      </c>
      <c r="MN12" s="109">
        <v>0</v>
      </c>
      <c r="MO12" s="109">
        <v>0</v>
      </c>
      <c r="MP12" s="109">
        <v>0</v>
      </c>
      <c r="MQ12" s="109">
        <v>0</v>
      </c>
      <c r="MR12" s="109">
        <v>0</v>
      </c>
      <c r="MS12" s="109">
        <v>0</v>
      </c>
      <c r="MT12" s="109">
        <v>0</v>
      </c>
      <c r="MU12" s="113">
        <v>0</v>
      </c>
      <c r="MV12" s="109">
        <v>0</v>
      </c>
      <c r="MW12" s="109">
        <v>0</v>
      </c>
      <c r="MX12" s="109">
        <v>0</v>
      </c>
      <c r="MY12" s="109">
        <v>0</v>
      </c>
      <c r="MZ12" s="109">
        <v>0</v>
      </c>
      <c r="NA12" s="109">
        <v>0</v>
      </c>
      <c r="NB12" s="109">
        <v>0</v>
      </c>
      <c r="NC12" s="109">
        <v>0</v>
      </c>
      <c r="ND12" s="109">
        <v>0</v>
      </c>
      <c r="NE12" s="109">
        <v>0</v>
      </c>
      <c r="NF12" s="115">
        <v>0</v>
      </c>
      <c r="NG12" s="113">
        <v>0</v>
      </c>
      <c r="NH12" s="109">
        <v>0</v>
      </c>
      <c r="NI12" s="109">
        <v>0</v>
      </c>
      <c r="NJ12" s="109">
        <v>0</v>
      </c>
      <c r="NK12" s="109">
        <v>0</v>
      </c>
      <c r="NL12" s="109">
        <v>0</v>
      </c>
      <c r="NM12" s="109">
        <v>0</v>
      </c>
      <c r="NN12" s="109">
        <v>0</v>
      </c>
      <c r="NO12" s="109">
        <v>0</v>
      </c>
      <c r="NP12" s="109">
        <v>0</v>
      </c>
      <c r="NQ12" s="109">
        <v>0</v>
      </c>
      <c r="NR12" s="109">
        <v>0</v>
      </c>
      <c r="NS12" s="113">
        <v>0</v>
      </c>
      <c r="NT12" s="109">
        <v>0</v>
      </c>
      <c r="NU12" s="109">
        <v>0</v>
      </c>
      <c r="NV12" s="109">
        <v>0</v>
      </c>
      <c r="NW12" s="109">
        <v>0</v>
      </c>
      <c r="NX12" s="109">
        <v>0</v>
      </c>
      <c r="NY12" s="109">
        <v>0</v>
      </c>
      <c r="NZ12" s="109">
        <v>0</v>
      </c>
      <c r="OA12" s="109">
        <v>0</v>
      </c>
      <c r="OB12" s="109">
        <v>0</v>
      </c>
      <c r="OC12" s="109">
        <v>0</v>
      </c>
      <c r="OD12" s="109">
        <v>0</v>
      </c>
      <c r="OE12" s="113">
        <v>6.7799999999999999E-2</v>
      </c>
      <c r="OF12" s="109">
        <v>0</v>
      </c>
      <c r="OG12" s="109">
        <v>0</v>
      </c>
      <c r="OH12" s="115"/>
      <c r="OJ12" s="64">
        <f t="shared" si="0"/>
        <v>0</v>
      </c>
      <c r="OK12" s="65">
        <f t="shared" si="1"/>
        <v>0</v>
      </c>
    </row>
    <row r="13" spans="2:401" s="63" customFormat="1" ht="16.5" customHeight="1">
      <c r="B13" s="398" t="s">
        <v>133</v>
      </c>
      <c r="C13" s="413">
        <v>0</v>
      </c>
      <c r="D13" s="414">
        <v>0</v>
      </c>
      <c r="E13" s="414">
        <v>0</v>
      </c>
      <c r="F13" s="414">
        <v>0</v>
      </c>
      <c r="G13" s="414">
        <v>0</v>
      </c>
      <c r="H13" s="414">
        <v>0</v>
      </c>
      <c r="I13" s="414">
        <v>0</v>
      </c>
      <c r="J13" s="414">
        <v>0</v>
      </c>
      <c r="K13" s="417">
        <v>0</v>
      </c>
      <c r="L13" s="414">
        <v>0</v>
      </c>
      <c r="M13" s="414">
        <v>0</v>
      </c>
      <c r="N13" s="414">
        <v>0</v>
      </c>
      <c r="O13" s="414">
        <v>0</v>
      </c>
      <c r="P13" s="414">
        <v>0</v>
      </c>
      <c r="Q13" s="414">
        <v>0</v>
      </c>
      <c r="R13" s="414">
        <v>0</v>
      </c>
      <c r="S13" s="414">
        <v>0</v>
      </c>
      <c r="T13" s="414">
        <v>0</v>
      </c>
      <c r="U13" s="414">
        <v>0</v>
      </c>
      <c r="V13" s="414">
        <v>0</v>
      </c>
      <c r="W13" s="414">
        <v>0</v>
      </c>
      <c r="X13" s="414">
        <v>0</v>
      </c>
      <c r="Y13" s="414">
        <v>0</v>
      </c>
      <c r="Z13" s="414">
        <v>0</v>
      </c>
      <c r="AA13" s="414">
        <v>0</v>
      </c>
      <c r="AB13" s="414">
        <v>0</v>
      </c>
      <c r="AC13" s="414">
        <v>0</v>
      </c>
      <c r="AD13" s="414">
        <v>0</v>
      </c>
      <c r="AE13" s="414">
        <v>0</v>
      </c>
      <c r="AF13" s="414">
        <v>0</v>
      </c>
      <c r="AG13" s="414">
        <v>0</v>
      </c>
      <c r="AH13" s="414">
        <v>0</v>
      </c>
      <c r="AI13" s="414">
        <v>0</v>
      </c>
      <c r="AJ13" s="414">
        <v>0</v>
      </c>
      <c r="AK13" s="414">
        <v>0</v>
      </c>
      <c r="AL13" s="414">
        <v>0</v>
      </c>
      <c r="AM13" s="416">
        <v>0</v>
      </c>
      <c r="AN13" s="416">
        <v>0</v>
      </c>
      <c r="AO13" s="416">
        <v>0</v>
      </c>
      <c r="AP13" s="416">
        <v>0</v>
      </c>
      <c r="AQ13" s="412">
        <v>0</v>
      </c>
      <c r="AR13" s="416">
        <v>0</v>
      </c>
      <c r="AS13" s="416">
        <v>0</v>
      </c>
      <c r="AT13" s="416">
        <v>0</v>
      </c>
      <c r="AU13" s="414">
        <v>0</v>
      </c>
      <c r="AV13" s="414">
        <v>0</v>
      </c>
      <c r="AW13" s="414">
        <v>0</v>
      </c>
      <c r="AX13" s="414">
        <v>0</v>
      </c>
      <c r="AY13" s="416">
        <v>0</v>
      </c>
      <c r="AZ13" s="416">
        <v>0</v>
      </c>
      <c r="BA13" s="416">
        <v>0</v>
      </c>
      <c r="BB13" s="416">
        <v>0</v>
      </c>
      <c r="BC13" s="414">
        <v>0</v>
      </c>
      <c r="BD13" s="414">
        <v>0</v>
      </c>
      <c r="BE13" s="414">
        <v>0</v>
      </c>
      <c r="BF13" s="414">
        <v>0</v>
      </c>
      <c r="BG13" s="414">
        <v>0</v>
      </c>
      <c r="BH13" s="414">
        <v>0</v>
      </c>
      <c r="BI13" s="414">
        <v>0</v>
      </c>
      <c r="BJ13" s="414">
        <v>0</v>
      </c>
      <c r="BK13" s="414">
        <v>0</v>
      </c>
      <c r="BL13" s="414">
        <v>0</v>
      </c>
      <c r="BM13" s="414">
        <v>0</v>
      </c>
      <c r="BN13" s="414">
        <v>0</v>
      </c>
      <c r="BO13" s="414">
        <v>0</v>
      </c>
      <c r="BP13" s="414">
        <v>0</v>
      </c>
      <c r="BQ13" s="414">
        <v>0</v>
      </c>
      <c r="BR13" s="414">
        <v>0</v>
      </c>
      <c r="BS13" s="414">
        <v>0</v>
      </c>
      <c r="BT13" s="414">
        <v>0</v>
      </c>
      <c r="BU13" s="414">
        <v>0</v>
      </c>
      <c r="BV13" s="414">
        <v>0.31980000000000003</v>
      </c>
      <c r="BW13" s="414">
        <v>25.442900000000002</v>
      </c>
      <c r="BX13" s="414">
        <v>23.509800000000002</v>
      </c>
      <c r="BY13" s="414">
        <v>122.64934</v>
      </c>
      <c r="BZ13" s="414">
        <v>13.9802</v>
      </c>
      <c r="CA13" s="414">
        <v>66.799469999999999</v>
      </c>
      <c r="CB13" s="414">
        <v>226.93562000000003</v>
      </c>
      <c r="CC13" s="414">
        <v>43.081099999999999</v>
      </c>
      <c r="CD13" s="414">
        <v>170.57008000000002</v>
      </c>
      <c r="CE13" s="413">
        <v>225.72900000000001</v>
      </c>
      <c r="CF13" s="414">
        <v>5.6536</v>
      </c>
      <c r="CG13" s="414">
        <v>49.57029</v>
      </c>
      <c r="CH13" s="414">
        <v>4.6340000000000003</v>
      </c>
      <c r="CI13" s="414">
        <v>32.085860000000004</v>
      </c>
      <c r="CJ13" s="414">
        <v>10.811959999999999</v>
      </c>
      <c r="CK13" s="414">
        <v>8.1874300000000009</v>
      </c>
      <c r="CL13" s="414">
        <v>28.878869999999999</v>
      </c>
      <c r="CM13" s="414">
        <v>18.173909999999999</v>
      </c>
      <c r="CN13" s="414">
        <v>12.135719999999999</v>
      </c>
      <c r="CO13" s="414">
        <v>0</v>
      </c>
      <c r="CP13" s="414">
        <v>12.84857</v>
      </c>
      <c r="CQ13" s="414">
        <v>3.6</v>
      </c>
      <c r="CR13" s="414">
        <v>0</v>
      </c>
      <c r="CS13" s="414">
        <v>0</v>
      </c>
      <c r="CT13" s="414">
        <v>1.18</v>
      </c>
      <c r="CU13" s="421">
        <v>6.7799999999999999E-2</v>
      </c>
      <c r="CV13" s="414"/>
      <c r="CW13" s="414"/>
      <c r="CX13" s="414"/>
      <c r="CY13" s="414"/>
      <c r="CZ13" s="414"/>
      <c r="DA13" s="414"/>
      <c r="DB13" s="414"/>
      <c r="DC13" s="108">
        <v>0</v>
      </c>
      <c r="DD13" s="108">
        <v>0</v>
      </c>
      <c r="DE13" s="108">
        <v>0</v>
      </c>
      <c r="DF13" s="108">
        <v>0</v>
      </c>
      <c r="DG13" s="108">
        <v>0</v>
      </c>
      <c r="DH13" s="108">
        <v>0</v>
      </c>
      <c r="DI13" s="108">
        <v>0</v>
      </c>
      <c r="DJ13" s="108">
        <v>0</v>
      </c>
      <c r="DK13" s="109">
        <v>0</v>
      </c>
      <c r="DL13" s="109">
        <v>0</v>
      </c>
      <c r="DM13" s="109">
        <v>0</v>
      </c>
      <c r="DN13" s="110">
        <v>0</v>
      </c>
      <c r="DO13" s="107">
        <v>0</v>
      </c>
      <c r="DP13" s="108">
        <v>0</v>
      </c>
      <c r="DQ13" s="108">
        <v>0</v>
      </c>
      <c r="DR13" s="108">
        <v>0</v>
      </c>
      <c r="DS13" s="108">
        <v>0</v>
      </c>
      <c r="DT13" s="108">
        <v>0</v>
      </c>
      <c r="DU13" s="108">
        <v>0</v>
      </c>
      <c r="DV13" s="108">
        <v>0</v>
      </c>
      <c r="DW13" s="109">
        <v>0</v>
      </c>
      <c r="DX13" s="109">
        <v>0</v>
      </c>
      <c r="DY13" s="109">
        <v>0</v>
      </c>
      <c r="DZ13" s="111">
        <v>0</v>
      </c>
      <c r="EA13" s="108">
        <v>0</v>
      </c>
      <c r="EB13" s="108">
        <v>0</v>
      </c>
      <c r="EC13" s="108">
        <v>0</v>
      </c>
      <c r="ED13" s="108">
        <v>0</v>
      </c>
      <c r="EE13" s="108">
        <v>0</v>
      </c>
      <c r="EF13" s="108">
        <v>0</v>
      </c>
      <c r="EG13" s="108">
        <v>0</v>
      </c>
      <c r="EH13" s="108">
        <v>0</v>
      </c>
      <c r="EI13" s="109">
        <v>0</v>
      </c>
      <c r="EJ13" s="109">
        <v>0</v>
      </c>
      <c r="EK13" s="109">
        <v>0</v>
      </c>
      <c r="EL13" s="110">
        <v>0</v>
      </c>
      <c r="EM13" s="107">
        <v>0</v>
      </c>
      <c r="EN13" s="108">
        <v>0</v>
      </c>
      <c r="EO13" s="108">
        <v>0</v>
      </c>
      <c r="EP13" s="108">
        <v>0</v>
      </c>
      <c r="EQ13" s="108">
        <v>0</v>
      </c>
      <c r="ER13" s="108">
        <v>0</v>
      </c>
      <c r="ES13" s="108">
        <v>0</v>
      </c>
      <c r="ET13" s="108">
        <v>0</v>
      </c>
      <c r="EU13" s="109">
        <v>0</v>
      </c>
      <c r="EV13" s="109">
        <v>0</v>
      </c>
      <c r="EW13" s="109">
        <v>0</v>
      </c>
      <c r="EX13" s="110">
        <v>0</v>
      </c>
      <c r="EY13" s="107">
        <v>0</v>
      </c>
      <c r="EZ13" s="108">
        <v>0</v>
      </c>
      <c r="FA13" s="108">
        <v>0</v>
      </c>
      <c r="FB13" s="108">
        <v>0</v>
      </c>
      <c r="FC13" s="108">
        <v>0</v>
      </c>
      <c r="FD13" s="108">
        <v>0</v>
      </c>
      <c r="FE13" s="108">
        <v>0</v>
      </c>
      <c r="FF13" s="108">
        <v>0</v>
      </c>
      <c r="FG13" s="109">
        <v>0</v>
      </c>
      <c r="FH13" s="109">
        <v>0</v>
      </c>
      <c r="FI13" s="109">
        <v>0</v>
      </c>
      <c r="FJ13" s="110">
        <v>0</v>
      </c>
      <c r="FK13" s="107">
        <v>0</v>
      </c>
      <c r="FL13" s="108">
        <v>0</v>
      </c>
      <c r="FM13" s="108">
        <v>0</v>
      </c>
      <c r="FN13" s="108">
        <v>0</v>
      </c>
      <c r="FO13" s="108">
        <v>0</v>
      </c>
      <c r="FP13" s="108">
        <v>0</v>
      </c>
      <c r="FQ13" s="108">
        <v>0</v>
      </c>
      <c r="FR13" s="108">
        <v>0</v>
      </c>
      <c r="FS13" s="109">
        <v>0</v>
      </c>
      <c r="FT13" s="109">
        <v>0</v>
      </c>
      <c r="FU13" s="109">
        <v>0</v>
      </c>
      <c r="FV13" s="110">
        <v>0</v>
      </c>
      <c r="FW13" s="107">
        <v>0</v>
      </c>
      <c r="FX13" s="108">
        <v>0</v>
      </c>
      <c r="FY13" s="108">
        <v>0</v>
      </c>
      <c r="FZ13" s="108">
        <v>0</v>
      </c>
      <c r="GA13" s="108">
        <v>0</v>
      </c>
      <c r="GB13" s="108">
        <v>0</v>
      </c>
      <c r="GC13" s="108">
        <v>0</v>
      </c>
      <c r="GD13" s="108">
        <v>0</v>
      </c>
      <c r="GE13" s="109">
        <v>0</v>
      </c>
      <c r="GF13" s="109">
        <v>0</v>
      </c>
      <c r="GG13" s="109">
        <v>0</v>
      </c>
      <c r="GH13" s="111">
        <v>0</v>
      </c>
      <c r="GI13" s="112">
        <v>0</v>
      </c>
      <c r="GJ13" s="109">
        <v>0</v>
      </c>
      <c r="GK13" s="109">
        <v>0</v>
      </c>
      <c r="GL13" s="110">
        <v>0</v>
      </c>
      <c r="GM13" s="109">
        <v>0</v>
      </c>
      <c r="GN13" s="109">
        <v>0</v>
      </c>
      <c r="GO13" s="109">
        <v>0</v>
      </c>
      <c r="GP13" s="109">
        <v>0</v>
      </c>
      <c r="GQ13" s="109">
        <v>0</v>
      </c>
      <c r="GR13" s="109">
        <v>0</v>
      </c>
      <c r="GS13" s="109">
        <v>0</v>
      </c>
      <c r="GT13" s="109">
        <v>0</v>
      </c>
      <c r="GU13" s="113">
        <v>0</v>
      </c>
      <c r="GV13" s="109">
        <v>0</v>
      </c>
      <c r="GW13" s="109">
        <v>0</v>
      </c>
      <c r="GX13" s="114">
        <v>0</v>
      </c>
      <c r="GY13" s="114">
        <v>0</v>
      </c>
      <c r="GZ13" s="114">
        <v>0</v>
      </c>
      <c r="HA13" s="114">
        <v>0</v>
      </c>
      <c r="HB13" s="109">
        <v>0</v>
      </c>
      <c r="HC13" s="109">
        <v>0</v>
      </c>
      <c r="HD13" s="109">
        <v>0</v>
      </c>
      <c r="HE13" s="109">
        <v>0</v>
      </c>
      <c r="HF13" s="109">
        <v>0</v>
      </c>
      <c r="HG13" s="113">
        <v>0</v>
      </c>
      <c r="HH13" s="109">
        <v>0</v>
      </c>
      <c r="HI13" s="109">
        <v>0</v>
      </c>
      <c r="HJ13" s="109">
        <v>0</v>
      </c>
      <c r="HK13" s="109">
        <v>0</v>
      </c>
      <c r="HL13" s="109">
        <v>0</v>
      </c>
      <c r="HM13" s="109">
        <v>0</v>
      </c>
      <c r="HN13" s="109">
        <v>0</v>
      </c>
      <c r="HO13" s="109">
        <v>0</v>
      </c>
      <c r="HP13" s="109">
        <v>0</v>
      </c>
      <c r="HQ13" s="109">
        <v>0</v>
      </c>
      <c r="HR13" s="115">
        <v>0</v>
      </c>
      <c r="HS13" s="109">
        <v>0</v>
      </c>
      <c r="HT13" s="109">
        <v>0</v>
      </c>
      <c r="HU13" s="109">
        <v>0</v>
      </c>
      <c r="HV13" s="109">
        <v>0</v>
      </c>
      <c r="HW13" s="109">
        <v>0</v>
      </c>
      <c r="HX13" s="109">
        <v>0</v>
      </c>
      <c r="HY13" s="109">
        <v>0</v>
      </c>
      <c r="HZ13" s="109">
        <v>0</v>
      </c>
      <c r="IA13" s="109">
        <v>0</v>
      </c>
      <c r="IB13" s="109">
        <v>0</v>
      </c>
      <c r="IC13" s="109">
        <v>0</v>
      </c>
      <c r="ID13" s="109">
        <v>0</v>
      </c>
      <c r="IE13" s="113">
        <v>0</v>
      </c>
      <c r="IF13" s="109">
        <v>0</v>
      </c>
      <c r="IG13" s="109">
        <v>0</v>
      </c>
      <c r="IH13" s="109">
        <v>0</v>
      </c>
      <c r="II13" s="109">
        <v>0</v>
      </c>
      <c r="IJ13" s="109">
        <v>0</v>
      </c>
      <c r="IK13" s="109">
        <v>0</v>
      </c>
      <c r="IL13" s="109">
        <v>0</v>
      </c>
      <c r="IM13" s="109">
        <v>0</v>
      </c>
      <c r="IN13" s="109">
        <v>0</v>
      </c>
      <c r="IO13" s="109">
        <v>0</v>
      </c>
      <c r="IP13" s="109">
        <v>0</v>
      </c>
      <c r="IQ13" s="113">
        <v>0</v>
      </c>
      <c r="IR13" s="109">
        <v>0</v>
      </c>
      <c r="IS13" s="109">
        <v>0</v>
      </c>
      <c r="IT13" s="109">
        <v>0</v>
      </c>
      <c r="IU13" s="109">
        <v>0</v>
      </c>
      <c r="IV13" s="109">
        <v>0</v>
      </c>
      <c r="IW13" s="109">
        <v>0</v>
      </c>
      <c r="IX13" s="109">
        <v>0</v>
      </c>
      <c r="IY13" s="109">
        <v>0</v>
      </c>
      <c r="IZ13" s="109">
        <v>0</v>
      </c>
      <c r="JA13" s="109">
        <v>0</v>
      </c>
      <c r="JB13" s="115">
        <v>0</v>
      </c>
      <c r="JC13" s="109">
        <v>0</v>
      </c>
      <c r="JD13" s="109">
        <v>0</v>
      </c>
      <c r="JE13" s="109">
        <v>0</v>
      </c>
      <c r="JF13" s="109">
        <v>0</v>
      </c>
      <c r="JG13" s="109">
        <v>0</v>
      </c>
      <c r="JH13" s="109">
        <v>0</v>
      </c>
      <c r="JI13" s="109">
        <v>0</v>
      </c>
      <c r="JJ13" s="109">
        <v>0</v>
      </c>
      <c r="JK13" s="109">
        <v>0</v>
      </c>
      <c r="JL13" s="109">
        <v>0</v>
      </c>
      <c r="JM13" s="109">
        <v>0</v>
      </c>
      <c r="JN13" s="115">
        <v>0</v>
      </c>
      <c r="JO13" s="113">
        <v>0</v>
      </c>
      <c r="JP13" s="109">
        <v>0</v>
      </c>
      <c r="JQ13" s="109">
        <v>0</v>
      </c>
      <c r="JR13" s="109">
        <v>0</v>
      </c>
      <c r="JS13" s="109">
        <v>0</v>
      </c>
      <c r="JT13" s="109">
        <v>0</v>
      </c>
      <c r="JU13" s="109">
        <v>0</v>
      </c>
      <c r="JV13" s="109">
        <v>0</v>
      </c>
      <c r="JW13" s="109">
        <v>0</v>
      </c>
      <c r="JX13" s="109">
        <v>0</v>
      </c>
      <c r="JY13" s="109">
        <v>0</v>
      </c>
      <c r="JZ13" s="115">
        <v>0</v>
      </c>
      <c r="KA13" s="113">
        <v>0</v>
      </c>
      <c r="KB13" s="109">
        <v>0</v>
      </c>
      <c r="KC13" s="109">
        <v>0</v>
      </c>
      <c r="KD13" s="109">
        <v>0</v>
      </c>
      <c r="KE13" s="109">
        <v>0</v>
      </c>
      <c r="KF13" s="109">
        <v>0</v>
      </c>
      <c r="KG13" s="109">
        <v>0</v>
      </c>
      <c r="KH13" s="109">
        <v>0</v>
      </c>
      <c r="KI13" s="109">
        <v>0</v>
      </c>
      <c r="KJ13" s="109">
        <v>0</v>
      </c>
      <c r="KK13" s="109">
        <v>0</v>
      </c>
      <c r="KL13" s="115">
        <v>0</v>
      </c>
      <c r="KM13" s="113">
        <v>0</v>
      </c>
      <c r="KN13" s="109">
        <v>0</v>
      </c>
      <c r="KO13" s="109">
        <v>0</v>
      </c>
      <c r="KP13" s="109">
        <v>0</v>
      </c>
      <c r="KQ13" s="109">
        <v>0</v>
      </c>
      <c r="KR13" s="109">
        <v>0</v>
      </c>
      <c r="KS13" s="109">
        <v>0</v>
      </c>
      <c r="KT13" s="109">
        <v>0</v>
      </c>
      <c r="KU13" s="109">
        <v>0</v>
      </c>
      <c r="KV13" s="109">
        <v>0</v>
      </c>
      <c r="KW13" s="109">
        <v>0</v>
      </c>
      <c r="KX13" s="115">
        <v>0</v>
      </c>
      <c r="KY13" s="113">
        <v>0</v>
      </c>
      <c r="KZ13" s="109">
        <v>0</v>
      </c>
      <c r="LA13" s="109">
        <v>0</v>
      </c>
      <c r="LB13" s="109">
        <v>0</v>
      </c>
      <c r="LC13" s="109">
        <v>0</v>
      </c>
      <c r="LD13" s="109">
        <v>0</v>
      </c>
      <c r="LE13" s="109">
        <v>0</v>
      </c>
      <c r="LF13" s="109">
        <v>0</v>
      </c>
      <c r="LG13" s="109">
        <v>0</v>
      </c>
      <c r="LH13" s="109">
        <v>0</v>
      </c>
      <c r="LI13" s="109">
        <v>0</v>
      </c>
      <c r="LJ13" s="115">
        <v>0.31980000000000003</v>
      </c>
      <c r="LK13" s="113">
        <v>8.712299999999999</v>
      </c>
      <c r="LL13" s="109">
        <v>4.8979999999999997</v>
      </c>
      <c r="LM13" s="109">
        <v>11.832600000000001</v>
      </c>
      <c r="LN13" s="109">
        <v>17.730400000000003</v>
      </c>
      <c r="LO13" s="109">
        <v>2.5</v>
      </c>
      <c r="LP13" s="109">
        <v>3.2793999999999999</v>
      </c>
      <c r="LQ13" s="109">
        <v>14.13632</v>
      </c>
      <c r="LR13" s="109">
        <v>81.632170000000002</v>
      </c>
      <c r="LS13" s="109">
        <v>26.880850000000002</v>
      </c>
      <c r="LT13" s="109">
        <v>11.9002</v>
      </c>
      <c r="LU13" s="109">
        <v>2.08</v>
      </c>
      <c r="LV13" s="115">
        <v>0</v>
      </c>
      <c r="LW13" s="113">
        <v>1.5</v>
      </c>
      <c r="LX13" s="109">
        <v>7.1819500000000005</v>
      </c>
      <c r="LY13" s="109">
        <v>58.117519999999999</v>
      </c>
      <c r="LZ13" s="109">
        <v>20.763390000000001</v>
      </c>
      <c r="MA13" s="109">
        <v>66.55877000000001</v>
      </c>
      <c r="MB13" s="109">
        <v>139.61346000000003</v>
      </c>
      <c r="MC13" s="109">
        <v>5.1843999999999992</v>
      </c>
      <c r="MD13" s="109">
        <v>32.776000000000003</v>
      </c>
      <c r="ME13" s="109">
        <v>5.1207000000000003</v>
      </c>
      <c r="MF13" s="109">
        <v>119.73233</v>
      </c>
      <c r="MG13" s="109">
        <v>36.217210000000001</v>
      </c>
      <c r="MH13" s="115">
        <v>14.620539999999998</v>
      </c>
      <c r="MI13" s="113">
        <v>126.61630000000001</v>
      </c>
      <c r="MJ13" s="109">
        <v>56.256300000000003</v>
      </c>
      <c r="MK13" s="109">
        <v>42.856400000000001</v>
      </c>
      <c r="ML13" s="109">
        <v>0</v>
      </c>
      <c r="MM13" s="109">
        <v>5.6536</v>
      </c>
      <c r="MN13" s="109">
        <v>0</v>
      </c>
      <c r="MO13" s="109">
        <v>0</v>
      </c>
      <c r="MP13" s="109">
        <v>37.2303</v>
      </c>
      <c r="MQ13" s="109">
        <v>12.33999</v>
      </c>
      <c r="MR13" s="109">
        <v>2.9929999999999999</v>
      </c>
      <c r="MS13" s="109">
        <v>0.26700000000000002</v>
      </c>
      <c r="MT13" s="109">
        <v>1.3740000000000001</v>
      </c>
      <c r="MU13" s="113">
        <v>0</v>
      </c>
      <c r="MV13" s="109">
        <v>3.15</v>
      </c>
      <c r="MW13" s="109">
        <v>28.935860000000002</v>
      </c>
      <c r="MX13" s="109">
        <v>10.811959999999999</v>
      </c>
      <c r="MY13" s="109">
        <v>0</v>
      </c>
      <c r="MZ13" s="109">
        <v>0</v>
      </c>
      <c r="NA13" s="109">
        <v>0</v>
      </c>
      <c r="NB13" s="109">
        <v>0.24</v>
      </c>
      <c r="NC13" s="109">
        <v>7.9474300000000007</v>
      </c>
      <c r="ND13" s="109">
        <v>0</v>
      </c>
      <c r="NE13" s="109">
        <v>28.878869999999999</v>
      </c>
      <c r="NF13" s="115">
        <v>0</v>
      </c>
      <c r="NG13" s="113">
        <v>0</v>
      </c>
      <c r="NH13" s="109">
        <v>2.855</v>
      </c>
      <c r="NI13" s="109">
        <v>15.318910000000001</v>
      </c>
      <c r="NJ13" s="109">
        <v>9.1357199999999992</v>
      </c>
      <c r="NK13" s="109">
        <v>3</v>
      </c>
      <c r="NL13" s="109">
        <v>0</v>
      </c>
      <c r="NM13" s="109">
        <v>0</v>
      </c>
      <c r="NN13" s="109">
        <v>0</v>
      </c>
      <c r="NO13" s="109">
        <v>0</v>
      </c>
      <c r="NP13" s="109">
        <v>2.2200000000000002</v>
      </c>
      <c r="NQ13" s="109">
        <v>9.4285700000000006</v>
      </c>
      <c r="NR13" s="109">
        <v>1.2</v>
      </c>
      <c r="NS13" s="113">
        <v>0</v>
      </c>
      <c r="NT13" s="109">
        <v>3.6</v>
      </c>
      <c r="NU13" s="109">
        <v>0</v>
      </c>
      <c r="NV13" s="109">
        <v>0</v>
      </c>
      <c r="NW13" s="109">
        <v>0</v>
      </c>
      <c r="NX13" s="109">
        <v>0</v>
      </c>
      <c r="NY13" s="109">
        <v>0</v>
      </c>
      <c r="NZ13" s="109">
        <v>0</v>
      </c>
      <c r="OA13" s="109">
        <v>0</v>
      </c>
      <c r="OB13" s="109">
        <v>0</v>
      </c>
      <c r="OC13" s="109">
        <v>0</v>
      </c>
      <c r="OD13" s="109">
        <v>1.18</v>
      </c>
      <c r="OE13" s="113">
        <v>6.7799999999999999E-2</v>
      </c>
      <c r="OF13" s="109">
        <v>0</v>
      </c>
      <c r="OG13" s="109">
        <v>0</v>
      </c>
      <c r="OH13" s="115"/>
      <c r="OJ13" s="64">
        <f t="shared" si="0"/>
        <v>-94.254237288135599</v>
      </c>
      <c r="OK13" s="65">
        <f t="shared" si="1"/>
        <v>-98.11666666666666</v>
      </c>
    </row>
    <row r="14" spans="2:401" s="63" customFormat="1" ht="16.5" customHeight="1">
      <c r="B14" s="399" t="s">
        <v>198</v>
      </c>
      <c r="C14" s="413">
        <v>0</v>
      </c>
      <c r="D14" s="414">
        <v>0</v>
      </c>
      <c r="E14" s="414">
        <v>0</v>
      </c>
      <c r="F14" s="414">
        <v>0</v>
      </c>
      <c r="G14" s="414">
        <v>0</v>
      </c>
      <c r="H14" s="414">
        <v>0</v>
      </c>
      <c r="I14" s="414">
        <v>0</v>
      </c>
      <c r="J14" s="414">
        <v>0</v>
      </c>
      <c r="K14" s="417">
        <v>0</v>
      </c>
      <c r="L14" s="414">
        <v>0</v>
      </c>
      <c r="M14" s="414">
        <v>0</v>
      </c>
      <c r="N14" s="414">
        <v>0</v>
      </c>
      <c r="O14" s="414">
        <v>0</v>
      </c>
      <c r="P14" s="414">
        <v>0</v>
      </c>
      <c r="Q14" s="414">
        <v>0</v>
      </c>
      <c r="R14" s="414">
        <v>0</v>
      </c>
      <c r="S14" s="414">
        <v>0</v>
      </c>
      <c r="T14" s="414">
        <v>0</v>
      </c>
      <c r="U14" s="414">
        <v>0</v>
      </c>
      <c r="V14" s="414">
        <v>0</v>
      </c>
      <c r="W14" s="414">
        <v>0</v>
      </c>
      <c r="X14" s="414">
        <v>0</v>
      </c>
      <c r="Y14" s="414">
        <v>0</v>
      </c>
      <c r="Z14" s="414">
        <v>0</v>
      </c>
      <c r="AA14" s="50"/>
      <c r="AB14" s="50"/>
      <c r="AC14" s="50"/>
      <c r="AD14" s="50"/>
      <c r="AE14" s="414">
        <v>0</v>
      </c>
      <c r="AF14" s="414">
        <v>0</v>
      </c>
      <c r="AG14" s="414">
        <v>0</v>
      </c>
      <c r="AH14" s="414">
        <v>0</v>
      </c>
      <c r="AI14" s="414">
        <v>0</v>
      </c>
      <c r="AJ14" s="414">
        <v>0</v>
      </c>
      <c r="AK14" s="414">
        <v>0</v>
      </c>
      <c r="AL14" s="414">
        <v>0</v>
      </c>
      <c r="AM14" s="416">
        <v>0</v>
      </c>
      <c r="AN14" s="416">
        <v>0</v>
      </c>
      <c r="AO14" s="416">
        <v>0</v>
      </c>
      <c r="AP14" s="416">
        <v>0</v>
      </c>
      <c r="AQ14" s="412">
        <v>0</v>
      </c>
      <c r="AR14" s="416">
        <v>0</v>
      </c>
      <c r="AS14" s="416">
        <v>0</v>
      </c>
      <c r="AT14" s="416">
        <v>0</v>
      </c>
      <c r="AU14" s="414">
        <v>0</v>
      </c>
      <c r="AV14" s="414">
        <v>0</v>
      </c>
      <c r="AW14" s="414">
        <v>0</v>
      </c>
      <c r="AX14" s="414">
        <v>0</v>
      </c>
      <c r="AY14" s="416">
        <v>0</v>
      </c>
      <c r="AZ14" s="416">
        <v>0</v>
      </c>
      <c r="BA14" s="416">
        <v>0</v>
      </c>
      <c r="BB14" s="416">
        <v>0</v>
      </c>
      <c r="BC14" s="414">
        <v>0</v>
      </c>
      <c r="BD14" s="414">
        <v>0</v>
      </c>
      <c r="BE14" s="414">
        <v>0</v>
      </c>
      <c r="BF14" s="414">
        <v>0</v>
      </c>
      <c r="BG14" s="414">
        <v>0</v>
      </c>
      <c r="BH14" s="414">
        <v>0</v>
      </c>
      <c r="BI14" s="414">
        <v>0</v>
      </c>
      <c r="BJ14" s="414">
        <v>0</v>
      </c>
      <c r="BK14" s="414">
        <v>0</v>
      </c>
      <c r="BL14" s="414">
        <v>0</v>
      </c>
      <c r="BM14" s="414">
        <v>0</v>
      </c>
      <c r="BN14" s="414">
        <v>0</v>
      </c>
      <c r="BO14" s="414">
        <v>0</v>
      </c>
      <c r="BP14" s="414">
        <v>0</v>
      </c>
      <c r="BQ14" s="414">
        <v>0</v>
      </c>
      <c r="BR14" s="414">
        <v>0</v>
      </c>
      <c r="BS14" s="414">
        <v>0</v>
      </c>
      <c r="BT14" s="414">
        <v>0</v>
      </c>
      <c r="BU14" s="414">
        <v>0</v>
      </c>
      <c r="BV14" s="414">
        <v>237.32427999999999</v>
      </c>
      <c r="BW14" s="414">
        <v>853.37307999999996</v>
      </c>
      <c r="BX14" s="414">
        <v>433.41304000000002</v>
      </c>
      <c r="BY14" s="414">
        <v>271.12049000000002</v>
      </c>
      <c r="BZ14" s="414">
        <v>459.71186</v>
      </c>
      <c r="CA14" s="414">
        <v>469.50570999999997</v>
      </c>
      <c r="CB14" s="414">
        <v>742.90688999999998</v>
      </c>
      <c r="CC14" s="414">
        <v>684.57419999999991</v>
      </c>
      <c r="CD14" s="414">
        <v>640.40708000000006</v>
      </c>
      <c r="CE14" s="413">
        <v>363.50308000000001</v>
      </c>
      <c r="CF14" s="414">
        <v>440.42195000000004</v>
      </c>
      <c r="CG14" s="414">
        <v>643.83627000000001</v>
      </c>
      <c r="CH14" s="414">
        <v>622.75721999999996</v>
      </c>
      <c r="CI14" s="414">
        <v>187.52754999999999</v>
      </c>
      <c r="CJ14" s="414">
        <v>820.17772000000002</v>
      </c>
      <c r="CK14" s="414">
        <v>0</v>
      </c>
      <c r="CL14" s="414">
        <v>583.47348</v>
      </c>
      <c r="CM14" s="414">
        <v>207.84803999999997</v>
      </c>
      <c r="CN14" s="414">
        <v>666.76164999999992</v>
      </c>
      <c r="CO14" s="414">
        <v>593.18272999999999</v>
      </c>
      <c r="CP14" s="414">
        <v>303.97429999999997</v>
      </c>
      <c r="CQ14" s="414">
        <v>451.00939999999997</v>
      </c>
      <c r="CR14" s="414">
        <v>492.69725000000005</v>
      </c>
      <c r="CS14" s="414">
        <v>499.11494999999996</v>
      </c>
      <c r="CT14" s="414">
        <v>447.37197000000003</v>
      </c>
      <c r="CU14" s="421">
        <v>281.245</v>
      </c>
      <c r="CV14" s="414"/>
      <c r="CW14" s="414"/>
      <c r="CX14" s="414"/>
      <c r="CY14" s="414"/>
      <c r="CZ14" s="414"/>
      <c r="DA14" s="414"/>
      <c r="DB14" s="414"/>
      <c r="DC14" s="108">
        <v>0</v>
      </c>
      <c r="DD14" s="108">
        <v>0</v>
      </c>
      <c r="DE14" s="108">
        <v>0</v>
      </c>
      <c r="DF14" s="108">
        <v>0</v>
      </c>
      <c r="DG14" s="108">
        <v>0</v>
      </c>
      <c r="DH14" s="108">
        <v>0</v>
      </c>
      <c r="DI14" s="108">
        <v>0</v>
      </c>
      <c r="DJ14" s="108">
        <v>0</v>
      </c>
      <c r="DK14" s="109">
        <v>0</v>
      </c>
      <c r="DL14" s="109">
        <v>0</v>
      </c>
      <c r="DM14" s="109">
        <v>0</v>
      </c>
      <c r="DN14" s="110">
        <v>0</v>
      </c>
      <c r="DO14" s="107">
        <v>0</v>
      </c>
      <c r="DP14" s="108">
        <v>0</v>
      </c>
      <c r="DQ14" s="108">
        <v>0</v>
      </c>
      <c r="DR14" s="108">
        <v>0</v>
      </c>
      <c r="DS14" s="108">
        <v>0</v>
      </c>
      <c r="DT14" s="108">
        <v>0</v>
      </c>
      <c r="DU14" s="108">
        <v>0</v>
      </c>
      <c r="DV14" s="108">
        <v>0</v>
      </c>
      <c r="DW14" s="109">
        <v>0</v>
      </c>
      <c r="DX14" s="109">
        <v>0</v>
      </c>
      <c r="DY14" s="109">
        <v>0</v>
      </c>
      <c r="DZ14" s="111">
        <v>0</v>
      </c>
      <c r="EA14" s="108">
        <v>0</v>
      </c>
      <c r="EB14" s="108">
        <v>0</v>
      </c>
      <c r="EC14" s="108">
        <v>0</v>
      </c>
      <c r="ED14" s="108">
        <v>0</v>
      </c>
      <c r="EE14" s="108">
        <v>0</v>
      </c>
      <c r="EF14" s="108">
        <v>0</v>
      </c>
      <c r="EG14" s="108">
        <v>0</v>
      </c>
      <c r="EH14" s="108">
        <v>0</v>
      </c>
      <c r="EI14" s="109">
        <v>0</v>
      </c>
      <c r="EJ14" s="109">
        <v>0</v>
      </c>
      <c r="EK14" s="109">
        <v>0</v>
      </c>
      <c r="EL14" s="110">
        <v>0</v>
      </c>
      <c r="EM14" s="107">
        <v>0</v>
      </c>
      <c r="EN14" s="108">
        <v>0</v>
      </c>
      <c r="EO14" s="108">
        <v>0</v>
      </c>
      <c r="EP14" s="108">
        <v>0</v>
      </c>
      <c r="EQ14" s="108">
        <v>0</v>
      </c>
      <c r="ER14" s="108">
        <v>0</v>
      </c>
      <c r="ES14" s="108">
        <v>0</v>
      </c>
      <c r="ET14" s="108">
        <v>0</v>
      </c>
      <c r="EU14" s="109">
        <v>0</v>
      </c>
      <c r="EV14" s="109">
        <v>0</v>
      </c>
      <c r="EW14" s="109">
        <v>0</v>
      </c>
      <c r="EX14" s="110">
        <v>0</v>
      </c>
      <c r="EY14" s="107">
        <v>0</v>
      </c>
      <c r="EZ14" s="108">
        <v>0</v>
      </c>
      <c r="FA14" s="108">
        <v>0</v>
      </c>
      <c r="FB14" s="108">
        <v>0</v>
      </c>
      <c r="FC14" s="108">
        <v>0</v>
      </c>
      <c r="FD14" s="108">
        <v>0</v>
      </c>
      <c r="FE14" s="108">
        <v>0</v>
      </c>
      <c r="FF14" s="108">
        <v>0</v>
      </c>
      <c r="FG14" s="109">
        <v>0</v>
      </c>
      <c r="FH14" s="109">
        <v>0</v>
      </c>
      <c r="FI14" s="109">
        <v>0</v>
      </c>
      <c r="FJ14" s="110">
        <v>0</v>
      </c>
      <c r="FK14" s="107">
        <v>0</v>
      </c>
      <c r="FL14" s="108">
        <v>0</v>
      </c>
      <c r="FM14" s="108">
        <v>0</v>
      </c>
      <c r="FN14" s="108">
        <v>0</v>
      </c>
      <c r="FO14" s="108">
        <v>0</v>
      </c>
      <c r="FP14" s="108">
        <v>0</v>
      </c>
      <c r="FQ14" s="108">
        <v>0</v>
      </c>
      <c r="FR14" s="108">
        <v>0</v>
      </c>
      <c r="FS14" s="109">
        <v>0</v>
      </c>
      <c r="FT14" s="109">
        <v>0</v>
      </c>
      <c r="FU14" s="109">
        <v>0</v>
      </c>
      <c r="FV14" s="110">
        <v>0</v>
      </c>
      <c r="FW14" s="107">
        <v>0</v>
      </c>
      <c r="FX14" s="108">
        <v>0</v>
      </c>
      <c r="FY14" s="108">
        <v>0</v>
      </c>
      <c r="FZ14" s="108">
        <v>0</v>
      </c>
      <c r="GA14" s="108">
        <v>0</v>
      </c>
      <c r="GB14" s="108">
        <v>0</v>
      </c>
      <c r="GC14" s="108">
        <v>0</v>
      </c>
      <c r="GD14" s="108">
        <v>0</v>
      </c>
      <c r="GE14" s="109">
        <v>0</v>
      </c>
      <c r="GF14" s="109">
        <v>0</v>
      </c>
      <c r="GG14" s="109">
        <v>0</v>
      </c>
      <c r="GH14" s="111">
        <v>0</v>
      </c>
      <c r="GI14" s="112">
        <v>0</v>
      </c>
      <c r="GJ14" s="109">
        <v>0</v>
      </c>
      <c r="GK14" s="109">
        <v>0</v>
      </c>
      <c r="GL14" s="110">
        <v>0</v>
      </c>
      <c r="GM14" s="109">
        <v>0</v>
      </c>
      <c r="GN14" s="109">
        <v>0</v>
      </c>
      <c r="GO14" s="109">
        <v>0</v>
      </c>
      <c r="GP14" s="109">
        <v>0</v>
      </c>
      <c r="GQ14" s="109">
        <v>0</v>
      </c>
      <c r="GR14" s="109">
        <v>0</v>
      </c>
      <c r="GS14" s="109">
        <v>0</v>
      </c>
      <c r="GT14" s="109">
        <v>0</v>
      </c>
      <c r="GU14" s="113">
        <v>0</v>
      </c>
      <c r="GV14" s="109">
        <v>0</v>
      </c>
      <c r="GW14" s="109">
        <v>0</v>
      </c>
      <c r="GX14" s="114">
        <v>0</v>
      </c>
      <c r="GY14" s="114">
        <v>0</v>
      </c>
      <c r="GZ14" s="114">
        <v>0</v>
      </c>
      <c r="HA14" s="114">
        <v>0</v>
      </c>
      <c r="HB14" s="109">
        <v>0</v>
      </c>
      <c r="HC14" s="109">
        <v>0</v>
      </c>
      <c r="HD14" s="109">
        <v>0</v>
      </c>
      <c r="HE14" s="109">
        <v>0</v>
      </c>
      <c r="HF14" s="109">
        <v>0</v>
      </c>
      <c r="HG14" s="113">
        <v>0</v>
      </c>
      <c r="HH14" s="109">
        <v>0</v>
      </c>
      <c r="HI14" s="109">
        <v>0</v>
      </c>
      <c r="HJ14" s="109">
        <v>0</v>
      </c>
      <c r="HK14" s="109">
        <v>0</v>
      </c>
      <c r="HL14" s="109">
        <v>0</v>
      </c>
      <c r="HM14" s="109">
        <v>0</v>
      </c>
      <c r="HN14" s="109">
        <v>0</v>
      </c>
      <c r="HO14" s="109">
        <v>0</v>
      </c>
      <c r="HP14" s="109">
        <v>0</v>
      </c>
      <c r="HQ14" s="109">
        <v>0</v>
      </c>
      <c r="HR14" s="115">
        <v>0</v>
      </c>
      <c r="HS14" s="109">
        <v>0</v>
      </c>
      <c r="HT14" s="109">
        <v>0</v>
      </c>
      <c r="HU14" s="109">
        <v>0</v>
      </c>
      <c r="HV14" s="109">
        <v>0</v>
      </c>
      <c r="HW14" s="109">
        <v>0</v>
      </c>
      <c r="HX14" s="109">
        <v>0</v>
      </c>
      <c r="HY14" s="109">
        <v>0</v>
      </c>
      <c r="HZ14" s="109">
        <v>0</v>
      </c>
      <c r="IA14" s="109">
        <v>0</v>
      </c>
      <c r="IB14" s="109">
        <v>0</v>
      </c>
      <c r="IC14" s="109">
        <v>0</v>
      </c>
      <c r="ID14" s="109">
        <v>0</v>
      </c>
      <c r="IE14" s="113">
        <v>0</v>
      </c>
      <c r="IF14" s="109">
        <v>0</v>
      </c>
      <c r="IG14" s="109">
        <v>0</v>
      </c>
      <c r="IH14" s="109">
        <v>0</v>
      </c>
      <c r="II14" s="109">
        <v>0</v>
      </c>
      <c r="IJ14" s="109">
        <v>0</v>
      </c>
      <c r="IK14" s="109">
        <v>0</v>
      </c>
      <c r="IL14" s="109">
        <v>0</v>
      </c>
      <c r="IM14" s="109">
        <v>0</v>
      </c>
      <c r="IN14" s="109">
        <v>0</v>
      </c>
      <c r="IO14" s="109">
        <v>0</v>
      </c>
      <c r="IP14" s="109">
        <v>0</v>
      </c>
      <c r="IQ14" s="113">
        <v>0</v>
      </c>
      <c r="IR14" s="109">
        <v>0</v>
      </c>
      <c r="IS14" s="109">
        <v>0</v>
      </c>
      <c r="IT14" s="109">
        <v>0</v>
      </c>
      <c r="IU14" s="109">
        <v>0</v>
      </c>
      <c r="IV14" s="109">
        <v>0</v>
      </c>
      <c r="IW14" s="109">
        <v>0</v>
      </c>
      <c r="IX14" s="109">
        <v>0</v>
      </c>
      <c r="IY14" s="109">
        <v>0</v>
      </c>
      <c r="IZ14" s="109">
        <v>0</v>
      </c>
      <c r="JA14" s="109">
        <v>0</v>
      </c>
      <c r="JB14" s="115">
        <v>0</v>
      </c>
      <c r="JC14" s="109">
        <v>0</v>
      </c>
      <c r="JD14" s="109">
        <v>0</v>
      </c>
      <c r="JE14" s="109">
        <v>0</v>
      </c>
      <c r="JF14" s="109">
        <v>0</v>
      </c>
      <c r="JG14" s="109">
        <v>0</v>
      </c>
      <c r="JH14" s="109">
        <v>0</v>
      </c>
      <c r="JI14" s="109">
        <v>0</v>
      </c>
      <c r="JJ14" s="109">
        <v>0</v>
      </c>
      <c r="JK14" s="109">
        <v>0</v>
      </c>
      <c r="JL14" s="109">
        <v>0</v>
      </c>
      <c r="JM14" s="109">
        <v>0</v>
      </c>
      <c r="JN14" s="115">
        <v>0</v>
      </c>
      <c r="JO14" s="113">
        <v>0</v>
      </c>
      <c r="JP14" s="109">
        <v>0</v>
      </c>
      <c r="JQ14" s="109">
        <v>0</v>
      </c>
      <c r="JR14" s="109">
        <v>0</v>
      </c>
      <c r="JS14" s="109">
        <v>0</v>
      </c>
      <c r="JT14" s="109">
        <v>0</v>
      </c>
      <c r="JU14" s="109">
        <v>0</v>
      </c>
      <c r="JV14" s="109">
        <v>0</v>
      </c>
      <c r="JW14" s="109">
        <v>0</v>
      </c>
      <c r="JX14" s="109">
        <v>0</v>
      </c>
      <c r="JY14" s="109">
        <v>0</v>
      </c>
      <c r="JZ14" s="115">
        <v>0</v>
      </c>
      <c r="KA14" s="113">
        <v>0</v>
      </c>
      <c r="KB14" s="109">
        <v>0</v>
      </c>
      <c r="KC14" s="109">
        <v>0</v>
      </c>
      <c r="KD14" s="109">
        <v>0</v>
      </c>
      <c r="KE14" s="109">
        <v>0</v>
      </c>
      <c r="KF14" s="109">
        <v>0</v>
      </c>
      <c r="KG14" s="109">
        <v>0</v>
      </c>
      <c r="KH14" s="109">
        <v>0</v>
      </c>
      <c r="KI14" s="109">
        <v>0</v>
      </c>
      <c r="KJ14" s="109">
        <v>0</v>
      </c>
      <c r="KK14" s="109">
        <v>0</v>
      </c>
      <c r="KL14" s="115">
        <v>0</v>
      </c>
      <c r="KM14" s="113">
        <v>0</v>
      </c>
      <c r="KN14" s="109">
        <v>0</v>
      </c>
      <c r="KO14" s="109">
        <v>0</v>
      </c>
      <c r="KP14" s="109">
        <v>0</v>
      </c>
      <c r="KQ14" s="109">
        <v>0</v>
      </c>
      <c r="KR14" s="109">
        <v>0</v>
      </c>
      <c r="KS14" s="109">
        <v>0</v>
      </c>
      <c r="KT14" s="109">
        <v>0</v>
      </c>
      <c r="KU14" s="109">
        <v>0</v>
      </c>
      <c r="KV14" s="109">
        <v>0</v>
      </c>
      <c r="KW14" s="109">
        <v>0</v>
      </c>
      <c r="KX14" s="115">
        <v>0</v>
      </c>
      <c r="KY14" s="113">
        <v>0</v>
      </c>
      <c r="KZ14" s="109">
        <v>0</v>
      </c>
      <c r="LA14" s="109">
        <v>0</v>
      </c>
      <c r="LB14" s="109">
        <v>0</v>
      </c>
      <c r="LC14" s="109">
        <v>0</v>
      </c>
      <c r="LD14" s="109">
        <v>0</v>
      </c>
      <c r="LE14" s="109">
        <v>0</v>
      </c>
      <c r="LF14" s="109">
        <v>0</v>
      </c>
      <c r="LG14" s="109">
        <v>0</v>
      </c>
      <c r="LH14" s="109">
        <v>0</v>
      </c>
      <c r="LI14" s="109">
        <v>157.071</v>
      </c>
      <c r="LJ14" s="115">
        <v>80.253280000000004</v>
      </c>
      <c r="LK14" s="113">
        <v>277.29606000000001</v>
      </c>
      <c r="LL14" s="109">
        <v>101.02697999999999</v>
      </c>
      <c r="LM14" s="109">
        <v>475.05003999999997</v>
      </c>
      <c r="LN14" s="109">
        <v>110.85551000000001</v>
      </c>
      <c r="LO14" s="109">
        <v>212.06059999999997</v>
      </c>
      <c r="LP14" s="109">
        <v>110.49693000000001</v>
      </c>
      <c r="LQ14" s="109">
        <v>65.808440000000004</v>
      </c>
      <c r="LR14" s="109">
        <v>147.15616999999997</v>
      </c>
      <c r="LS14" s="109">
        <v>58.155879999999996</v>
      </c>
      <c r="LT14" s="109">
        <v>124.95289</v>
      </c>
      <c r="LU14" s="109">
        <v>135.28620000000001</v>
      </c>
      <c r="LV14" s="115">
        <v>199.47277</v>
      </c>
      <c r="LW14" s="113">
        <v>0</v>
      </c>
      <c r="LX14" s="109">
        <v>127.25809</v>
      </c>
      <c r="LY14" s="109">
        <v>342.24761999999998</v>
      </c>
      <c r="LZ14" s="109">
        <v>229.61451</v>
      </c>
      <c r="MA14" s="109">
        <v>187.48967999999999</v>
      </c>
      <c r="MB14" s="109">
        <v>325.80270000000002</v>
      </c>
      <c r="MC14" s="109">
        <v>449.63774000000001</v>
      </c>
      <c r="MD14" s="109">
        <v>120.30995999999999</v>
      </c>
      <c r="ME14" s="109">
        <v>114.62649999999999</v>
      </c>
      <c r="MF14" s="109">
        <v>120.75837000000001</v>
      </c>
      <c r="MG14" s="109">
        <v>277.29475000000002</v>
      </c>
      <c r="MH14" s="115">
        <v>242.35396</v>
      </c>
      <c r="MI14" s="113">
        <v>248.26124999999999</v>
      </c>
      <c r="MJ14" s="109">
        <v>53.903849999999998</v>
      </c>
      <c r="MK14" s="109">
        <v>61.337980000000002</v>
      </c>
      <c r="ML14" s="109">
        <v>260.27108000000004</v>
      </c>
      <c r="MM14" s="109">
        <v>180.15087</v>
      </c>
      <c r="MN14" s="109">
        <v>0</v>
      </c>
      <c r="MO14" s="109">
        <v>359.48869999999999</v>
      </c>
      <c r="MP14" s="109">
        <v>209.92556999999999</v>
      </c>
      <c r="MQ14" s="109">
        <v>74.421999999999997</v>
      </c>
      <c r="MR14" s="109">
        <v>273.55212999999998</v>
      </c>
      <c r="MS14" s="109">
        <v>283.14266000000003</v>
      </c>
      <c r="MT14" s="109">
        <v>66.062429999999992</v>
      </c>
      <c r="MU14" s="113">
        <v>187.52754999999999</v>
      </c>
      <c r="MV14" s="109">
        <v>0</v>
      </c>
      <c r="MW14" s="109">
        <v>0</v>
      </c>
      <c r="MX14" s="109">
        <v>203.82398000000001</v>
      </c>
      <c r="MY14" s="109">
        <v>503.98348000000004</v>
      </c>
      <c r="MZ14" s="109">
        <v>112.37026000000002</v>
      </c>
      <c r="NA14" s="109">
        <v>0</v>
      </c>
      <c r="NB14" s="109">
        <v>0</v>
      </c>
      <c r="NC14" s="109">
        <v>0</v>
      </c>
      <c r="ND14" s="109">
        <v>240.8364</v>
      </c>
      <c r="NE14" s="109">
        <v>0</v>
      </c>
      <c r="NF14" s="115">
        <v>342.63708000000003</v>
      </c>
      <c r="NG14" s="113">
        <v>151.53683999999998</v>
      </c>
      <c r="NH14" s="109">
        <v>0</v>
      </c>
      <c r="NI14" s="109">
        <v>56.311199999999999</v>
      </c>
      <c r="NJ14" s="109">
        <v>219.2251</v>
      </c>
      <c r="NK14" s="109">
        <v>309.57554999999996</v>
      </c>
      <c r="NL14" s="109">
        <v>137.96100000000001</v>
      </c>
      <c r="NM14" s="109">
        <v>341.76951000000003</v>
      </c>
      <c r="NN14" s="109">
        <v>45.181640000000002</v>
      </c>
      <c r="NO14" s="109">
        <v>206.23158000000001</v>
      </c>
      <c r="NP14" s="109">
        <v>0</v>
      </c>
      <c r="NQ14" s="109">
        <v>303.97429999999997</v>
      </c>
      <c r="NR14" s="109">
        <v>0</v>
      </c>
      <c r="NS14" s="113">
        <v>308.8263</v>
      </c>
      <c r="NT14" s="109">
        <v>49.543099999999995</v>
      </c>
      <c r="NU14" s="109">
        <v>92.64</v>
      </c>
      <c r="NV14" s="109">
        <v>200.61213000000001</v>
      </c>
      <c r="NW14" s="109">
        <v>87.460850000000008</v>
      </c>
      <c r="NX14" s="109">
        <v>204.62427</v>
      </c>
      <c r="NY14" s="109">
        <v>128.34494999999998</v>
      </c>
      <c r="NZ14" s="109">
        <v>161.8116</v>
      </c>
      <c r="OA14" s="109">
        <v>208.95839999999998</v>
      </c>
      <c r="OB14" s="109">
        <v>9.9631000000000007</v>
      </c>
      <c r="OC14" s="109">
        <v>231.71376000000001</v>
      </c>
      <c r="OD14" s="109">
        <v>205.69511</v>
      </c>
      <c r="OE14" s="113">
        <v>151.245</v>
      </c>
      <c r="OF14" s="109">
        <v>119</v>
      </c>
      <c r="OG14" s="109">
        <v>11</v>
      </c>
      <c r="OH14" s="115"/>
      <c r="OJ14" s="64">
        <f t="shared" si="0"/>
        <v>-37.133969300758828</v>
      </c>
      <c r="OK14" s="65">
        <f t="shared" si="1"/>
        <v>-37.640989300888187</v>
      </c>
    </row>
    <row r="15" spans="2:401" s="63" customFormat="1" ht="15">
      <c r="B15" s="399" t="s">
        <v>134</v>
      </c>
      <c r="C15" s="413">
        <v>5.6999999999999993</v>
      </c>
      <c r="D15" s="414">
        <v>12.010999999999999</v>
      </c>
      <c r="E15" s="414">
        <v>31.248999999999999</v>
      </c>
      <c r="F15" s="414">
        <v>0</v>
      </c>
      <c r="G15" s="414">
        <v>2281.8739999999998</v>
      </c>
      <c r="H15" s="414">
        <v>0</v>
      </c>
      <c r="I15" s="414">
        <v>47.49</v>
      </c>
      <c r="J15" s="414">
        <v>0</v>
      </c>
      <c r="K15" s="417">
        <v>0</v>
      </c>
      <c r="L15" s="414">
        <v>10.617000000000001</v>
      </c>
      <c r="M15" s="414">
        <v>479.39799999999997</v>
      </c>
      <c r="N15" s="414">
        <v>674.63799999999992</v>
      </c>
      <c r="O15" s="414">
        <v>1458.8510000000001</v>
      </c>
      <c r="P15" s="414">
        <v>117.139</v>
      </c>
      <c r="Q15" s="414">
        <v>164.63300000000001</v>
      </c>
      <c r="R15" s="414">
        <v>161.67000000000002</v>
      </c>
      <c r="S15" s="414">
        <v>91.143000000000001</v>
      </c>
      <c r="T15" s="414">
        <v>175.53</v>
      </c>
      <c r="U15" s="414">
        <v>232.834</v>
      </c>
      <c r="V15" s="414">
        <v>81.111000000000004</v>
      </c>
      <c r="W15" s="414">
        <v>83.786000000000001</v>
      </c>
      <c r="X15" s="414">
        <v>85.75200000000001</v>
      </c>
      <c r="Y15" s="414">
        <v>180.08099999999999</v>
      </c>
      <c r="Z15" s="414">
        <v>185.54300000000001</v>
      </c>
      <c r="AA15" s="414">
        <v>88.403999999999996</v>
      </c>
      <c r="AB15" s="414">
        <v>92.43</v>
      </c>
      <c r="AC15" s="414">
        <v>0</v>
      </c>
      <c r="AD15" s="414">
        <v>0.05</v>
      </c>
      <c r="AE15" s="414">
        <v>267.14300000000003</v>
      </c>
      <c r="AF15" s="414">
        <v>99.838000000000008</v>
      </c>
      <c r="AG15" s="414">
        <v>553.17499999999995</v>
      </c>
      <c r="AH15" s="414">
        <v>656.71800000000007</v>
      </c>
      <c r="AI15" s="414">
        <v>1234.424</v>
      </c>
      <c r="AJ15" s="414">
        <v>543.11299999999994</v>
      </c>
      <c r="AK15" s="414">
        <v>1276.133</v>
      </c>
      <c r="AL15" s="414">
        <v>1503.2170000000001</v>
      </c>
      <c r="AM15" s="416">
        <v>955.79</v>
      </c>
      <c r="AN15" s="416">
        <v>1794.9029999999998</v>
      </c>
      <c r="AO15" s="416">
        <v>2872.4769999999999</v>
      </c>
      <c r="AP15" s="416">
        <v>2794.404</v>
      </c>
      <c r="AQ15" s="412">
        <v>3291.3199999999997</v>
      </c>
      <c r="AR15" s="416">
        <v>2341.39</v>
      </c>
      <c r="AS15" s="416">
        <v>1395.9289999999999</v>
      </c>
      <c r="AT15" s="416">
        <v>719.16399999999999</v>
      </c>
      <c r="AU15" s="414">
        <v>133.81100000000001</v>
      </c>
      <c r="AV15" s="414">
        <v>155.23599999999999</v>
      </c>
      <c r="AW15" s="414">
        <v>149.631</v>
      </c>
      <c r="AX15" s="414">
        <v>70.266999999999996</v>
      </c>
      <c r="AY15" s="416">
        <v>623.98599999999999</v>
      </c>
      <c r="AZ15" s="416">
        <v>257.73200000000003</v>
      </c>
      <c r="BA15" s="416">
        <v>859.41300000000001</v>
      </c>
      <c r="BB15" s="416">
        <v>1393.0989999999999</v>
      </c>
      <c r="BC15" s="414">
        <v>1094.5039999999999</v>
      </c>
      <c r="BD15" s="414">
        <v>900.96899999999994</v>
      </c>
      <c r="BE15" s="414">
        <v>586.173</v>
      </c>
      <c r="BF15" s="414">
        <v>0</v>
      </c>
      <c r="BG15" s="414">
        <v>157.40799999999999</v>
      </c>
      <c r="BH15" s="414">
        <v>1097.3300000000002</v>
      </c>
      <c r="BI15" s="414">
        <v>525.399</v>
      </c>
      <c r="BJ15" s="414">
        <v>390.18300000000005</v>
      </c>
      <c r="BK15" s="414">
        <v>991.22900000000004</v>
      </c>
      <c r="BL15" s="414">
        <v>710.63599999999997</v>
      </c>
      <c r="BM15" s="414">
        <v>239.923</v>
      </c>
      <c r="BN15" s="414">
        <v>157.14099999999999</v>
      </c>
      <c r="BO15" s="414">
        <v>25.091999999999999</v>
      </c>
      <c r="BP15" s="414">
        <v>3.081</v>
      </c>
      <c r="BQ15" s="414">
        <v>424.238</v>
      </c>
      <c r="BR15" s="414">
        <v>127.34700000000001</v>
      </c>
      <c r="BS15" s="414">
        <v>1177.182</v>
      </c>
      <c r="BT15" s="414">
        <v>771.94100000000003</v>
      </c>
      <c r="BU15" s="414">
        <v>186.643</v>
      </c>
      <c r="BV15" s="414">
        <v>731.86900000000003</v>
      </c>
      <c r="BW15" s="414">
        <v>0</v>
      </c>
      <c r="BX15" s="414">
        <v>0</v>
      </c>
      <c r="BY15" s="414">
        <v>0.15</v>
      </c>
      <c r="BZ15" s="414">
        <v>130.61180000000002</v>
      </c>
      <c r="CA15" s="414">
        <v>960.25221999999997</v>
      </c>
      <c r="CB15" s="414">
        <v>0</v>
      </c>
      <c r="CC15" s="414">
        <v>0</v>
      </c>
      <c r="CD15" s="414">
        <v>0</v>
      </c>
      <c r="CE15" s="413">
        <v>162.12700000000001</v>
      </c>
      <c r="CF15" s="414">
        <v>5.0000000000000001E-3</v>
      </c>
      <c r="CG15" s="414">
        <v>0</v>
      </c>
      <c r="CH15" s="414">
        <v>0</v>
      </c>
      <c r="CI15" s="414">
        <v>0</v>
      </c>
      <c r="CJ15" s="414">
        <v>190.89599999999999</v>
      </c>
      <c r="CK15" s="414">
        <v>0</v>
      </c>
      <c r="CL15" s="414">
        <v>0</v>
      </c>
      <c r="CM15" s="414">
        <v>1621.5577800000001</v>
      </c>
      <c r="CN15" s="414">
        <v>1893.9100599999999</v>
      </c>
      <c r="CO15" s="414">
        <v>2722.6657500000001</v>
      </c>
      <c r="CP15" s="414">
        <v>2813.7782999999999</v>
      </c>
      <c r="CQ15" s="414">
        <v>1079.2498000000001</v>
      </c>
      <c r="CR15" s="414">
        <v>2152.6839600000003</v>
      </c>
      <c r="CS15" s="414">
        <v>736.71193999999991</v>
      </c>
      <c r="CT15" s="414">
        <v>1259.1392499999999</v>
      </c>
      <c r="CU15" s="421">
        <v>2026.5739100000001</v>
      </c>
      <c r="CV15" s="414"/>
      <c r="CW15" s="414"/>
      <c r="CX15" s="414"/>
      <c r="CY15" s="414"/>
      <c r="CZ15" s="414"/>
      <c r="DA15" s="414"/>
      <c r="DB15" s="414"/>
      <c r="DC15" s="108">
        <v>5.6</v>
      </c>
      <c r="DD15" s="108">
        <v>0.1</v>
      </c>
      <c r="DE15" s="108">
        <v>0</v>
      </c>
      <c r="DF15" s="108">
        <v>0</v>
      </c>
      <c r="DG15" s="108">
        <v>0</v>
      </c>
      <c r="DH15" s="108">
        <v>12.010999999999999</v>
      </c>
      <c r="DI15" s="108">
        <v>5.0019999999999998</v>
      </c>
      <c r="DJ15" s="108">
        <v>24.509</v>
      </c>
      <c r="DK15" s="109">
        <v>1.738</v>
      </c>
      <c r="DL15" s="109">
        <v>0</v>
      </c>
      <c r="DM15" s="109">
        <v>0</v>
      </c>
      <c r="DN15" s="109">
        <v>0</v>
      </c>
      <c r="DO15" s="107">
        <v>0</v>
      </c>
      <c r="DP15" s="108">
        <v>408.03300000000002</v>
      </c>
      <c r="DQ15" s="108">
        <v>1873.8409999999999</v>
      </c>
      <c r="DR15" s="108">
        <v>0</v>
      </c>
      <c r="DS15" s="108">
        <v>0</v>
      </c>
      <c r="DT15" s="108">
        <v>0</v>
      </c>
      <c r="DU15" s="108">
        <v>0</v>
      </c>
      <c r="DV15" s="108">
        <v>47.31</v>
      </c>
      <c r="DW15" s="109">
        <v>0.18</v>
      </c>
      <c r="DX15" s="109">
        <v>0</v>
      </c>
      <c r="DY15" s="109">
        <v>0</v>
      </c>
      <c r="DZ15" s="115">
        <v>0</v>
      </c>
      <c r="EA15" s="108">
        <v>0</v>
      </c>
      <c r="EB15" s="108">
        <v>0</v>
      </c>
      <c r="EC15" s="108">
        <v>0</v>
      </c>
      <c r="ED15" s="108">
        <v>10.617000000000001</v>
      </c>
      <c r="EE15" s="108">
        <v>0</v>
      </c>
      <c r="EF15" s="108">
        <v>0</v>
      </c>
      <c r="EG15" s="108">
        <v>117.34099999999999</v>
      </c>
      <c r="EH15" s="108">
        <v>170.22</v>
      </c>
      <c r="EI15" s="109">
        <v>191.83699999999999</v>
      </c>
      <c r="EJ15" s="109">
        <v>303.36500000000001</v>
      </c>
      <c r="EK15" s="109">
        <v>169.74600000000001</v>
      </c>
      <c r="EL15" s="109">
        <v>201.52699999999999</v>
      </c>
      <c r="EM15" s="108">
        <v>0</v>
      </c>
      <c r="EN15" s="108">
        <v>0</v>
      </c>
      <c r="EO15" s="108">
        <v>1458.8510000000001</v>
      </c>
      <c r="EP15" s="108">
        <v>0</v>
      </c>
      <c r="EQ15" s="108">
        <v>20.196000000000002</v>
      </c>
      <c r="ER15" s="108">
        <v>96.942999999999998</v>
      </c>
      <c r="ES15" s="108">
        <v>82.308000000000007</v>
      </c>
      <c r="ET15" s="108">
        <v>0</v>
      </c>
      <c r="EU15" s="109">
        <v>82.325000000000003</v>
      </c>
      <c r="EV15" s="109">
        <v>81.302000000000007</v>
      </c>
      <c r="EW15" s="109">
        <v>0</v>
      </c>
      <c r="EX15" s="109">
        <v>80.367999999999995</v>
      </c>
      <c r="EY15" s="107">
        <v>10.1</v>
      </c>
      <c r="EZ15" s="108">
        <v>0</v>
      </c>
      <c r="FA15" s="108">
        <v>81.043000000000006</v>
      </c>
      <c r="FB15" s="108">
        <v>82.66</v>
      </c>
      <c r="FC15" s="108">
        <v>10.378</v>
      </c>
      <c r="FD15" s="108">
        <v>82.492000000000004</v>
      </c>
      <c r="FE15" s="108">
        <v>148.91900000000001</v>
      </c>
      <c r="FF15" s="108">
        <v>83.855000000000004</v>
      </c>
      <c r="FG15" s="109">
        <v>0.06</v>
      </c>
      <c r="FH15" s="109">
        <v>0</v>
      </c>
      <c r="FI15" s="109">
        <v>0</v>
      </c>
      <c r="FJ15" s="115">
        <v>81.111000000000004</v>
      </c>
      <c r="FK15" s="108">
        <v>0</v>
      </c>
      <c r="FL15" s="108">
        <v>0</v>
      </c>
      <c r="FM15" s="108">
        <v>83.786000000000001</v>
      </c>
      <c r="FN15" s="108">
        <v>0.2</v>
      </c>
      <c r="FO15" s="108">
        <v>85.552000000000007</v>
      </c>
      <c r="FP15" s="108">
        <v>0</v>
      </c>
      <c r="FQ15" s="108">
        <v>4.5999999999999996</v>
      </c>
      <c r="FR15" s="108">
        <v>86.573999999999998</v>
      </c>
      <c r="FS15" s="109">
        <v>88.906999999999996</v>
      </c>
      <c r="FT15" s="109">
        <v>0</v>
      </c>
      <c r="FU15" s="109">
        <v>97.331999999999994</v>
      </c>
      <c r="FV15" s="109">
        <v>88.210999999999999</v>
      </c>
      <c r="FW15" s="107">
        <v>88.403999999999996</v>
      </c>
      <c r="FX15" s="108">
        <v>0</v>
      </c>
      <c r="FY15" s="108">
        <v>0</v>
      </c>
      <c r="FZ15" s="108">
        <v>0</v>
      </c>
      <c r="GA15" s="108">
        <v>92.43</v>
      </c>
      <c r="GB15" s="108">
        <v>0</v>
      </c>
      <c r="GC15" s="108">
        <v>0</v>
      </c>
      <c r="GD15" s="108">
        <v>0</v>
      </c>
      <c r="GE15" s="109">
        <v>0</v>
      </c>
      <c r="GF15" s="109">
        <v>0</v>
      </c>
      <c r="GG15" s="109">
        <v>0</v>
      </c>
      <c r="GH15" s="115">
        <v>0.05</v>
      </c>
      <c r="GI15" s="109">
        <v>124.408</v>
      </c>
      <c r="GJ15" s="110">
        <v>0</v>
      </c>
      <c r="GK15" s="110">
        <v>142.73500000000001</v>
      </c>
      <c r="GL15" s="110">
        <v>92.42</v>
      </c>
      <c r="GM15" s="109">
        <v>5.7750000000000004</v>
      </c>
      <c r="GN15" s="109">
        <v>1.643</v>
      </c>
      <c r="GO15" s="109">
        <v>81.034999999999997</v>
      </c>
      <c r="GP15" s="109">
        <v>28.166</v>
      </c>
      <c r="GQ15" s="109">
        <v>443.97399999999999</v>
      </c>
      <c r="GR15" s="109">
        <v>44.311</v>
      </c>
      <c r="GS15" s="109">
        <v>568.25300000000004</v>
      </c>
      <c r="GT15" s="109">
        <v>44.154000000000003</v>
      </c>
      <c r="GU15" s="113">
        <v>0</v>
      </c>
      <c r="GV15" s="109">
        <v>962.51599999999996</v>
      </c>
      <c r="GW15" s="109">
        <v>271.90800000000002</v>
      </c>
      <c r="GX15" s="114">
        <v>373.25299999999999</v>
      </c>
      <c r="GY15" s="114">
        <v>44.088999999999999</v>
      </c>
      <c r="GZ15" s="114">
        <v>125.771</v>
      </c>
      <c r="HA15" s="114">
        <v>493.28199999999998</v>
      </c>
      <c r="HB15" s="109">
        <v>476.81400000000002</v>
      </c>
      <c r="HC15" s="109">
        <v>306.03699999999998</v>
      </c>
      <c r="HD15" s="109">
        <v>341.74700000000001</v>
      </c>
      <c r="HE15" s="109">
        <v>389.76799999999997</v>
      </c>
      <c r="HF15" s="115">
        <v>771.702</v>
      </c>
      <c r="HG15" s="109">
        <v>0</v>
      </c>
      <c r="HH15" s="109">
        <v>532.69799999999998</v>
      </c>
      <c r="HI15" s="109">
        <v>423.09199999999998</v>
      </c>
      <c r="HJ15" s="109">
        <v>444.18</v>
      </c>
      <c r="HK15" s="109">
        <v>527.88199999999995</v>
      </c>
      <c r="HL15" s="109">
        <v>822.84100000000001</v>
      </c>
      <c r="HM15" s="109">
        <v>903.21699999999998</v>
      </c>
      <c r="HN15" s="109">
        <v>1773.9179999999999</v>
      </c>
      <c r="HO15" s="109">
        <v>195.34200000000001</v>
      </c>
      <c r="HP15" s="109">
        <v>643.60500000000002</v>
      </c>
      <c r="HQ15" s="109">
        <v>1292.412</v>
      </c>
      <c r="HR15" s="109">
        <v>858.38699999999994</v>
      </c>
      <c r="HS15" s="113">
        <v>1224.8409999999999</v>
      </c>
      <c r="HT15" s="109">
        <v>1989.2149999999999</v>
      </c>
      <c r="HU15" s="109">
        <v>77.263999999999996</v>
      </c>
      <c r="HV15" s="109">
        <v>623.38699999999994</v>
      </c>
      <c r="HW15" s="109">
        <v>0</v>
      </c>
      <c r="HX15" s="109">
        <v>1718.0029999999999</v>
      </c>
      <c r="HY15" s="109">
        <v>784.03899999999999</v>
      </c>
      <c r="HZ15" s="109">
        <v>481.851</v>
      </c>
      <c r="IA15" s="109">
        <v>130.03899999999999</v>
      </c>
      <c r="IB15" s="109">
        <v>0</v>
      </c>
      <c r="IC15" s="109">
        <v>384.58800000000002</v>
      </c>
      <c r="ID15" s="115">
        <v>334.57600000000002</v>
      </c>
      <c r="IE15" s="109">
        <v>133.81100000000001</v>
      </c>
      <c r="IF15" s="109">
        <v>0</v>
      </c>
      <c r="IG15" s="109">
        <v>0</v>
      </c>
      <c r="IH15" s="109">
        <v>0</v>
      </c>
      <c r="II15" s="109">
        <v>155.23599999999999</v>
      </c>
      <c r="IJ15" s="109">
        <v>0</v>
      </c>
      <c r="IK15" s="109">
        <v>1.075</v>
      </c>
      <c r="IL15" s="109">
        <v>148.55600000000001</v>
      </c>
      <c r="IM15" s="109">
        <v>0</v>
      </c>
      <c r="IN15" s="109">
        <v>10.68</v>
      </c>
      <c r="IO15" s="109">
        <v>56.067</v>
      </c>
      <c r="IP15" s="109">
        <v>3.52</v>
      </c>
      <c r="IQ15" s="113">
        <v>1.885</v>
      </c>
      <c r="IR15" s="109">
        <v>14.929</v>
      </c>
      <c r="IS15" s="109">
        <v>607.17200000000003</v>
      </c>
      <c r="IT15" s="109">
        <v>0</v>
      </c>
      <c r="IU15" s="109">
        <v>257.73200000000003</v>
      </c>
      <c r="IV15" s="109">
        <v>0</v>
      </c>
      <c r="IW15" s="109">
        <v>372.85199999999998</v>
      </c>
      <c r="IX15" s="109">
        <v>2.3260000000000001</v>
      </c>
      <c r="IY15" s="109">
        <v>484.23500000000001</v>
      </c>
      <c r="IZ15" s="109">
        <v>495.05</v>
      </c>
      <c r="JA15" s="109">
        <v>385.17399999999998</v>
      </c>
      <c r="JB15" s="115">
        <v>512.875</v>
      </c>
      <c r="JC15" s="109">
        <v>294.96699999999998</v>
      </c>
      <c r="JD15" s="109">
        <v>369.00900000000001</v>
      </c>
      <c r="JE15" s="109">
        <v>430.52800000000002</v>
      </c>
      <c r="JF15" s="109">
        <v>495.21699999999998</v>
      </c>
      <c r="JG15" s="109">
        <v>403.56700000000001</v>
      </c>
      <c r="JH15" s="109">
        <v>2.1850000000000001</v>
      </c>
      <c r="JI15" s="109">
        <v>586.173</v>
      </c>
      <c r="JJ15" s="109">
        <v>0</v>
      </c>
      <c r="JK15" s="109">
        <v>0</v>
      </c>
      <c r="JL15" s="109">
        <v>0</v>
      </c>
      <c r="JM15" s="109">
        <v>0</v>
      </c>
      <c r="JN15" s="109">
        <v>0</v>
      </c>
      <c r="JO15" s="113">
        <v>0</v>
      </c>
      <c r="JP15" s="109">
        <v>0</v>
      </c>
      <c r="JQ15" s="109">
        <v>157.40799999999999</v>
      </c>
      <c r="JR15" s="109">
        <v>351.697</v>
      </c>
      <c r="JS15" s="109">
        <v>377.06900000000002</v>
      </c>
      <c r="JT15" s="109">
        <v>368.56400000000002</v>
      </c>
      <c r="JU15" s="109">
        <v>0</v>
      </c>
      <c r="JV15" s="109">
        <v>226.334</v>
      </c>
      <c r="JW15" s="109">
        <v>299.065</v>
      </c>
      <c r="JX15" s="109">
        <v>51.796999999999997</v>
      </c>
      <c r="JY15" s="109">
        <v>328.471</v>
      </c>
      <c r="JZ15" s="115">
        <v>9.9149999999999991</v>
      </c>
      <c r="KA15" s="109">
        <v>393.61900000000003</v>
      </c>
      <c r="KB15" s="109">
        <v>102.42700000000001</v>
      </c>
      <c r="KC15" s="109">
        <v>495.18299999999999</v>
      </c>
      <c r="KD15" s="109">
        <v>180.23099999999999</v>
      </c>
      <c r="KE15" s="109">
        <v>101.321</v>
      </c>
      <c r="KF15" s="109">
        <v>429.084</v>
      </c>
      <c r="KG15" s="109">
        <v>0</v>
      </c>
      <c r="KH15" s="109">
        <v>73.757999999999996</v>
      </c>
      <c r="KI15" s="109">
        <v>166.16499999999999</v>
      </c>
      <c r="KJ15" s="109">
        <v>0.45500000000000002</v>
      </c>
      <c r="KK15" s="109">
        <v>145.27699999999999</v>
      </c>
      <c r="KL15" s="109">
        <v>11.409000000000001</v>
      </c>
      <c r="KM15" s="113">
        <v>9.9380000000000006</v>
      </c>
      <c r="KN15" s="109">
        <v>8.4109999999999996</v>
      </c>
      <c r="KO15" s="109">
        <v>6.7430000000000003</v>
      </c>
      <c r="KP15" s="109">
        <v>0</v>
      </c>
      <c r="KQ15" s="109">
        <v>0.40899999999999997</v>
      </c>
      <c r="KR15" s="109">
        <v>2.6720000000000002</v>
      </c>
      <c r="KS15" s="109">
        <v>0.17100000000000001</v>
      </c>
      <c r="KT15" s="109">
        <v>14.319000000000001</v>
      </c>
      <c r="KU15" s="109">
        <v>409.74799999999999</v>
      </c>
      <c r="KV15" s="109">
        <v>3.3420000000000001</v>
      </c>
      <c r="KW15" s="109">
        <v>0.1</v>
      </c>
      <c r="KX15" s="115">
        <v>123.905</v>
      </c>
      <c r="KY15" s="109">
        <v>411.18</v>
      </c>
      <c r="KZ15" s="109">
        <v>384.12700000000001</v>
      </c>
      <c r="LA15" s="109">
        <v>381.875</v>
      </c>
      <c r="LB15" s="109">
        <v>383.31</v>
      </c>
      <c r="LC15" s="109">
        <v>386.63799999999998</v>
      </c>
      <c r="LD15" s="109">
        <v>1.9930000000000001</v>
      </c>
      <c r="LE15" s="109">
        <v>0</v>
      </c>
      <c r="LF15" s="109">
        <v>179.33799999999999</v>
      </c>
      <c r="LG15" s="109">
        <v>7.3049999999999997</v>
      </c>
      <c r="LH15" s="109">
        <v>692.44799999999998</v>
      </c>
      <c r="LI15" s="109">
        <v>39.420999999999999</v>
      </c>
      <c r="LJ15" s="109">
        <v>0</v>
      </c>
      <c r="LK15" s="113">
        <v>0</v>
      </c>
      <c r="LL15" s="109">
        <v>0</v>
      </c>
      <c r="LM15" s="109">
        <v>0</v>
      </c>
      <c r="LN15" s="109">
        <v>0</v>
      </c>
      <c r="LO15" s="109">
        <v>0</v>
      </c>
      <c r="LP15" s="109">
        <v>0</v>
      </c>
      <c r="LQ15" s="109">
        <v>0.15</v>
      </c>
      <c r="LR15" s="109">
        <v>0</v>
      </c>
      <c r="LS15" s="109">
        <v>0</v>
      </c>
      <c r="LT15" s="109">
        <v>0</v>
      </c>
      <c r="LU15" s="109">
        <v>0</v>
      </c>
      <c r="LV15" s="115">
        <v>130.61180000000002</v>
      </c>
      <c r="LW15" s="109">
        <v>0</v>
      </c>
      <c r="LX15" s="109">
        <v>960.25221999999997</v>
      </c>
      <c r="LY15" s="109">
        <v>0</v>
      </c>
      <c r="LZ15" s="109">
        <v>0</v>
      </c>
      <c r="MA15" s="109">
        <v>0</v>
      </c>
      <c r="MB15" s="109">
        <v>0</v>
      </c>
      <c r="MC15" s="109">
        <v>0</v>
      </c>
      <c r="MD15" s="109">
        <v>0</v>
      </c>
      <c r="ME15" s="109">
        <v>0</v>
      </c>
      <c r="MF15" s="109">
        <v>0</v>
      </c>
      <c r="MG15" s="109">
        <v>0</v>
      </c>
      <c r="MH15" s="109">
        <v>0</v>
      </c>
      <c r="MI15" s="113">
        <v>162.12700000000001</v>
      </c>
      <c r="MJ15" s="109">
        <v>0</v>
      </c>
      <c r="MK15" s="109">
        <v>0</v>
      </c>
      <c r="ML15" s="109">
        <v>0</v>
      </c>
      <c r="MM15" s="109">
        <v>5.0000000000000001E-3</v>
      </c>
      <c r="MN15" s="109">
        <v>0</v>
      </c>
      <c r="MO15" s="109">
        <v>0</v>
      </c>
      <c r="MP15" s="109">
        <v>0</v>
      </c>
      <c r="MQ15" s="109">
        <v>0</v>
      </c>
      <c r="MR15" s="109">
        <v>0</v>
      </c>
      <c r="MS15" s="109">
        <v>0</v>
      </c>
      <c r="MT15" s="115">
        <v>0</v>
      </c>
      <c r="MU15" s="109">
        <v>0</v>
      </c>
      <c r="MV15" s="109">
        <v>0</v>
      </c>
      <c r="MW15" s="109">
        <v>0</v>
      </c>
      <c r="MX15" s="109">
        <v>189.696</v>
      </c>
      <c r="MY15" s="109">
        <v>0</v>
      </c>
      <c r="MZ15" s="109">
        <v>1.2</v>
      </c>
      <c r="NA15" s="109">
        <v>0</v>
      </c>
      <c r="NB15" s="109">
        <v>0</v>
      </c>
      <c r="NC15" s="109">
        <v>0</v>
      </c>
      <c r="ND15" s="109">
        <v>0</v>
      </c>
      <c r="NE15" s="109">
        <v>0</v>
      </c>
      <c r="NF15" s="109">
        <v>0</v>
      </c>
      <c r="NG15" s="113">
        <v>0</v>
      </c>
      <c r="NH15" s="109">
        <v>736.14324999999997</v>
      </c>
      <c r="NI15" s="109">
        <v>885.41453000000001</v>
      </c>
      <c r="NJ15" s="109">
        <v>845.41607999999997</v>
      </c>
      <c r="NK15" s="109">
        <v>1048.49398</v>
      </c>
      <c r="NL15" s="109">
        <v>0</v>
      </c>
      <c r="NM15" s="109">
        <v>632.16446999999994</v>
      </c>
      <c r="NN15" s="109">
        <v>1052.3710800000001</v>
      </c>
      <c r="NO15" s="109">
        <v>1038.1302000000001</v>
      </c>
      <c r="NP15" s="109">
        <v>693.52774999999997</v>
      </c>
      <c r="NQ15" s="109">
        <v>2120.2505499999997</v>
      </c>
      <c r="NR15" s="109">
        <v>0</v>
      </c>
      <c r="NS15" s="113">
        <v>0</v>
      </c>
      <c r="NT15" s="109">
        <v>0</v>
      </c>
      <c r="NU15" s="109">
        <v>1079.2498000000001</v>
      </c>
      <c r="NV15" s="109">
        <v>1079.5107600000001</v>
      </c>
      <c r="NW15" s="109">
        <v>1073.1732</v>
      </c>
      <c r="NX15" s="109">
        <v>0</v>
      </c>
      <c r="NY15" s="109">
        <v>736.71193999999991</v>
      </c>
      <c r="NZ15" s="109">
        <v>0</v>
      </c>
      <c r="OA15" s="109">
        <v>0</v>
      </c>
      <c r="OB15" s="109">
        <v>1259.1392499999999</v>
      </c>
      <c r="OC15" s="109">
        <v>0</v>
      </c>
      <c r="OD15" s="109">
        <v>0</v>
      </c>
      <c r="OE15" s="113">
        <v>1025.2739100000001</v>
      </c>
      <c r="OF15" s="109">
        <v>1001</v>
      </c>
      <c r="OG15" s="109">
        <v>0.3</v>
      </c>
      <c r="OH15" s="115"/>
      <c r="OJ15" s="64">
        <f t="shared" si="0"/>
        <v>60.949149190607812</v>
      </c>
      <c r="OK15" s="65">
        <f t="shared" si="1"/>
        <v>87.776167296950149</v>
      </c>
    </row>
    <row r="16" spans="2:401" s="63" customFormat="1" ht="15">
      <c r="B16" s="399" t="s">
        <v>135</v>
      </c>
      <c r="C16" s="413">
        <v>0</v>
      </c>
      <c r="D16" s="414">
        <v>0</v>
      </c>
      <c r="E16" s="414">
        <v>0</v>
      </c>
      <c r="F16" s="414">
        <v>0</v>
      </c>
      <c r="G16" s="414">
        <v>0</v>
      </c>
      <c r="H16" s="414">
        <v>0</v>
      </c>
      <c r="I16" s="414">
        <v>0</v>
      </c>
      <c r="J16" s="414">
        <v>0</v>
      </c>
      <c r="K16" s="417">
        <v>0</v>
      </c>
      <c r="L16" s="414">
        <v>0</v>
      </c>
      <c r="M16" s="414">
        <v>0</v>
      </c>
      <c r="N16" s="414">
        <v>0</v>
      </c>
      <c r="O16" s="414">
        <v>0</v>
      </c>
      <c r="P16" s="414">
        <v>0</v>
      </c>
      <c r="Q16" s="414">
        <v>0</v>
      </c>
      <c r="R16" s="414">
        <v>0</v>
      </c>
      <c r="S16" s="414">
        <v>0</v>
      </c>
      <c r="T16" s="414">
        <v>0</v>
      </c>
      <c r="U16" s="414">
        <v>0</v>
      </c>
      <c r="V16" s="414">
        <v>0</v>
      </c>
      <c r="W16" s="414">
        <v>0</v>
      </c>
      <c r="X16" s="414">
        <v>0</v>
      </c>
      <c r="Y16" s="414">
        <v>0</v>
      </c>
      <c r="Z16" s="414">
        <v>0</v>
      </c>
      <c r="AA16" s="50"/>
      <c r="AB16" s="50"/>
      <c r="AC16" s="50"/>
      <c r="AD16" s="50"/>
      <c r="AE16" s="414">
        <v>0</v>
      </c>
      <c r="AF16" s="414">
        <v>0</v>
      </c>
      <c r="AG16" s="414">
        <v>0</v>
      </c>
      <c r="AH16" s="414">
        <v>0</v>
      </c>
      <c r="AI16" s="414">
        <v>0</v>
      </c>
      <c r="AJ16" s="414">
        <v>0</v>
      </c>
      <c r="AK16" s="414">
        <v>0</v>
      </c>
      <c r="AL16" s="414">
        <v>0</v>
      </c>
      <c r="AM16" s="416">
        <v>0</v>
      </c>
      <c r="AN16" s="416">
        <v>0</v>
      </c>
      <c r="AO16" s="416">
        <v>0</v>
      </c>
      <c r="AP16" s="416">
        <v>0</v>
      </c>
      <c r="AQ16" s="412">
        <v>0</v>
      </c>
      <c r="AR16" s="416">
        <v>0</v>
      </c>
      <c r="AS16" s="416">
        <v>0</v>
      </c>
      <c r="AT16" s="416">
        <v>0</v>
      </c>
      <c r="AU16" s="414">
        <v>0</v>
      </c>
      <c r="AV16" s="414">
        <v>0</v>
      </c>
      <c r="AW16" s="414">
        <v>0</v>
      </c>
      <c r="AX16" s="414">
        <v>0</v>
      </c>
      <c r="AY16" s="416">
        <v>0</v>
      </c>
      <c r="AZ16" s="416">
        <v>0</v>
      </c>
      <c r="BA16" s="416">
        <v>0</v>
      </c>
      <c r="BB16" s="416">
        <v>0</v>
      </c>
      <c r="BC16" s="414">
        <v>0</v>
      </c>
      <c r="BD16" s="414">
        <v>0</v>
      </c>
      <c r="BE16" s="414">
        <v>0</v>
      </c>
      <c r="BF16" s="414">
        <v>0</v>
      </c>
      <c r="BG16" s="414">
        <v>0</v>
      </c>
      <c r="BH16" s="414">
        <v>0</v>
      </c>
      <c r="BI16" s="414">
        <v>0</v>
      </c>
      <c r="BJ16" s="414">
        <v>0</v>
      </c>
      <c r="BK16" s="414">
        <v>0</v>
      </c>
      <c r="BL16" s="414">
        <v>0</v>
      </c>
      <c r="BM16" s="414">
        <v>70.478999999999999</v>
      </c>
      <c r="BN16" s="414">
        <v>0</v>
      </c>
      <c r="BO16" s="414">
        <v>0</v>
      </c>
      <c r="BP16" s="414">
        <v>0</v>
      </c>
      <c r="BQ16" s="414">
        <v>0</v>
      </c>
      <c r="BR16" s="414">
        <v>0</v>
      </c>
      <c r="BS16" s="414">
        <v>0</v>
      </c>
      <c r="BT16" s="414">
        <v>176.702</v>
      </c>
      <c r="BU16" s="414">
        <v>77.971999999999994</v>
      </c>
      <c r="BV16" s="414">
        <v>9.6530000000000005</v>
      </c>
      <c r="BW16" s="414">
        <v>93.016750000000016</v>
      </c>
      <c r="BX16" s="414">
        <v>3540.3506699999998</v>
      </c>
      <c r="BY16" s="414">
        <v>1375.06952</v>
      </c>
      <c r="BZ16" s="414">
        <v>233.90417000000002</v>
      </c>
      <c r="CA16" s="414">
        <v>22.290590000000002</v>
      </c>
      <c r="CB16" s="414">
        <v>0</v>
      </c>
      <c r="CC16" s="414">
        <v>0</v>
      </c>
      <c r="CD16" s="414">
        <v>14.765690000000001</v>
      </c>
      <c r="CE16" s="413">
        <v>0.72</v>
      </c>
      <c r="CF16" s="414">
        <v>4.2249999999999996</v>
      </c>
      <c r="CG16" s="414">
        <v>3.1724999999999999</v>
      </c>
      <c r="CH16" s="414">
        <v>250.46089999999998</v>
      </c>
      <c r="CI16" s="414">
        <v>254.59623999999999</v>
      </c>
      <c r="CJ16" s="414">
        <v>3.06</v>
      </c>
      <c r="CK16" s="414">
        <v>172.97311999999999</v>
      </c>
      <c r="CL16" s="414">
        <v>136.17183</v>
      </c>
      <c r="CM16" s="414">
        <v>131.06016</v>
      </c>
      <c r="CN16" s="414">
        <v>303.42088999999999</v>
      </c>
      <c r="CO16" s="414">
        <v>67.788960000000003</v>
      </c>
      <c r="CP16" s="414">
        <v>146.94329999999997</v>
      </c>
      <c r="CQ16" s="414">
        <v>220.49974999999998</v>
      </c>
      <c r="CR16" s="414">
        <v>215.77642</v>
      </c>
      <c r="CS16" s="414">
        <v>77.148660000000007</v>
      </c>
      <c r="CT16" s="414">
        <v>320.23894000000001</v>
      </c>
      <c r="CU16" s="421">
        <v>214.59</v>
      </c>
      <c r="CV16" s="414"/>
      <c r="CW16" s="414"/>
      <c r="CX16" s="414"/>
      <c r="CY16" s="414"/>
      <c r="CZ16" s="414"/>
      <c r="DA16" s="414"/>
      <c r="DB16" s="414"/>
      <c r="DC16" s="108">
        <v>0</v>
      </c>
      <c r="DD16" s="108">
        <v>0</v>
      </c>
      <c r="DE16" s="108">
        <v>0</v>
      </c>
      <c r="DF16" s="108">
        <v>0</v>
      </c>
      <c r="DG16" s="108">
        <v>0</v>
      </c>
      <c r="DH16" s="108">
        <v>0</v>
      </c>
      <c r="DI16" s="108">
        <v>0</v>
      </c>
      <c r="DJ16" s="108">
        <v>0</v>
      </c>
      <c r="DK16" s="109">
        <v>0</v>
      </c>
      <c r="DL16" s="109">
        <v>0</v>
      </c>
      <c r="DM16" s="109">
        <v>0</v>
      </c>
      <c r="DN16" s="109">
        <v>0</v>
      </c>
      <c r="DO16" s="107">
        <v>0</v>
      </c>
      <c r="DP16" s="108">
        <v>0</v>
      </c>
      <c r="DQ16" s="108">
        <v>0</v>
      </c>
      <c r="DR16" s="108">
        <v>0</v>
      </c>
      <c r="DS16" s="108">
        <v>0</v>
      </c>
      <c r="DT16" s="108">
        <v>0</v>
      </c>
      <c r="DU16" s="108">
        <v>0</v>
      </c>
      <c r="DV16" s="108">
        <v>0</v>
      </c>
      <c r="DW16" s="109">
        <v>0</v>
      </c>
      <c r="DX16" s="109">
        <v>0</v>
      </c>
      <c r="DY16" s="109">
        <v>0</v>
      </c>
      <c r="DZ16" s="115">
        <v>0</v>
      </c>
      <c r="EA16" s="108">
        <v>0</v>
      </c>
      <c r="EB16" s="108">
        <v>0</v>
      </c>
      <c r="EC16" s="108">
        <v>0</v>
      </c>
      <c r="ED16" s="108">
        <v>0</v>
      </c>
      <c r="EE16" s="108">
        <v>0</v>
      </c>
      <c r="EF16" s="108">
        <v>0</v>
      </c>
      <c r="EG16" s="108">
        <v>0</v>
      </c>
      <c r="EH16" s="108">
        <v>0</v>
      </c>
      <c r="EI16" s="109">
        <v>0</v>
      </c>
      <c r="EJ16" s="109">
        <v>0</v>
      </c>
      <c r="EK16" s="109">
        <v>0</v>
      </c>
      <c r="EL16" s="109">
        <v>0</v>
      </c>
      <c r="EM16" s="108">
        <v>0</v>
      </c>
      <c r="EN16" s="108">
        <v>0</v>
      </c>
      <c r="EO16" s="108">
        <v>0</v>
      </c>
      <c r="EP16" s="108">
        <v>0</v>
      </c>
      <c r="EQ16" s="108">
        <v>0</v>
      </c>
      <c r="ER16" s="108">
        <v>0</v>
      </c>
      <c r="ES16" s="108">
        <v>0</v>
      </c>
      <c r="ET16" s="108">
        <v>0</v>
      </c>
      <c r="EU16" s="109">
        <v>0</v>
      </c>
      <c r="EV16" s="109">
        <v>0</v>
      </c>
      <c r="EW16" s="109">
        <v>0</v>
      </c>
      <c r="EX16" s="109">
        <v>0</v>
      </c>
      <c r="EY16" s="107">
        <v>0</v>
      </c>
      <c r="EZ16" s="108">
        <v>0</v>
      </c>
      <c r="FA16" s="108">
        <v>0</v>
      </c>
      <c r="FB16" s="108">
        <v>0</v>
      </c>
      <c r="FC16" s="108">
        <v>0</v>
      </c>
      <c r="FD16" s="108">
        <v>0</v>
      </c>
      <c r="FE16" s="108">
        <v>0</v>
      </c>
      <c r="FF16" s="108">
        <v>0</v>
      </c>
      <c r="FG16" s="109">
        <v>0</v>
      </c>
      <c r="FH16" s="109">
        <v>0</v>
      </c>
      <c r="FI16" s="109">
        <v>0</v>
      </c>
      <c r="FJ16" s="115">
        <v>0</v>
      </c>
      <c r="FK16" s="108">
        <v>0</v>
      </c>
      <c r="FL16" s="108">
        <v>0</v>
      </c>
      <c r="FM16" s="108">
        <v>0</v>
      </c>
      <c r="FN16" s="108">
        <v>0</v>
      </c>
      <c r="FO16" s="108">
        <v>0</v>
      </c>
      <c r="FP16" s="108">
        <v>0</v>
      </c>
      <c r="FQ16" s="108">
        <v>0</v>
      </c>
      <c r="FR16" s="108">
        <v>0</v>
      </c>
      <c r="FS16" s="109">
        <v>0</v>
      </c>
      <c r="FT16" s="109">
        <v>0</v>
      </c>
      <c r="FU16" s="109">
        <v>0</v>
      </c>
      <c r="FV16" s="109">
        <v>0</v>
      </c>
      <c r="FW16" s="107">
        <v>0</v>
      </c>
      <c r="FX16" s="108">
        <v>0</v>
      </c>
      <c r="FY16" s="108">
        <v>0</v>
      </c>
      <c r="FZ16" s="108">
        <v>0</v>
      </c>
      <c r="GA16" s="108">
        <v>0</v>
      </c>
      <c r="GB16" s="108">
        <v>0</v>
      </c>
      <c r="GC16" s="108">
        <v>0</v>
      </c>
      <c r="GD16" s="108">
        <v>0</v>
      </c>
      <c r="GE16" s="109">
        <v>0</v>
      </c>
      <c r="GF16" s="109">
        <v>0</v>
      </c>
      <c r="GG16" s="109">
        <v>0</v>
      </c>
      <c r="GH16" s="115">
        <v>0</v>
      </c>
      <c r="GI16" s="109">
        <v>0</v>
      </c>
      <c r="GJ16" s="110">
        <v>0</v>
      </c>
      <c r="GK16" s="110">
        <v>0</v>
      </c>
      <c r="GL16" s="110">
        <v>0</v>
      </c>
      <c r="GM16" s="109">
        <v>0</v>
      </c>
      <c r="GN16" s="109">
        <v>0</v>
      </c>
      <c r="GO16" s="109">
        <v>0</v>
      </c>
      <c r="GP16" s="109">
        <v>0</v>
      </c>
      <c r="GQ16" s="109">
        <v>0</v>
      </c>
      <c r="GR16" s="109">
        <v>0</v>
      </c>
      <c r="GS16" s="109">
        <v>0</v>
      </c>
      <c r="GT16" s="109">
        <v>0</v>
      </c>
      <c r="GU16" s="113">
        <v>0</v>
      </c>
      <c r="GV16" s="109">
        <v>0</v>
      </c>
      <c r="GW16" s="109">
        <v>0</v>
      </c>
      <c r="GX16" s="114">
        <v>0</v>
      </c>
      <c r="GY16" s="114">
        <v>0</v>
      </c>
      <c r="GZ16" s="114">
        <v>0</v>
      </c>
      <c r="HA16" s="114">
        <v>0</v>
      </c>
      <c r="HB16" s="109">
        <v>0</v>
      </c>
      <c r="HC16" s="109">
        <v>0</v>
      </c>
      <c r="HD16" s="109">
        <v>0</v>
      </c>
      <c r="HE16" s="109">
        <v>0</v>
      </c>
      <c r="HF16" s="115">
        <v>0</v>
      </c>
      <c r="HG16" s="109">
        <v>0</v>
      </c>
      <c r="HH16" s="109">
        <v>0</v>
      </c>
      <c r="HI16" s="109">
        <v>0</v>
      </c>
      <c r="HJ16" s="109">
        <v>0</v>
      </c>
      <c r="HK16" s="109">
        <v>0</v>
      </c>
      <c r="HL16" s="109">
        <v>0</v>
      </c>
      <c r="HM16" s="109">
        <v>0</v>
      </c>
      <c r="HN16" s="109">
        <v>0</v>
      </c>
      <c r="HO16" s="109">
        <v>0</v>
      </c>
      <c r="HP16" s="109">
        <v>0</v>
      </c>
      <c r="HQ16" s="109">
        <v>0</v>
      </c>
      <c r="HR16" s="109">
        <v>0</v>
      </c>
      <c r="HS16" s="113">
        <v>0</v>
      </c>
      <c r="HT16" s="109">
        <v>0</v>
      </c>
      <c r="HU16" s="109">
        <v>0</v>
      </c>
      <c r="HV16" s="109">
        <v>0</v>
      </c>
      <c r="HW16" s="109">
        <v>0</v>
      </c>
      <c r="HX16" s="109">
        <v>0</v>
      </c>
      <c r="HY16" s="109">
        <v>0</v>
      </c>
      <c r="HZ16" s="109">
        <v>0</v>
      </c>
      <c r="IA16" s="109">
        <v>0</v>
      </c>
      <c r="IB16" s="109">
        <v>0</v>
      </c>
      <c r="IC16" s="109">
        <v>0</v>
      </c>
      <c r="ID16" s="115">
        <v>0</v>
      </c>
      <c r="IE16" s="109">
        <v>0</v>
      </c>
      <c r="IF16" s="109">
        <v>0</v>
      </c>
      <c r="IG16" s="109">
        <v>0</v>
      </c>
      <c r="IH16" s="109">
        <v>0</v>
      </c>
      <c r="II16" s="109">
        <v>0</v>
      </c>
      <c r="IJ16" s="109">
        <v>0</v>
      </c>
      <c r="IK16" s="109">
        <v>0</v>
      </c>
      <c r="IL16" s="109">
        <v>0</v>
      </c>
      <c r="IM16" s="109">
        <v>0</v>
      </c>
      <c r="IN16" s="109">
        <v>0</v>
      </c>
      <c r="IO16" s="109">
        <v>0</v>
      </c>
      <c r="IP16" s="109">
        <v>0</v>
      </c>
      <c r="IQ16" s="113">
        <v>0</v>
      </c>
      <c r="IR16" s="109">
        <v>0</v>
      </c>
      <c r="IS16" s="109">
        <v>0</v>
      </c>
      <c r="IT16" s="109">
        <v>0</v>
      </c>
      <c r="IU16" s="109">
        <v>0</v>
      </c>
      <c r="IV16" s="109">
        <v>0</v>
      </c>
      <c r="IW16" s="109">
        <v>0</v>
      </c>
      <c r="IX16" s="109">
        <v>0</v>
      </c>
      <c r="IY16" s="109">
        <v>0</v>
      </c>
      <c r="IZ16" s="109">
        <v>0</v>
      </c>
      <c r="JA16" s="109">
        <v>0</v>
      </c>
      <c r="JB16" s="115">
        <v>0</v>
      </c>
      <c r="JC16" s="109">
        <v>0</v>
      </c>
      <c r="JD16" s="109">
        <v>0</v>
      </c>
      <c r="JE16" s="109">
        <v>0</v>
      </c>
      <c r="JF16" s="109">
        <v>0</v>
      </c>
      <c r="JG16" s="109">
        <v>0</v>
      </c>
      <c r="JH16" s="109">
        <v>0</v>
      </c>
      <c r="JI16" s="109">
        <v>0</v>
      </c>
      <c r="JJ16" s="109">
        <v>0</v>
      </c>
      <c r="JK16" s="109">
        <v>0</v>
      </c>
      <c r="JL16" s="109">
        <v>0</v>
      </c>
      <c r="JM16" s="109">
        <v>0</v>
      </c>
      <c r="JN16" s="109">
        <v>0</v>
      </c>
      <c r="JO16" s="113">
        <v>0</v>
      </c>
      <c r="JP16" s="109">
        <v>0</v>
      </c>
      <c r="JQ16" s="109">
        <v>0</v>
      </c>
      <c r="JR16" s="109">
        <v>0</v>
      </c>
      <c r="JS16" s="109">
        <v>0</v>
      </c>
      <c r="JT16" s="109">
        <v>0</v>
      </c>
      <c r="JU16" s="109">
        <v>0</v>
      </c>
      <c r="JV16" s="109">
        <v>0</v>
      </c>
      <c r="JW16" s="109">
        <v>0</v>
      </c>
      <c r="JX16" s="109">
        <v>0</v>
      </c>
      <c r="JY16" s="109">
        <v>0</v>
      </c>
      <c r="JZ16" s="115">
        <v>0</v>
      </c>
      <c r="KA16" s="109">
        <v>0</v>
      </c>
      <c r="KB16" s="109">
        <v>0</v>
      </c>
      <c r="KC16" s="109">
        <v>0</v>
      </c>
      <c r="KD16" s="109">
        <v>0</v>
      </c>
      <c r="KE16" s="109">
        <v>0</v>
      </c>
      <c r="KF16" s="109">
        <v>0</v>
      </c>
      <c r="KG16" s="109">
        <v>0</v>
      </c>
      <c r="KH16" s="109">
        <v>70.478999999999999</v>
      </c>
      <c r="KI16" s="109">
        <v>0</v>
      </c>
      <c r="KJ16" s="109">
        <v>0</v>
      </c>
      <c r="KK16" s="109">
        <v>0</v>
      </c>
      <c r="KL16" s="109">
        <v>0</v>
      </c>
      <c r="KM16" s="113">
        <v>0</v>
      </c>
      <c r="KN16" s="109">
        <v>0</v>
      </c>
      <c r="KO16" s="109">
        <v>0</v>
      </c>
      <c r="KP16" s="109">
        <v>0</v>
      </c>
      <c r="KQ16" s="109">
        <v>0</v>
      </c>
      <c r="KR16" s="109">
        <v>0</v>
      </c>
      <c r="KS16" s="109">
        <v>0</v>
      </c>
      <c r="KT16" s="109">
        <v>0</v>
      </c>
      <c r="KU16" s="109">
        <v>0</v>
      </c>
      <c r="KV16" s="109">
        <v>0</v>
      </c>
      <c r="KW16" s="109">
        <v>0</v>
      </c>
      <c r="KX16" s="115">
        <v>0</v>
      </c>
      <c r="KY16" s="109">
        <v>0</v>
      </c>
      <c r="KZ16" s="109">
        <v>0</v>
      </c>
      <c r="LA16" s="109">
        <v>0</v>
      </c>
      <c r="LB16" s="109">
        <v>78.808000000000007</v>
      </c>
      <c r="LC16" s="109">
        <v>19.643000000000001</v>
      </c>
      <c r="LD16" s="109">
        <v>78.251000000000005</v>
      </c>
      <c r="LE16" s="109">
        <v>0</v>
      </c>
      <c r="LF16" s="109">
        <v>0</v>
      </c>
      <c r="LG16" s="109">
        <v>77.971999999999994</v>
      </c>
      <c r="LH16" s="109">
        <v>9.6530000000000005</v>
      </c>
      <c r="LI16" s="109">
        <v>0</v>
      </c>
      <c r="LJ16" s="109">
        <v>0</v>
      </c>
      <c r="LK16" s="113">
        <v>0</v>
      </c>
      <c r="LL16" s="109">
        <v>85.26785000000001</v>
      </c>
      <c r="LM16" s="109">
        <v>7.7488999999999999</v>
      </c>
      <c r="LN16" s="109">
        <v>2120.71967</v>
      </c>
      <c r="LO16" s="109">
        <v>720.93031999999994</v>
      </c>
      <c r="LP16" s="109">
        <v>698.70068000000003</v>
      </c>
      <c r="LQ16" s="109">
        <v>0</v>
      </c>
      <c r="LR16" s="109">
        <v>689.09339</v>
      </c>
      <c r="LS16" s="109">
        <v>685.97613000000001</v>
      </c>
      <c r="LT16" s="109">
        <v>133.36711000000003</v>
      </c>
      <c r="LU16" s="109">
        <v>14.62955</v>
      </c>
      <c r="LV16" s="115">
        <v>85.907510000000016</v>
      </c>
      <c r="LW16" s="109">
        <v>0</v>
      </c>
      <c r="LX16" s="109">
        <v>3.5920399999999999</v>
      </c>
      <c r="LY16" s="109">
        <v>18.698550000000001</v>
      </c>
      <c r="LZ16" s="109">
        <v>0</v>
      </c>
      <c r="MA16" s="109">
        <v>0</v>
      </c>
      <c r="MB16" s="109">
        <v>0</v>
      </c>
      <c r="MC16" s="109">
        <v>0</v>
      </c>
      <c r="MD16" s="109">
        <v>0</v>
      </c>
      <c r="ME16" s="109">
        <v>0</v>
      </c>
      <c r="MF16" s="109">
        <v>14.765690000000001</v>
      </c>
      <c r="MG16" s="109">
        <v>0</v>
      </c>
      <c r="MH16" s="109">
        <v>0</v>
      </c>
      <c r="MI16" s="113">
        <v>0</v>
      </c>
      <c r="MJ16" s="109">
        <v>0.72</v>
      </c>
      <c r="MK16" s="109">
        <v>0</v>
      </c>
      <c r="ML16" s="109">
        <v>0</v>
      </c>
      <c r="MM16" s="109">
        <v>4.2249999999999996</v>
      </c>
      <c r="MN16" s="109">
        <v>0</v>
      </c>
      <c r="MO16" s="109">
        <v>0.06</v>
      </c>
      <c r="MP16" s="109">
        <v>0.8175</v>
      </c>
      <c r="MQ16" s="109">
        <v>2.2949999999999999</v>
      </c>
      <c r="MR16" s="109">
        <v>4.59</v>
      </c>
      <c r="MS16" s="109">
        <v>22.798689999999997</v>
      </c>
      <c r="MT16" s="115">
        <v>223.07220999999998</v>
      </c>
      <c r="MU16" s="109">
        <v>1.53</v>
      </c>
      <c r="MV16" s="109">
        <v>0</v>
      </c>
      <c r="MW16" s="109">
        <v>253.06623999999999</v>
      </c>
      <c r="MX16" s="109">
        <v>0</v>
      </c>
      <c r="MY16" s="109">
        <v>0</v>
      </c>
      <c r="MZ16" s="109">
        <v>3.06</v>
      </c>
      <c r="NA16" s="109">
        <v>4.625</v>
      </c>
      <c r="NB16" s="109">
        <v>3.55</v>
      </c>
      <c r="NC16" s="109">
        <v>164.79811999999998</v>
      </c>
      <c r="ND16" s="109">
        <v>1.53</v>
      </c>
      <c r="NE16" s="109">
        <v>125.46183000000001</v>
      </c>
      <c r="NF16" s="109">
        <v>9.18</v>
      </c>
      <c r="NG16" s="113">
        <v>1.53</v>
      </c>
      <c r="NH16" s="109">
        <v>129.53016</v>
      </c>
      <c r="NI16" s="109">
        <v>0</v>
      </c>
      <c r="NJ16" s="109">
        <v>26.053380000000001</v>
      </c>
      <c r="NK16" s="109">
        <v>126.32496</v>
      </c>
      <c r="NL16" s="109">
        <v>151.04254999999998</v>
      </c>
      <c r="NM16" s="109">
        <v>1.53</v>
      </c>
      <c r="NN16" s="109">
        <v>27.51371</v>
      </c>
      <c r="NO16" s="109">
        <v>38.745249999999999</v>
      </c>
      <c r="NP16" s="109">
        <v>132.83829999999998</v>
      </c>
      <c r="NQ16" s="109">
        <v>6.8849999999999998</v>
      </c>
      <c r="NR16" s="109">
        <v>7.22</v>
      </c>
      <c r="NS16" s="113">
        <v>66.044470000000004</v>
      </c>
      <c r="NT16" s="109">
        <v>152.16028</v>
      </c>
      <c r="NU16" s="109">
        <v>2.2949999999999999</v>
      </c>
      <c r="NV16" s="109">
        <v>84.206140000000005</v>
      </c>
      <c r="NW16" s="109">
        <v>2.66</v>
      </c>
      <c r="NX16" s="109">
        <v>128.91028</v>
      </c>
      <c r="NY16" s="109">
        <v>34.32958</v>
      </c>
      <c r="NZ16" s="109">
        <v>42.81908</v>
      </c>
      <c r="OA16" s="109"/>
      <c r="OB16" s="109">
        <v>54.514290000000003</v>
      </c>
      <c r="OC16" s="109">
        <v>142.28408999999999</v>
      </c>
      <c r="OD16" s="109">
        <v>123.44055999999999</v>
      </c>
      <c r="OE16" s="113">
        <v>4.59</v>
      </c>
      <c r="OF16" s="109">
        <v>6</v>
      </c>
      <c r="OG16" s="109">
        <v>204</v>
      </c>
      <c r="OH16" s="115"/>
      <c r="OJ16" s="64">
        <f t="shared" si="0"/>
        <v>-32.990660036533967</v>
      </c>
      <c r="OK16" s="65">
        <f t="shared" si="1"/>
        <v>-2.6801617688908834</v>
      </c>
    </row>
    <row r="17" spans="2:401" s="63" customFormat="1" ht="15">
      <c r="B17" s="399" t="s">
        <v>136</v>
      </c>
      <c r="C17" s="413">
        <v>4887.5450000000001</v>
      </c>
      <c r="D17" s="414">
        <v>13798.298999999999</v>
      </c>
      <c r="E17" s="414">
        <v>14620.465</v>
      </c>
      <c r="F17" s="414">
        <v>9752.7279999999992</v>
      </c>
      <c r="G17" s="414">
        <v>4351.3379999999997</v>
      </c>
      <c r="H17" s="414">
        <v>5021.5079999999998</v>
      </c>
      <c r="I17" s="414">
        <v>4796.26</v>
      </c>
      <c r="J17" s="414">
        <v>7008.1790000000001</v>
      </c>
      <c r="K17" s="417">
        <v>2275.9079999999999</v>
      </c>
      <c r="L17" s="414">
        <v>8782.5149999999994</v>
      </c>
      <c r="M17" s="414">
        <v>9012.9929999999986</v>
      </c>
      <c r="N17" s="414">
        <v>9272.5259999999998</v>
      </c>
      <c r="O17" s="414">
        <v>2815.1129999999998</v>
      </c>
      <c r="P17" s="414">
        <v>9550.9529999999995</v>
      </c>
      <c r="Q17" s="414">
        <v>5580.0860000000002</v>
      </c>
      <c r="R17" s="414">
        <v>7598.51</v>
      </c>
      <c r="S17" s="414">
        <v>2786.4009999999998</v>
      </c>
      <c r="T17" s="414">
        <v>7609.9840000000004</v>
      </c>
      <c r="U17" s="414">
        <v>7888.6610000000001</v>
      </c>
      <c r="V17" s="414">
        <v>4234.17</v>
      </c>
      <c r="W17" s="414">
        <v>2173.297</v>
      </c>
      <c r="X17" s="414">
        <v>6170.2559999999994</v>
      </c>
      <c r="Y17" s="414">
        <v>8620.6549999999988</v>
      </c>
      <c r="Z17" s="414">
        <v>5755.5559999999996</v>
      </c>
      <c r="AA17" s="414">
        <v>1293.8979999999999</v>
      </c>
      <c r="AB17" s="414">
        <v>2737.5479999999998</v>
      </c>
      <c r="AC17" s="414">
        <v>5632.39</v>
      </c>
      <c r="AD17" s="414">
        <v>4208.6459999999997</v>
      </c>
      <c r="AE17" s="414">
        <v>3321.2740000000003</v>
      </c>
      <c r="AF17" s="414">
        <v>6194.0329999999994</v>
      </c>
      <c r="AG17" s="414">
        <v>6104.68</v>
      </c>
      <c r="AH17" s="414">
        <v>4887.6850000000004</v>
      </c>
      <c r="AI17" s="414">
        <v>1659.3220000000001</v>
      </c>
      <c r="AJ17" s="414">
        <v>4687.2950000000001</v>
      </c>
      <c r="AK17" s="414">
        <v>6472.692</v>
      </c>
      <c r="AL17" s="414">
        <v>3439.5940000000001</v>
      </c>
      <c r="AM17" s="416">
        <v>1049.4940000000001</v>
      </c>
      <c r="AN17" s="416">
        <v>5381.6090000000004</v>
      </c>
      <c r="AO17" s="416">
        <v>5476.84</v>
      </c>
      <c r="AP17" s="416">
        <v>5970.5160000000005</v>
      </c>
      <c r="AQ17" s="412">
        <v>4936.91</v>
      </c>
      <c r="AR17" s="416">
        <v>3617.8740000000003</v>
      </c>
      <c r="AS17" s="416">
        <v>6153.1610000000001</v>
      </c>
      <c r="AT17" s="416">
        <v>3481.386</v>
      </c>
      <c r="AU17" s="414">
        <v>998.62199999999996</v>
      </c>
      <c r="AV17" s="414">
        <v>3277.6670000000004</v>
      </c>
      <c r="AW17" s="414">
        <v>4444.0239999999994</v>
      </c>
      <c r="AX17" s="414">
        <v>2022.5540000000001</v>
      </c>
      <c r="AY17" s="416">
        <v>229.29100000000003</v>
      </c>
      <c r="AZ17" s="416">
        <v>831.6579999999999</v>
      </c>
      <c r="BA17" s="416">
        <v>2039.2449999999999</v>
      </c>
      <c r="BB17" s="416">
        <v>2662.2510000000002</v>
      </c>
      <c r="BC17" s="414">
        <v>1626.6559999999999</v>
      </c>
      <c r="BD17" s="414">
        <v>6546.826</v>
      </c>
      <c r="BE17" s="414">
        <v>14344.978999999999</v>
      </c>
      <c r="BF17" s="414">
        <v>8416.2260000000006</v>
      </c>
      <c r="BG17" s="414">
        <v>8656.7039999999997</v>
      </c>
      <c r="BH17" s="414">
        <v>10152.564999999999</v>
      </c>
      <c r="BI17" s="414">
        <v>15041.741000000002</v>
      </c>
      <c r="BJ17" s="414">
        <v>9685.4579999999987</v>
      </c>
      <c r="BK17" s="414">
        <v>3886.0030000000002</v>
      </c>
      <c r="BL17" s="414">
        <v>10679.64</v>
      </c>
      <c r="BM17" s="414">
        <v>11587.13</v>
      </c>
      <c r="BN17" s="414">
        <v>7106.7160000000003</v>
      </c>
      <c r="BO17" s="414">
        <v>5944.3090000000002</v>
      </c>
      <c r="BP17" s="414">
        <v>5549.3980000000001</v>
      </c>
      <c r="BQ17" s="414">
        <v>14486.76</v>
      </c>
      <c r="BR17" s="414">
        <v>7855.6460000000006</v>
      </c>
      <c r="BS17" s="414">
        <v>9678.1790000000001</v>
      </c>
      <c r="BT17" s="414">
        <v>8580.06</v>
      </c>
      <c r="BU17" s="414">
        <v>15466.416000000001</v>
      </c>
      <c r="BV17" s="414">
        <v>12690.26914</v>
      </c>
      <c r="BW17" s="414">
        <v>6453.9753799999989</v>
      </c>
      <c r="BX17" s="414">
        <v>8461.0480100000004</v>
      </c>
      <c r="BY17" s="414">
        <v>10203.52771</v>
      </c>
      <c r="BZ17" s="414">
        <v>7654.5497299999997</v>
      </c>
      <c r="CA17" s="414">
        <v>5924.5018099999998</v>
      </c>
      <c r="CB17" s="414">
        <v>3459.8196699999999</v>
      </c>
      <c r="CC17" s="414">
        <v>954.69361000000004</v>
      </c>
      <c r="CD17" s="414">
        <v>2188.1827800000001</v>
      </c>
      <c r="CE17" s="413">
        <v>1837.11474</v>
      </c>
      <c r="CF17" s="414">
        <v>5679.6814100000001</v>
      </c>
      <c r="CG17" s="414">
        <v>7814.4379499999995</v>
      </c>
      <c r="CH17" s="414">
        <v>7113.0452400000013</v>
      </c>
      <c r="CI17" s="414">
        <v>4932.7017500000002</v>
      </c>
      <c r="CJ17" s="414">
        <v>2576.5060000000003</v>
      </c>
      <c r="CK17" s="414">
        <v>5963.4292499999992</v>
      </c>
      <c r="CL17" s="414">
        <v>5815.3269700000019</v>
      </c>
      <c r="CM17" s="414">
        <v>3170.8753100000004</v>
      </c>
      <c r="CN17" s="414">
        <v>390.60624999999993</v>
      </c>
      <c r="CO17" s="414">
        <v>35.974899999999998</v>
      </c>
      <c r="CP17" s="414">
        <v>17.762589999999999</v>
      </c>
      <c r="CQ17" s="414">
        <v>9.6782399999999988</v>
      </c>
      <c r="CR17" s="414">
        <v>7.363999999999999</v>
      </c>
      <c r="CS17" s="414">
        <v>189.93606999999997</v>
      </c>
      <c r="CT17" s="414">
        <v>29.123009999999997</v>
      </c>
      <c r="CU17" s="421">
        <v>25.104849999999999</v>
      </c>
      <c r="CV17" s="414"/>
      <c r="CW17" s="414"/>
      <c r="CX17" s="414"/>
      <c r="CY17" s="414"/>
      <c r="CZ17" s="414"/>
      <c r="DA17" s="414"/>
      <c r="DB17" s="414"/>
      <c r="DC17" s="108">
        <v>704.44600000000003</v>
      </c>
      <c r="DD17" s="108">
        <v>1517.09</v>
      </c>
      <c r="DE17" s="108">
        <v>2666.009</v>
      </c>
      <c r="DF17" s="108">
        <v>3911.2289999999998</v>
      </c>
      <c r="DG17" s="108">
        <v>5380.2510000000002</v>
      </c>
      <c r="DH17" s="108">
        <v>4506.8190000000004</v>
      </c>
      <c r="DI17" s="108">
        <v>5879.0550000000003</v>
      </c>
      <c r="DJ17" s="108">
        <v>3712.2710000000002</v>
      </c>
      <c r="DK17" s="109">
        <v>5029.1390000000001</v>
      </c>
      <c r="DL17" s="109">
        <v>3229.375</v>
      </c>
      <c r="DM17" s="110">
        <v>3391.9270000000001</v>
      </c>
      <c r="DN17" s="110">
        <v>3131.4259999999999</v>
      </c>
      <c r="DO17" s="107">
        <v>2444.1970000000001</v>
      </c>
      <c r="DP17" s="108">
        <v>1160.508</v>
      </c>
      <c r="DQ17" s="108">
        <v>746.63300000000004</v>
      </c>
      <c r="DR17" s="108">
        <v>1360.41</v>
      </c>
      <c r="DS17" s="108">
        <v>1398.7670000000001</v>
      </c>
      <c r="DT17" s="108">
        <v>2262.3310000000001</v>
      </c>
      <c r="DU17" s="108">
        <v>1484.789</v>
      </c>
      <c r="DV17" s="108">
        <v>1437.663</v>
      </c>
      <c r="DW17" s="109">
        <v>1873.808</v>
      </c>
      <c r="DX17" s="109">
        <v>1916.029</v>
      </c>
      <c r="DY17" s="110">
        <v>2594.518</v>
      </c>
      <c r="DZ17" s="111">
        <v>2497.6320000000001</v>
      </c>
      <c r="EA17" s="108">
        <v>1120.047</v>
      </c>
      <c r="EB17" s="108">
        <v>543.99</v>
      </c>
      <c r="EC17" s="108">
        <v>611.87099999999998</v>
      </c>
      <c r="ED17" s="108">
        <v>2163.527</v>
      </c>
      <c r="EE17" s="108">
        <v>2128.1410000000001</v>
      </c>
      <c r="EF17" s="108">
        <v>4490.8469999999998</v>
      </c>
      <c r="EG17" s="108">
        <v>2097.4670000000001</v>
      </c>
      <c r="EH17" s="108">
        <v>4275.2449999999999</v>
      </c>
      <c r="EI17" s="109">
        <v>2640.2809999999999</v>
      </c>
      <c r="EJ17" s="109">
        <v>3260.902</v>
      </c>
      <c r="EK17" s="110">
        <v>2631.3290000000002</v>
      </c>
      <c r="EL17" s="110">
        <v>3380.2950000000001</v>
      </c>
      <c r="EM17" s="107">
        <v>1003.515</v>
      </c>
      <c r="EN17" s="108">
        <v>1088.3699999999999</v>
      </c>
      <c r="EO17" s="108">
        <v>723.22799999999995</v>
      </c>
      <c r="EP17" s="108">
        <v>898.65700000000004</v>
      </c>
      <c r="EQ17" s="108">
        <v>2418.0250000000001</v>
      </c>
      <c r="ER17" s="108">
        <v>6234.2709999999997</v>
      </c>
      <c r="ES17" s="108">
        <v>929.94</v>
      </c>
      <c r="ET17" s="108">
        <v>1486.989</v>
      </c>
      <c r="EU17" s="109">
        <v>3163.1570000000002</v>
      </c>
      <c r="EV17" s="109">
        <v>2331.3980000000001</v>
      </c>
      <c r="EW17" s="110">
        <v>3695.223</v>
      </c>
      <c r="EX17" s="110">
        <v>1571.8889999999999</v>
      </c>
      <c r="EY17" s="107">
        <v>1548.204</v>
      </c>
      <c r="EZ17" s="108">
        <v>759.43799999999999</v>
      </c>
      <c r="FA17" s="108">
        <v>478.75900000000001</v>
      </c>
      <c r="FB17" s="108">
        <v>1201.8330000000001</v>
      </c>
      <c r="FC17" s="108">
        <v>1206.8789999999999</v>
      </c>
      <c r="FD17" s="108">
        <v>5201.2719999999999</v>
      </c>
      <c r="FE17" s="108">
        <v>1934.288</v>
      </c>
      <c r="FF17" s="108">
        <v>2521.9760000000001</v>
      </c>
      <c r="FG17" s="109">
        <v>3432.3969999999999</v>
      </c>
      <c r="FH17" s="109">
        <v>1578.1479999999999</v>
      </c>
      <c r="FI17" s="110">
        <v>1511.6859999999999</v>
      </c>
      <c r="FJ17" s="110">
        <v>1144.336</v>
      </c>
      <c r="FK17" s="107">
        <v>1309.287</v>
      </c>
      <c r="FL17" s="108">
        <v>522.81500000000005</v>
      </c>
      <c r="FM17" s="108">
        <v>341.19499999999999</v>
      </c>
      <c r="FN17" s="108">
        <v>780.23299999999995</v>
      </c>
      <c r="FO17" s="108">
        <v>2432.02</v>
      </c>
      <c r="FP17" s="108">
        <v>2958.0030000000002</v>
      </c>
      <c r="FQ17" s="108">
        <v>2994.1060000000002</v>
      </c>
      <c r="FR17" s="108">
        <v>3010.7489999999998</v>
      </c>
      <c r="FS17" s="109">
        <v>2615.8000000000002</v>
      </c>
      <c r="FT17" s="109">
        <v>2522.0169999999998</v>
      </c>
      <c r="FU17" s="110">
        <v>1585.588</v>
      </c>
      <c r="FV17" s="110">
        <v>1647.951</v>
      </c>
      <c r="FW17" s="107">
        <v>557.75900000000001</v>
      </c>
      <c r="FX17" s="108">
        <v>352.76299999999998</v>
      </c>
      <c r="FY17" s="108">
        <v>383.37599999999998</v>
      </c>
      <c r="FZ17" s="108">
        <v>789.65700000000004</v>
      </c>
      <c r="GA17" s="108">
        <v>714.13699999999994</v>
      </c>
      <c r="GB17" s="108">
        <v>2023.4110000000001</v>
      </c>
      <c r="GC17" s="108">
        <v>2076.2640000000001</v>
      </c>
      <c r="GD17" s="108">
        <v>1544.2840000000001</v>
      </c>
      <c r="GE17" s="109">
        <v>2011.8420000000001</v>
      </c>
      <c r="GF17" s="109">
        <v>1088.6220000000001</v>
      </c>
      <c r="GG17" s="110">
        <v>2697.9029999999998</v>
      </c>
      <c r="GH17" s="111">
        <v>422.12099999999998</v>
      </c>
      <c r="GI17" s="112">
        <v>1401.568</v>
      </c>
      <c r="GJ17" s="110">
        <v>308.94799999999998</v>
      </c>
      <c r="GK17" s="110">
        <v>1610.758</v>
      </c>
      <c r="GL17" s="110">
        <v>714.5</v>
      </c>
      <c r="GM17" s="109">
        <v>2255.973</v>
      </c>
      <c r="GN17" s="109">
        <v>3223.56</v>
      </c>
      <c r="GO17" s="109">
        <v>1870.67</v>
      </c>
      <c r="GP17" s="109">
        <v>2307.4989999999998</v>
      </c>
      <c r="GQ17" s="109">
        <v>1926.511</v>
      </c>
      <c r="GR17" s="109">
        <v>1054.731</v>
      </c>
      <c r="GS17" s="109">
        <v>2569.77</v>
      </c>
      <c r="GT17" s="109">
        <v>1263.184</v>
      </c>
      <c r="GU17" s="113">
        <v>935.79100000000005</v>
      </c>
      <c r="GV17" s="109">
        <v>560.45600000000002</v>
      </c>
      <c r="GW17" s="109">
        <v>163.07499999999999</v>
      </c>
      <c r="GX17" s="114">
        <v>143.07900000000001</v>
      </c>
      <c r="GY17" s="114">
        <v>1859.8910000000001</v>
      </c>
      <c r="GZ17" s="114">
        <v>2684.3249999999998</v>
      </c>
      <c r="HA17" s="114">
        <v>2728.9650000000001</v>
      </c>
      <c r="HB17" s="109">
        <v>2413.6030000000001</v>
      </c>
      <c r="HC17" s="109">
        <v>1330.124</v>
      </c>
      <c r="HD17" s="109">
        <v>1246.2809999999999</v>
      </c>
      <c r="HE17" s="109">
        <v>1392.5219999999999</v>
      </c>
      <c r="HF17" s="109">
        <v>800.79100000000005</v>
      </c>
      <c r="HG17" s="113">
        <v>448.27600000000001</v>
      </c>
      <c r="HH17" s="109">
        <v>309.36799999999999</v>
      </c>
      <c r="HI17" s="109">
        <v>291.85000000000002</v>
      </c>
      <c r="HJ17" s="109">
        <v>393.81700000000001</v>
      </c>
      <c r="HK17" s="109">
        <v>2350.2060000000001</v>
      </c>
      <c r="HL17" s="109">
        <v>2637.5859999999998</v>
      </c>
      <c r="HM17" s="109">
        <v>3270.0329999999999</v>
      </c>
      <c r="HN17" s="109">
        <v>1559.856</v>
      </c>
      <c r="HO17" s="109">
        <v>646.95100000000002</v>
      </c>
      <c r="HP17" s="109">
        <v>1959.7929999999999</v>
      </c>
      <c r="HQ17" s="109">
        <v>3054.9180000000001</v>
      </c>
      <c r="HR17" s="115">
        <v>955.80499999999995</v>
      </c>
      <c r="HS17" s="109">
        <v>751.92100000000005</v>
      </c>
      <c r="HT17" s="109">
        <v>675.35299999999995</v>
      </c>
      <c r="HU17" s="109">
        <v>3509.636</v>
      </c>
      <c r="HV17" s="109">
        <v>469.36900000000003</v>
      </c>
      <c r="HW17" s="109">
        <v>1484.0740000000001</v>
      </c>
      <c r="HX17" s="109">
        <v>1664.431</v>
      </c>
      <c r="HY17" s="109">
        <v>1970.354</v>
      </c>
      <c r="HZ17" s="109">
        <v>875.28499999999997</v>
      </c>
      <c r="IA17" s="109">
        <v>3307.5219999999999</v>
      </c>
      <c r="IB17" s="109">
        <v>1824.2619999999999</v>
      </c>
      <c r="IC17" s="109">
        <v>854.01400000000001</v>
      </c>
      <c r="ID17" s="109">
        <v>803.11</v>
      </c>
      <c r="IE17" s="113">
        <v>670.05600000000004</v>
      </c>
      <c r="IF17" s="109">
        <v>216.89699999999999</v>
      </c>
      <c r="IG17" s="109">
        <v>111.669</v>
      </c>
      <c r="IH17" s="109">
        <v>647.39400000000001</v>
      </c>
      <c r="II17" s="109">
        <v>1703.652</v>
      </c>
      <c r="IJ17" s="109">
        <v>926.62099999999998</v>
      </c>
      <c r="IK17" s="109">
        <v>1706.2860000000001</v>
      </c>
      <c r="IL17" s="109">
        <v>2402.6909999999998</v>
      </c>
      <c r="IM17" s="109">
        <v>335.04700000000003</v>
      </c>
      <c r="IN17" s="109">
        <v>856.86400000000003</v>
      </c>
      <c r="IO17" s="109">
        <v>739.26</v>
      </c>
      <c r="IP17" s="109">
        <v>426.43</v>
      </c>
      <c r="IQ17" s="113">
        <v>214.56</v>
      </c>
      <c r="IR17" s="109">
        <v>4.7050000000000001</v>
      </c>
      <c r="IS17" s="109">
        <v>10.026</v>
      </c>
      <c r="IT17" s="109">
        <v>192.851</v>
      </c>
      <c r="IU17" s="109">
        <v>193.54400000000001</v>
      </c>
      <c r="IV17" s="109">
        <v>445.26299999999998</v>
      </c>
      <c r="IW17" s="109">
        <v>827.11599999999999</v>
      </c>
      <c r="IX17" s="109">
        <v>894.24699999999996</v>
      </c>
      <c r="IY17" s="109">
        <v>317.88200000000001</v>
      </c>
      <c r="IZ17" s="109">
        <v>1206.6320000000001</v>
      </c>
      <c r="JA17" s="109">
        <v>735.23299999999995</v>
      </c>
      <c r="JB17" s="115">
        <v>720.38599999999997</v>
      </c>
      <c r="JC17" s="109">
        <v>307.41800000000001</v>
      </c>
      <c r="JD17" s="109">
        <v>440.20400000000001</v>
      </c>
      <c r="JE17" s="109">
        <v>879.03399999999999</v>
      </c>
      <c r="JF17" s="109">
        <v>1150.9739999999999</v>
      </c>
      <c r="JG17" s="109">
        <v>2173.2930000000001</v>
      </c>
      <c r="JH17" s="109">
        <v>3222.5590000000002</v>
      </c>
      <c r="JI17" s="109">
        <v>5400.9340000000002</v>
      </c>
      <c r="JJ17" s="109">
        <v>3474.8980000000001</v>
      </c>
      <c r="JK17" s="109">
        <v>5469.1469999999999</v>
      </c>
      <c r="JL17" s="109">
        <v>2998.3180000000002</v>
      </c>
      <c r="JM17" s="109">
        <v>2343.3470000000002</v>
      </c>
      <c r="JN17" s="115">
        <v>3074.5610000000001</v>
      </c>
      <c r="JO17" s="113">
        <v>4317.768</v>
      </c>
      <c r="JP17" s="109">
        <v>1327.104</v>
      </c>
      <c r="JQ17" s="109">
        <v>3011.8319999999999</v>
      </c>
      <c r="JR17" s="109">
        <v>646.255</v>
      </c>
      <c r="JS17" s="109">
        <v>5623.0249999999996</v>
      </c>
      <c r="JT17" s="109">
        <v>3883.2849999999999</v>
      </c>
      <c r="JU17" s="109">
        <v>3320.4670000000001</v>
      </c>
      <c r="JV17" s="109">
        <v>5179.08</v>
      </c>
      <c r="JW17" s="109">
        <v>6542.1940000000004</v>
      </c>
      <c r="JX17" s="109">
        <v>3547.8090000000002</v>
      </c>
      <c r="JY17" s="109">
        <v>1424.2090000000001</v>
      </c>
      <c r="JZ17" s="115">
        <v>4713.4399999999996</v>
      </c>
      <c r="KA17" s="113">
        <v>1275.251</v>
      </c>
      <c r="KB17" s="109">
        <v>1168.1310000000001</v>
      </c>
      <c r="KC17" s="109">
        <v>1442.6210000000001</v>
      </c>
      <c r="KD17" s="109">
        <v>1973.0509999999999</v>
      </c>
      <c r="KE17" s="109">
        <v>2099.9340000000002</v>
      </c>
      <c r="KF17" s="109">
        <v>6606.6549999999997</v>
      </c>
      <c r="KG17" s="109">
        <v>3243.223</v>
      </c>
      <c r="KH17" s="109">
        <v>4954.2349999999997</v>
      </c>
      <c r="KI17" s="109">
        <v>3389.672</v>
      </c>
      <c r="KJ17" s="109">
        <v>2829.7020000000002</v>
      </c>
      <c r="KK17" s="109">
        <v>1952.0830000000001</v>
      </c>
      <c r="KL17" s="115">
        <v>2324.931</v>
      </c>
      <c r="KM17" s="113">
        <v>1601.8230000000001</v>
      </c>
      <c r="KN17" s="109">
        <v>1791.5360000000001</v>
      </c>
      <c r="KO17" s="109">
        <v>2550.9499999999998</v>
      </c>
      <c r="KP17" s="109">
        <v>1673.848</v>
      </c>
      <c r="KQ17" s="109">
        <v>2869.6120000000001</v>
      </c>
      <c r="KR17" s="109">
        <v>1005.938</v>
      </c>
      <c r="KS17" s="109">
        <v>5133.26</v>
      </c>
      <c r="KT17" s="109">
        <v>5345.509</v>
      </c>
      <c r="KU17" s="109">
        <v>4007.991</v>
      </c>
      <c r="KV17" s="109">
        <v>2929.45</v>
      </c>
      <c r="KW17" s="109">
        <v>2562.1320000000001</v>
      </c>
      <c r="KX17" s="115">
        <v>2364.0639999999999</v>
      </c>
      <c r="KY17" s="113">
        <v>4870.9750000000004</v>
      </c>
      <c r="KZ17" s="109">
        <v>1684.671</v>
      </c>
      <c r="LA17" s="109">
        <v>3122.5329999999999</v>
      </c>
      <c r="LB17" s="109">
        <v>248.75800000000001</v>
      </c>
      <c r="LC17" s="109">
        <v>3140.6950000000002</v>
      </c>
      <c r="LD17" s="109">
        <v>5190.607</v>
      </c>
      <c r="LE17" s="109">
        <v>2498.6039999999998</v>
      </c>
      <c r="LF17" s="109">
        <v>7032.6310000000003</v>
      </c>
      <c r="LG17" s="109">
        <v>5935.1809999999996</v>
      </c>
      <c r="LH17" s="109">
        <v>6645.9160000000002</v>
      </c>
      <c r="LI17" s="109">
        <v>2537.902</v>
      </c>
      <c r="LJ17" s="115">
        <v>3506.4511400000001</v>
      </c>
      <c r="LK17" s="113">
        <v>3731.5218699999996</v>
      </c>
      <c r="LL17" s="109">
        <v>1340.00956</v>
      </c>
      <c r="LM17" s="109">
        <v>1382.4439499999999</v>
      </c>
      <c r="LN17" s="109">
        <v>3590.5574700000002</v>
      </c>
      <c r="LO17" s="109">
        <v>2412.7562399999997</v>
      </c>
      <c r="LP17" s="109">
        <v>2457.7342999999996</v>
      </c>
      <c r="LQ17" s="109">
        <v>5156.0472599999994</v>
      </c>
      <c r="LR17" s="109">
        <v>2365.8504800000001</v>
      </c>
      <c r="LS17" s="109">
        <v>2681.6299700000004</v>
      </c>
      <c r="LT17" s="109">
        <v>3827.6372500000002</v>
      </c>
      <c r="LU17" s="109">
        <v>1814.1327699999999</v>
      </c>
      <c r="LV17" s="115">
        <v>2012.77971</v>
      </c>
      <c r="LW17" s="113">
        <v>1840.4440999999999</v>
      </c>
      <c r="LX17" s="109">
        <v>116.57581999999999</v>
      </c>
      <c r="LY17" s="109">
        <v>3967.48189</v>
      </c>
      <c r="LZ17" s="109">
        <v>206.86281</v>
      </c>
      <c r="MA17" s="109">
        <v>3042.0608099999999</v>
      </c>
      <c r="MB17" s="109">
        <v>210.89605</v>
      </c>
      <c r="MC17" s="109">
        <v>302.47694000000001</v>
      </c>
      <c r="MD17" s="109">
        <v>244.11301999999998</v>
      </c>
      <c r="ME17" s="109">
        <v>408.10364999999996</v>
      </c>
      <c r="MF17" s="109">
        <v>527.64015000000006</v>
      </c>
      <c r="MG17" s="109">
        <v>1045.5064600000001</v>
      </c>
      <c r="MH17" s="115">
        <v>615.03616999999997</v>
      </c>
      <c r="MI17" s="113">
        <v>1057.1833899999999</v>
      </c>
      <c r="MJ17" s="109">
        <v>358.03836000000001</v>
      </c>
      <c r="MK17" s="109">
        <v>421.89299000000005</v>
      </c>
      <c r="ML17" s="109">
        <v>2006.7992899999999</v>
      </c>
      <c r="MM17" s="109">
        <v>1227.82068</v>
      </c>
      <c r="MN17" s="109">
        <v>2445.0614400000004</v>
      </c>
      <c r="MO17" s="109">
        <v>2618.7975699999997</v>
      </c>
      <c r="MP17" s="109">
        <v>2294.0647599999998</v>
      </c>
      <c r="MQ17" s="109">
        <v>2901.5756200000001</v>
      </c>
      <c r="MR17" s="109">
        <v>2367.7614700000004</v>
      </c>
      <c r="MS17" s="109">
        <v>2060.0426499999999</v>
      </c>
      <c r="MT17" s="109">
        <v>2685.2411200000001</v>
      </c>
      <c r="MU17" s="113">
        <v>1812.2799400000001</v>
      </c>
      <c r="MV17" s="109">
        <v>1763.6465900000001</v>
      </c>
      <c r="MW17" s="109">
        <v>1356.7752200000004</v>
      </c>
      <c r="MX17" s="109">
        <v>117.34174</v>
      </c>
      <c r="MY17" s="109">
        <v>1716.2534600000001</v>
      </c>
      <c r="MZ17" s="109">
        <v>742.91079999999999</v>
      </c>
      <c r="NA17" s="109">
        <v>2124.0332899999999</v>
      </c>
      <c r="NB17" s="109">
        <v>2277.62329</v>
      </c>
      <c r="NC17" s="109">
        <v>1561.7726699999998</v>
      </c>
      <c r="ND17" s="109">
        <v>2577.9197500000009</v>
      </c>
      <c r="NE17" s="109">
        <v>749.26121000000012</v>
      </c>
      <c r="NF17" s="115">
        <v>2488.1460100000008</v>
      </c>
      <c r="NG17" s="113">
        <v>317.08992000000001</v>
      </c>
      <c r="NH17" s="109">
        <v>1293.0032500000002</v>
      </c>
      <c r="NI17" s="109">
        <v>1560.7821400000003</v>
      </c>
      <c r="NJ17" s="109">
        <v>197.56821999999994</v>
      </c>
      <c r="NK17" s="109">
        <v>4.8182999999999989</v>
      </c>
      <c r="NL17" s="109">
        <v>188.21972999999997</v>
      </c>
      <c r="NM17" s="109">
        <v>8.7682000000000002</v>
      </c>
      <c r="NN17" s="109">
        <v>14.433999999999999</v>
      </c>
      <c r="NO17" s="109">
        <v>12.7727</v>
      </c>
      <c r="NP17" s="109">
        <v>6.24411</v>
      </c>
      <c r="NQ17" s="109">
        <v>7.4820000000000002</v>
      </c>
      <c r="NR17" s="109">
        <v>4.0364800000000001</v>
      </c>
      <c r="NS17" s="113">
        <v>2.5215799999999997</v>
      </c>
      <c r="NT17" s="109">
        <v>4.9706599999999996</v>
      </c>
      <c r="NU17" s="109">
        <v>2.1859999999999999</v>
      </c>
      <c r="NV17" s="109">
        <v>2.1629999999999998</v>
      </c>
      <c r="NW17" s="109">
        <v>2.0139999999999998</v>
      </c>
      <c r="NX17" s="109">
        <v>3.1869999999999998</v>
      </c>
      <c r="NY17" s="109">
        <v>182.46293999999997</v>
      </c>
      <c r="NZ17" s="109">
        <v>4.3913000000000002</v>
      </c>
      <c r="OA17" s="109">
        <v>3.0818300000000014</v>
      </c>
      <c r="OB17" s="109">
        <v>6.1066999999999991</v>
      </c>
      <c r="OC17" s="109">
        <v>5.575499999999999</v>
      </c>
      <c r="OD17" s="109">
        <v>17.440809999999999</v>
      </c>
      <c r="OE17" s="113">
        <v>0.77749999999999997</v>
      </c>
      <c r="OF17" s="109">
        <v>18</v>
      </c>
      <c r="OG17" s="109">
        <v>6.32735</v>
      </c>
      <c r="OH17" s="115"/>
      <c r="OJ17" s="64">
        <f t="shared" si="0"/>
        <v>-13.797200220718935</v>
      </c>
      <c r="OK17" s="65">
        <f t="shared" si="1"/>
        <v>159.39478665542498</v>
      </c>
    </row>
    <row r="18" spans="2:401" s="63" customFormat="1" ht="15">
      <c r="B18" s="399" t="s">
        <v>199</v>
      </c>
      <c r="C18" s="413">
        <v>0</v>
      </c>
      <c r="D18" s="414">
        <v>4.33</v>
      </c>
      <c r="E18" s="414">
        <v>21.972000000000001</v>
      </c>
      <c r="F18" s="414">
        <v>5.5279999999999996</v>
      </c>
      <c r="G18" s="414">
        <v>0</v>
      </c>
      <c r="H18" s="414">
        <v>1.1000000000000001</v>
      </c>
      <c r="I18" s="414">
        <v>0.52</v>
      </c>
      <c r="J18" s="414">
        <v>36.862999999999992</v>
      </c>
      <c r="K18" s="417">
        <v>0.05</v>
      </c>
      <c r="L18" s="414">
        <v>0</v>
      </c>
      <c r="M18" s="414">
        <v>0.15</v>
      </c>
      <c r="N18" s="414">
        <v>0.35</v>
      </c>
      <c r="O18" s="414">
        <v>0.375</v>
      </c>
      <c r="P18" s="414">
        <v>6.1459999999999999</v>
      </c>
      <c r="Q18" s="414">
        <v>4.6260000000000003</v>
      </c>
      <c r="R18" s="414">
        <v>0</v>
      </c>
      <c r="S18" s="414">
        <v>0</v>
      </c>
      <c r="T18" s="414">
        <v>0</v>
      </c>
      <c r="U18" s="414">
        <v>0.34599999999999997</v>
      </c>
      <c r="V18" s="414">
        <v>2.8</v>
      </c>
      <c r="W18" s="414">
        <v>0.06</v>
      </c>
      <c r="X18" s="414">
        <v>0.15000000000000002</v>
      </c>
      <c r="Y18" s="414">
        <v>0.2</v>
      </c>
      <c r="Z18" s="414">
        <v>0</v>
      </c>
      <c r="AA18" s="50"/>
      <c r="AB18" s="50"/>
      <c r="AC18" s="50"/>
      <c r="AD18" s="50"/>
      <c r="AE18" s="414">
        <v>2.5000000000000001E-2</v>
      </c>
      <c r="AF18" s="414">
        <v>0.25</v>
      </c>
      <c r="AG18" s="414">
        <v>0</v>
      </c>
      <c r="AH18" s="414">
        <v>0.4</v>
      </c>
      <c r="AI18" s="414">
        <v>0</v>
      </c>
      <c r="AJ18" s="414">
        <v>0.55099999999999993</v>
      </c>
      <c r="AK18" s="414">
        <v>0.1</v>
      </c>
      <c r="AL18" s="414">
        <v>0</v>
      </c>
      <c r="AM18" s="416">
        <v>0.75</v>
      </c>
      <c r="AN18" s="416">
        <v>0</v>
      </c>
      <c r="AO18" s="416">
        <v>0.5</v>
      </c>
      <c r="AP18" s="416">
        <v>1.216</v>
      </c>
      <c r="AQ18" s="412">
        <v>0</v>
      </c>
      <c r="AR18" s="416">
        <v>0.191</v>
      </c>
      <c r="AS18" s="416">
        <v>0</v>
      </c>
      <c r="AT18" s="416">
        <v>0.28000000000000003</v>
      </c>
      <c r="AU18" s="414">
        <v>0</v>
      </c>
      <c r="AV18" s="414">
        <v>0</v>
      </c>
      <c r="AW18" s="414">
        <v>0.60000000000000009</v>
      </c>
      <c r="AX18" s="414">
        <v>1.7430000000000001</v>
      </c>
      <c r="AY18" s="416">
        <v>3.383</v>
      </c>
      <c r="AZ18" s="416">
        <v>1.45</v>
      </c>
      <c r="BA18" s="416">
        <v>0.16800000000000001</v>
      </c>
      <c r="BB18" s="416">
        <v>25.872000000000003</v>
      </c>
      <c r="BC18" s="414">
        <v>61.47</v>
      </c>
      <c r="BD18" s="414">
        <v>0.37</v>
      </c>
      <c r="BE18" s="414">
        <v>80.097999999999999</v>
      </c>
      <c r="BF18" s="414">
        <v>203.29500000000002</v>
      </c>
      <c r="BG18" s="414">
        <v>6.1669999999999998</v>
      </c>
      <c r="BH18" s="414">
        <v>3.5310000000000001</v>
      </c>
      <c r="BI18" s="414">
        <v>51.624000000000002</v>
      </c>
      <c r="BJ18" s="414">
        <v>0.37</v>
      </c>
      <c r="BK18" s="414">
        <v>106.43899999999999</v>
      </c>
      <c r="BL18" s="414">
        <v>117.35300000000001</v>
      </c>
      <c r="BM18" s="414">
        <v>310.64800000000002</v>
      </c>
      <c r="BN18" s="414">
        <v>9.8150000000000013</v>
      </c>
      <c r="BO18" s="414">
        <v>5.3800000000000008</v>
      </c>
      <c r="BP18" s="414">
        <v>518.88900000000001</v>
      </c>
      <c r="BQ18" s="414">
        <v>0</v>
      </c>
      <c r="BR18" s="414">
        <v>150.10199999999998</v>
      </c>
      <c r="BS18" s="414">
        <v>4.3160000000000007</v>
      </c>
      <c r="BT18" s="414">
        <v>122.54599999999999</v>
      </c>
      <c r="BU18" s="414">
        <v>207.76999999999998</v>
      </c>
      <c r="BV18" s="414">
        <v>183.34</v>
      </c>
      <c r="BW18" s="414">
        <v>157.83294000000001</v>
      </c>
      <c r="BX18" s="414">
        <v>67.040170000000003</v>
      </c>
      <c r="BY18" s="414">
        <v>276.11509999999998</v>
      </c>
      <c r="BZ18" s="414">
        <v>87.822399999999988</v>
      </c>
      <c r="CA18" s="414">
        <v>245.83427</v>
      </c>
      <c r="CB18" s="414">
        <v>176.88732999999999</v>
      </c>
      <c r="CC18" s="414">
        <v>123.84024000000001</v>
      </c>
      <c r="CD18" s="414">
        <v>192.66390000000001</v>
      </c>
      <c r="CE18" s="413">
        <v>8.3094599999999996</v>
      </c>
      <c r="CF18" s="414">
        <v>103.41</v>
      </c>
      <c r="CG18" s="414">
        <v>298.22951000000006</v>
      </c>
      <c r="CH18" s="414">
        <v>2.1452100000000001</v>
      </c>
      <c r="CI18" s="414">
        <v>1.9119999999999999</v>
      </c>
      <c r="CJ18" s="414">
        <v>6.1818900000000001</v>
      </c>
      <c r="CK18" s="414">
        <v>80.986130000000003</v>
      </c>
      <c r="CL18" s="414">
        <v>49.86</v>
      </c>
      <c r="CM18" s="414">
        <v>0</v>
      </c>
      <c r="CN18" s="414">
        <v>146.35</v>
      </c>
      <c r="CO18" s="414">
        <v>72.2</v>
      </c>
      <c r="CP18" s="414">
        <v>162.45938000000001</v>
      </c>
      <c r="CQ18" s="414">
        <v>0</v>
      </c>
      <c r="CR18" s="414">
        <v>0</v>
      </c>
      <c r="CS18" s="414">
        <v>37.263420000000004</v>
      </c>
      <c r="CT18" s="414">
        <v>59.314140000000002</v>
      </c>
      <c r="CU18" s="421">
        <v>42.7</v>
      </c>
      <c r="CV18" s="414"/>
      <c r="CW18" s="414"/>
      <c r="CX18" s="414"/>
      <c r="CY18" s="414"/>
      <c r="CZ18" s="414"/>
      <c r="DA18" s="414"/>
      <c r="DB18" s="414"/>
      <c r="DC18" s="108">
        <v>0</v>
      </c>
      <c r="DD18" s="108">
        <v>0</v>
      </c>
      <c r="DE18" s="108">
        <v>0</v>
      </c>
      <c r="DF18" s="108">
        <v>0.1</v>
      </c>
      <c r="DG18" s="108">
        <v>0</v>
      </c>
      <c r="DH18" s="108">
        <v>4.2300000000000004</v>
      </c>
      <c r="DI18" s="108">
        <v>0.05</v>
      </c>
      <c r="DJ18" s="108">
        <v>0.255</v>
      </c>
      <c r="DK18" s="109">
        <v>21.667000000000002</v>
      </c>
      <c r="DL18" s="109">
        <v>0</v>
      </c>
      <c r="DM18" s="110">
        <v>0</v>
      </c>
      <c r="DN18" s="110">
        <v>5.5279999999999996</v>
      </c>
      <c r="DO18" s="107">
        <v>0</v>
      </c>
      <c r="DP18" s="108">
        <v>0</v>
      </c>
      <c r="DQ18" s="108">
        <v>0</v>
      </c>
      <c r="DR18" s="108">
        <v>0</v>
      </c>
      <c r="DS18" s="108">
        <v>0</v>
      </c>
      <c r="DT18" s="108">
        <v>1.1000000000000001</v>
      </c>
      <c r="DU18" s="108">
        <v>0</v>
      </c>
      <c r="DV18" s="108">
        <v>0.52</v>
      </c>
      <c r="DW18" s="109">
        <v>0</v>
      </c>
      <c r="DX18" s="109">
        <v>9.2149999999999999</v>
      </c>
      <c r="DY18" s="110">
        <v>27.527999999999999</v>
      </c>
      <c r="DZ18" s="111">
        <v>0.12</v>
      </c>
      <c r="EA18" s="108">
        <v>0</v>
      </c>
      <c r="EB18" s="108">
        <v>0.05</v>
      </c>
      <c r="EC18" s="108">
        <v>0</v>
      </c>
      <c r="ED18" s="108">
        <v>0</v>
      </c>
      <c r="EE18" s="108">
        <v>0</v>
      </c>
      <c r="EF18" s="108">
        <v>0</v>
      </c>
      <c r="EG18" s="108">
        <v>0</v>
      </c>
      <c r="EH18" s="108">
        <v>0</v>
      </c>
      <c r="EI18" s="109">
        <v>0.15</v>
      </c>
      <c r="EJ18" s="109">
        <v>0</v>
      </c>
      <c r="EK18" s="110">
        <v>0</v>
      </c>
      <c r="EL18" s="110">
        <v>0.35</v>
      </c>
      <c r="EM18" s="107">
        <v>0</v>
      </c>
      <c r="EN18" s="108">
        <v>0.375</v>
      </c>
      <c r="EO18" s="108">
        <v>0</v>
      </c>
      <c r="EP18" s="108">
        <v>1.33</v>
      </c>
      <c r="EQ18" s="108">
        <v>4.7759999999999998</v>
      </c>
      <c r="ER18" s="108">
        <v>0.04</v>
      </c>
      <c r="ES18" s="108">
        <v>4.6260000000000003</v>
      </c>
      <c r="ET18" s="108">
        <v>0</v>
      </c>
      <c r="EU18" s="109">
        <v>0</v>
      </c>
      <c r="EV18" s="109">
        <v>0</v>
      </c>
      <c r="EW18" s="110">
        <v>0</v>
      </c>
      <c r="EX18" s="110">
        <v>0</v>
      </c>
      <c r="EY18" s="107">
        <v>0</v>
      </c>
      <c r="EZ18" s="108">
        <v>0</v>
      </c>
      <c r="FA18" s="108">
        <v>0</v>
      </c>
      <c r="FB18" s="108">
        <v>0</v>
      </c>
      <c r="FC18" s="108">
        <v>0</v>
      </c>
      <c r="FD18" s="108">
        <v>0</v>
      </c>
      <c r="FE18" s="108">
        <v>0</v>
      </c>
      <c r="FF18" s="108">
        <v>9.6000000000000002E-2</v>
      </c>
      <c r="FG18" s="109">
        <v>0.25</v>
      </c>
      <c r="FH18" s="109">
        <v>0</v>
      </c>
      <c r="FI18" s="110">
        <v>2.8</v>
      </c>
      <c r="FJ18" s="110">
        <v>0</v>
      </c>
      <c r="FK18" s="107">
        <v>0</v>
      </c>
      <c r="FL18" s="108">
        <v>0</v>
      </c>
      <c r="FM18" s="108">
        <v>0.06</v>
      </c>
      <c r="FN18" s="108">
        <v>0</v>
      </c>
      <c r="FO18" s="108">
        <v>0.05</v>
      </c>
      <c r="FP18" s="108">
        <v>0.1</v>
      </c>
      <c r="FQ18" s="108">
        <v>0.1</v>
      </c>
      <c r="FR18" s="108">
        <v>0.1</v>
      </c>
      <c r="FS18" s="109">
        <v>0</v>
      </c>
      <c r="FT18" s="109">
        <v>0</v>
      </c>
      <c r="FU18" s="110">
        <v>0</v>
      </c>
      <c r="FV18" s="110">
        <v>0</v>
      </c>
      <c r="FW18" s="107">
        <v>0</v>
      </c>
      <c r="FX18" s="108">
        <v>0.01</v>
      </c>
      <c r="FY18" s="108">
        <v>0</v>
      </c>
      <c r="FZ18" s="108">
        <v>0.1</v>
      </c>
      <c r="GA18" s="108">
        <v>2.5000000000000001E-2</v>
      </c>
      <c r="GB18" s="108">
        <v>0</v>
      </c>
      <c r="GC18" s="108">
        <v>0</v>
      </c>
      <c r="GD18" s="108">
        <v>1.0409999999999999</v>
      </c>
      <c r="GE18" s="109">
        <v>0</v>
      </c>
      <c r="GF18" s="109">
        <v>0</v>
      </c>
      <c r="GG18" s="110">
        <v>0.1</v>
      </c>
      <c r="GH18" s="111">
        <v>0</v>
      </c>
      <c r="GI18" s="112">
        <v>0</v>
      </c>
      <c r="GJ18" s="110">
        <v>2.5000000000000001E-2</v>
      </c>
      <c r="GK18" s="110">
        <v>0</v>
      </c>
      <c r="GL18" s="110">
        <v>0</v>
      </c>
      <c r="GM18" s="109">
        <v>0.05</v>
      </c>
      <c r="GN18" s="109">
        <v>0.2</v>
      </c>
      <c r="GO18" s="109">
        <v>0</v>
      </c>
      <c r="GP18" s="109">
        <v>0</v>
      </c>
      <c r="GQ18" s="109">
        <v>0</v>
      </c>
      <c r="GR18" s="109">
        <v>0</v>
      </c>
      <c r="GS18" s="109">
        <v>0.4</v>
      </c>
      <c r="GT18" s="109">
        <v>0</v>
      </c>
      <c r="GU18" s="113">
        <v>0</v>
      </c>
      <c r="GV18" s="109">
        <v>0</v>
      </c>
      <c r="GW18" s="109">
        <v>0</v>
      </c>
      <c r="GX18" s="114">
        <v>0</v>
      </c>
      <c r="GY18" s="114">
        <v>0.30099999999999999</v>
      </c>
      <c r="GZ18" s="114">
        <v>0.25</v>
      </c>
      <c r="HA18" s="114">
        <v>0.05</v>
      </c>
      <c r="HB18" s="109">
        <v>0</v>
      </c>
      <c r="HC18" s="109">
        <v>0.05</v>
      </c>
      <c r="HD18" s="109">
        <v>0</v>
      </c>
      <c r="HE18" s="109">
        <v>0</v>
      </c>
      <c r="HF18" s="109">
        <v>0</v>
      </c>
      <c r="HG18" s="113">
        <v>0.25</v>
      </c>
      <c r="HH18" s="109">
        <v>0</v>
      </c>
      <c r="HI18" s="109">
        <v>0.5</v>
      </c>
      <c r="HJ18" s="109">
        <v>0</v>
      </c>
      <c r="HK18" s="109">
        <v>0</v>
      </c>
      <c r="HL18" s="109">
        <v>0</v>
      </c>
      <c r="HM18" s="109">
        <v>0.5</v>
      </c>
      <c r="HN18" s="109">
        <v>0</v>
      </c>
      <c r="HO18" s="109">
        <v>0</v>
      </c>
      <c r="HP18" s="109">
        <v>0</v>
      </c>
      <c r="HQ18" s="109">
        <v>1</v>
      </c>
      <c r="HR18" s="115">
        <v>0.216</v>
      </c>
      <c r="HS18" s="109">
        <v>0</v>
      </c>
      <c r="HT18" s="109">
        <v>0</v>
      </c>
      <c r="HU18" s="109">
        <v>0</v>
      </c>
      <c r="HV18" s="109">
        <v>0.191</v>
      </c>
      <c r="HW18" s="109">
        <v>0</v>
      </c>
      <c r="HX18" s="109">
        <v>0</v>
      </c>
      <c r="HY18" s="109">
        <v>0</v>
      </c>
      <c r="HZ18" s="109">
        <v>0</v>
      </c>
      <c r="IA18" s="109">
        <v>0</v>
      </c>
      <c r="IB18" s="109">
        <v>0.15</v>
      </c>
      <c r="IC18" s="109">
        <v>0</v>
      </c>
      <c r="ID18" s="109">
        <v>0.13</v>
      </c>
      <c r="IE18" s="113">
        <v>0</v>
      </c>
      <c r="IF18" s="109">
        <v>0</v>
      </c>
      <c r="IG18" s="109">
        <v>0</v>
      </c>
      <c r="IH18" s="109">
        <v>0</v>
      </c>
      <c r="II18" s="109">
        <v>0</v>
      </c>
      <c r="IJ18" s="109">
        <v>0</v>
      </c>
      <c r="IK18" s="109">
        <v>0.4</v>
      </c>
      <c r="IL18" s="109">
        <v>0.2</v>
      </c>
      <c r="IM18" s="109">
        <v>0</v>
      </c>
      <c r="IN18" s="109">
        <v>0</v>
      </c>
      <c r="IO18" s="109">
        <v>1.7230000000000001</v>
      </c>
      <c r="IP18" s="109">
        <v>0.02</v>
      </c>
      <c r="IQ18" s="113">
        <v>0.158</v>
      </c>
      <c r="IR18" s="109">
        <v>3.2250000000000001</v>
      </c>
      <c r="IS18" s="109">
        <v>0</v>
      </c>
      <c r="IT18" s="109">
        <v>1.4</v>
      </c>
      <c r="IU18" s="109">
        <v>0.05</v>
      </c>
      <c r="IV18" s="109">
        <v>0</v>
      </c>
      <c r="IW18" s="109">
        <v>0</v>
      </c>
      <c r="IX18" s="109">
        <v>0</v>
      </c>
      <c r="IY18" s="109">
        <v>0.16800000000000001</v>
      </c>
      <c r="IZ18" s="109">
        <v>25.143000000000001</v>
      </c>
      <c r="JA18" s="109">
        <v>0.629</v>
      </c>
      <c r="JB18" s="115">
        <v>0.1</v>
      </c>
      <c r="JC18" s="109">
        <v>61.47</v>
      </c>
      <c r="JD18" s="109">
        <v>0</v>
      </c>
      <c r="JE18" s="109">
        <v>0</v>
      </c>
      <c r="JF18" s="109">
        <v>0</v>
      </c>
      <c r="JG18" s="109">
        <v>0.05</v>
      </c>
      <c r="JH18" s="109">
        <v>0.32</v>
      </c>
      <c r="JI18" s="109">
        <v>0.57099999999999995</v>
      </c>
      <c r="JJ18" s="109">
        <v>79.427000000000007</v>
      </c>
      <c r="JK18" s="109">
        <v>0.1</v>
      </c>
      <c r="JL18" s="109">
        <v>1.958</v>
      </c>
      <c r="JM18" s="109">
        <v>69.545000000000002</v>
      </c>
      <c r="JN18" s="115">
        <v>131.792</v>
      </c>
      <c r="JO18" s="113">
        <v>0</v>
      </c>
      <c r="JP18" s="109">
        <v>6.117</v>
      </c>
      <c r="JQ18" s="109">
        <v>0.05</v>
      </c>
      <c r="JR18" s="109">
        <v>0</v>
      </c>
      <c r="JS18" s="109">
        <v>1</v>
      </c>
      <c r="JT18" s="109">
        <v>2.5310000000000001</v>
      </c>
      <c r="JU18" s="109">
        <v>51.274000000000001</v>
      </c>
      <c r="JV18" s="109">
        <v>0</v>
      </c>
      <c r="JW18" s="109">
        <v>0.35</v>
      </c>
      <c r="JX18" s="109">
        <v>0</v>
      </c>
      <c r="JY18" s="109">
        <v>0.35</v>
      </c>
      <c r="JZ18" s="115">
        <v>0.02</v>
      </c>
      <c r="KA18" s="113">
        <v>50.331000000000003</v>
      </c>
      <c r="KB18" s="109">
        <v>7.0000000000000007E-2</v>
      </c>
      <c r="KC18" s="109">
        <v>56.037999999999997</v>
      </c>
      <c r="KD18" s="109">
        <v>0</v>
      </c>
      <c r="KE18" s="109">
        <v>14.250999999999999</v>
      </c>
      <c r="KF18" s="109">
        <v>103.102</v>
      </c>
      <c r="KG18" s="109">
        <v>122.021</v>
      </c>
      <c r="KH18" s="109">
        <v>0</v>
      </c>
      <c r="KI18" s="109">
        <v>188.62700000000001</v>
      </c>
      <c r="KJ18" s="109">
        <v>3.7</v>
      </c>
      <c r="KK18" s="109">
        <v>0</v>
      </c>
      <c r="KL18" s="115">
        <v>6.1150000000000002</v>
      </c>
      <c r="KM18" s="113">
        <v>5.15</v>
      </c>
      <c r="KN18" s="109">
        <v>0.23</v>
      </c>
      <c r="KO18" s="109">
        <v>0</v>
      </c>
      <c r="KP18" s="109">
        <v>0</v>
      </c>
      <c r="KQ18" s="109">
        <v>312.83999999999997</v>
      </c>
      <c r="KR18" s="109">
        <v>206.04900000000001</v>
      </c>
      <c r="KS18" s="109">
        <v>0</v>
      </c>
      <c r="KT18" s="109">
        <v>0</v>
      </c>
      <c r="KU18" s="109">
        <v>0</v>
      </c>
      <c r="KV18" s="109">
        <v>6.3E-2</v>
      </c>
      <c r="KW18" s="109">
        <v>150.03899999999999</v>
      </c>
      <c r="KX18" s="115">
        <v>0</v>
      </c>
      <c r="KY18" s="113">
        <v>4.2990000000000004</v>
      </c>
      <c r="KZ18" s="109">
        <v>1.7000000000000001E-2</v>
      </c>
      <c r="LA18" s="109">
        <v>0</v>
      </c>
      <c r="LB18" s="109">
        <v>120.887</v>
      </c>
      <c r="LC18" s="109">
        <v>0.57899999999999996</v>
      </c>
      <c r="LD18" s="109">
        <v>1.08</v>
      </c>
      <c r="LE18" s="109">
        <v>65.734999999999999</v>
      </c>
      <c r="LF18" s="109">
        <v>7.0000000000000007E-2</v>
      </c>
      <c r="LG18" s="109">
        <v>141.965</v>
      </c>
      <c r="LH18" s="109">
        <v>0</v>
      </c>
      <c r="LI18" s="109">
        <v>0.98</v>
      </c>
      <c r="LJ18" s="115">
        <v>182.36</v>
      </c>
      <c r="LK18" s="113">
        <v>134.32354000000001</v>
      </c>
      <c r="LL18" s="109">
        <v>2.7549999999999999</v>
      </c>
      <c r="LM18" s="109">
        <v>20.7544</v>
      </c>
      <c r="LN18" s="109">
        <v>0</v>
      </c>
      <c r="LO18" s="109">
        <v>50.671800000000005</v>
      </c>
      <c r="LP18" s="109">
        <v>16.368370000000002</v>
      </c>
      <c r="LQ18" s="109">
        <v>241.25934000000001</v>
      </c>
      <c r="LR18" s="109">
        <v>31.35576</v>
      </c>
      <c r="LS18" s="109">
        <v>3.5</v>
      </c>
      <c r="LT18" s="109">
        <v>8.8550000000000004</v>
      </c>
      <c r="LU18" s="109">
        <v>71.867399999999989</v>
      </c>
      <c r="LV18" s="115">
        <v>7.1</v>
      </c>
      <c r="LW18" s="113">
        <v>196.50515999999999</v>
      </c>
      <c r="LX18" s="109">
        <v>12.166219999999999</v>
      </c>
      <c r="LY18" s="109">
        <v>37.162889999999997</v>
      </c>
      <c r="LZ18" s="109">
        <v>28.979760000000002</v>
      </c>
      <c r="MA18" s="109">
        <v>101.13448</v>
      </c>
      <c r="MB18" s="109">
        <v>46.773089999999996</v>
      </c>
      <c r="MC18" s="109">
        <v>22.603999999999999</v>
      </c>
      <c r="MD18" s="109">
        <v>25.792000000000002</v>
      </c>
      <c r="ME18" s="109">
        <v>75.444240000000008</v>
      </c>
      <c r="MF18" s="109">
        <v>162.61850000000001</v>
      </c>
      <c r="MG18" s="109">
        <v>19.297400000000003</v>
      </c>
      <c r="MH18" s="115">
        <v>10.747999999999999</v>
      </c>
      <c r="MI18" s="113">
        <v>8.2594599999999989</v>
      </c>
      <c r="MJ18" s="109">
        <v>0</v>
      </c>
      <c r="MK18" s="109">
        <v>0.05</v>
      </c>
      <c r="ML18" s="109">
        <v>3.93</v>
      </c>
      <c r="MM18" s="109">
        <v>8.5150000000000006</v>
      </c>
      <c r="MN18" s="109">
        <v>90.965000000000003</v>
      </c>
      <c r="MO18" s="109">
        <v>148.90911000000003</v>
      </c>
      <c r="MP18" s="109">
        <v>144.2704</v>
      </c>
      <c r="MQ18" s="109">
        <v>5.05</v>
      </c>
      <c r="MR18" s="109">
        <v>0.99</v>
      </c>
      <c r="MS18" s="109">
        <v>1.0052099999999999</v>
      </c>
      <c r="MT18" s="109">
        <v>0.15</v>
      </c>
      <c r="MU18" s="113">
        <v>0.12</v>
      </c>
      <c r="MV18" s="109">
        <v>0</v>
      </c>
      <c r="MW18" s="109">
        <v>1.792</v>
      </c>
      <c r="MX18" s="109">
        <v>1.36</v>
      </c>
      <c r="MY18" s="109">
        <v>2.9018900000000003</v>
      </c>
      <c r="MZ18" s="109">
        <v>1.92</v>
      </c>
      <c r="NA18" s="109">
        <v>79.78613</v>
      </c>
      <c r="NB18" s="109">
        <v>1.2</v>
      </c>
      <c r="NC18" s="109">
        <v>0</v>
      </c>
      <c r="ND18" s="109">
        <v>0</v>
      </c>
      <c r="NE18" s="109">
        <v>0.36</v>
      </c>
      <c r="NF18" s="115">
        <v>49.5</v>
      </c>
      <c r="NG18" s="113">
        <v>0</v>
      </c>
      <c r="NH18" s="109">
        <v>0</v>
      </c>
      <c r="NI18" s="109">
        <v>0</v>
      </c>
      <c r="NJ18" s="109">
        <v>0</v>
      </c>
      <c r="NK18" s="109">
        <v>0</v>
      </c>
      <c r="NL18" s="109">
        <v>146.35</v>
      </c>
      <c r="NM18" s="109">
        <v>0</v>
      </c>
      <c r="NN18" s="109">
        <v>72.2</v>
      </c>
      <c r="NO18" s="109">
        <v>0</v>
      </c>
      <c r="NP18" s="109">
        <v>2.5000000000000001E-2</v>
      </c>
      <c r="NQ18" s="109">
        <v>162.28438</v>
      </c>
      <c r="NR18" s="109">
        <v>0.15</v>
      </c>
      <c r="NS18" s="113">
        <v>0</v>
      </c>
      <c r="NT18" s="109">
        <v>0</v>
      </c>
      <c r="NU18" s="109">
        <v>0</v>
      </c>
      <c r="NV18" s="109">
        <v>0</v>
      </c>
      <c r="NW18" s="109">
        <v>0</v>
      </c>
      <c r="NX18" s="109">
        <v>0</v>
      </c>
      <c r="NY18" s="109">
        <v>37.125</v>
      </c>
      <c r="NZ18" s="109">
        <v>0</v>
      </c>
      <c r="OA18" s="109">
        <v>0.13842000000000002</v>
      </c>
      <c r="OB18" s="109">
        <v>0</v>
      </c>
      <c r="OC18" s="109">
        <v>3.5</v>
      </c>
      <c r="OD18" s="109">
        <v>55.814140000000002</v>
      </c>
      <c r="OE18" s="113">
        <v>3.6</v>
      </c>
      <c r="OF18" s="109">
        <v>39</v>
      </c>
      <c r="OG18" s="109">
        <v>0.1</v>
      </c>
      <c r="OH18" s="115"/>
      <c r="OJ18" s="64">
        <f t="shared" si="0"/>
        <v>-28.010420449491463</v>
      </c>
      <c r="OK18" s="65">
        <f t="shared" si="1"/>
        <v>0</v>
      </c>
    </row>
    <row r="19" spans="2:401" s="63" customFormat="1" ht="15">
      <c r="B19" s="399" t="s">
        <v>137</v>
      </c>
      <c r="C19" s="413">
        <v>867.39</v>
      </c>
      <c r="D19" s="414">
        <v>1099.8240000000001</v>
      </c>
      <c r="E19" s="414">
        <v>1351.4250000000002</v>
      </c>
      <c r="F19" s="414">
        <v>1271.1969999999999</v>
      </c>
      <c r="G19" s="414">
        <v>1007.508</v>
      </c>
      <c r="H19" s="414">
        <v>1147.1390000000001</v>
      </c>
      <c r="I19" s="414">
        <v>1005.278</v>
      </c>
      <c r="J19" s="414">
        <v>1203.992</v>
      </c>
      <c r="K19" s="417">
        <v>1239.6949999999999</v>
      </c>
      <c r="L19" s="414">
        <v>707.83500000000004</v>
      </c>
      <c r="M19" s="414">
        <v>1355.135</v>
      </c>
      <c r="N19" s="414">
        <v>1585.4110000000001</v>
      </c>
      <c r="O19" s="414">
        <v>0</v>
      </c>
      <c r="P19" s="414">
        <v>0</v>
      </c>
      <c r="Q19" s="414">
        <v>0</v>
      </c>
      <c r="R19" s="414">
        <v>0</v>
      </c>
      <c r="S19" s="414">
        <v>0</v>
      </c>
      <c r="T19" s="414">
        <v>0</v>
      </c>
      <c r="U19" s="414">
        <v>0</v>
      </c>
      <c r="V19" s="414">
        <v>0</v>
      </c>
      <c r="W19" s="414">
        <v>0</v>
      </c>
      <c r="X19" s="414">
        <v>0</v>
      </c>
      <c r="Y19" s="414">
        <v>0</v>
      </c>
      <c r="Z19" s="414">
        <v>0</v>
      </c>
      <c r="AA19" s="414">
        <v>0</v>
      </c>
      <c r="AB19" s="414">
        <v>0</v>
      </c>
      <c r="AC19" s="414">
        <v>0</v>
      </c>
      <c r="AD19" s="414">
        <v>0</v>
      </c>
      <c r="AE19" s="414">
        <v>0</v>
      </c>
      <c r="AF19" s="414">
        <v>0</v>
      </c>
      <c r="AG19" s="414">
        <v>0</v>
      </c>
      <c r="AH19" s="414">
        <v>344.70100000000002</v>
      </c>
      <c r="AI19" s="414">
        <v>500.64699999999999</v>
      </c>
      <c r="AJ19" s="414">
        <v>546.59399999999994</v>
      </c>
      <c r="AK19" s="414">
        <v>713.09000000000015</v>
      </c>
      <c r="AL19" s="414">
        <v>227.303</v>
      </c>
      <c r="AM19" s="416">
        <v>1576.7139999999999</v>
      </c>
      <c r="AN19" s="416">
        <v>849.75599999999997</v>
      </c>
      <c r="AO19" s="416">
        <v>147.22500000000002</v>
      </c>
      <c r="AP19" s="416">
        <v>1699.6859999999999</v>
      </c>
      <c r="AQ19" s="412">
        <v>519.35800000000006</v>
      </c>
      <c r="AR19" s="416">
        <v>1960.989</v>
      </c>
      <c r="AS19" s="416">
        <v>1862.1970000000001</v>
      </c>
      <c r="AT19" s="416">
        <v>1130.866</v>
      </c>
      <c r="AU19" s="414">
        <v>1824.0170000000001</v>
      </c>
      <c r="AV19" s="414">
        <v>1286.671</v>
      </c>
      <c r="AW19" s="414">
        <v>688.41</v>
      </c>
      <c r="AX19" s="414">
        <v>6496.8609999999999</v>
      </c>
      <c r="AY19" s="416">
        <v>806.35400000000004</v>
      </c>
      <c r="AZ19" s="416">
        <v>413.81399999999996</v>
      </c>
      <c r="BA19" s="416">
        <v>1561.8009999999999</v>
      </c>
      <c r="BB19" s="416">
        <v>2770.3110000000001</v>
      </c>
      <c r="BC19" s="414">
        <v>1292.9470000000001</v>
      </c>
      <c r="BD19" s="414">
        <v>991.43999999999994</v>
      </c>
      <c r="BE19" s="414">
        <v>1275.8910000000001</v>
      </c>
      <c r="BF19" s="414">
        <v>621.1880000000001</v>
      </c>
      <c r="BG19" s="414">
        <v>7.4550000000000001</v>
      </c>
      <c r="BH19" s="414">
        <v>40.768999999999998</v>
      </c>
      <c r="BI19" s="414">
        <v>78.277000000000001</v>
      </c>
      <c r="BJ19" s="414">
        <v>1895.222</v>
      </c>
      <c r="BK19" s="414">
        <v>912.69100000000003</v>
      </c>
      <c r="BL19" s="414">
        <v>1070.0320000000002</v>
      </c>
      <c r="BM19" s="414">
        <v>1243.2619999999999</v>
      </c>
      <c r="BN19" s="414">
        <v>1630.943</v>
      </c>
      <c r="BO19" s="414">
        <v>1545.3130000000001</v>
      </c>
      <c r="BP19" s="414">
        <v>1651.134</v>
      </c>
      <c r="BQ19" s="414">
        <v>1598.579</v>
      </c>
      <c r="BR19" s="414">
        <v>2102.2290000000003</v>
      </c>
      <c r="BS19" s="414">
        <v>818.72199999999998</v>
      </c>
      <c r="BT19" s="414">
        <v>1264.6959999999999</v>
      </c>
      <c r="BU19" s="414">
        <v>1346.116</v>
      </c>
      <c r="BV19" s="414">
        <v>1240.8840500000001</v>
      </c>
      <c r="BW19" s="414">
        <v>1013.8109899999999</v>
      </c>
      <c r="BX19" s="414">
        <v>796.07244000000003</v>
      </c>
      <c r="BY19" s="414">
        <v>1393.5496499999999</v>
      </c>
      <c r="BZ19" s="414">
        <v>1755.9602899999998</v>
      </c>
      <c r="CA19" s="414">
        <v>1300.2004000000002</v>
      </c>
      <c r="CB19" s="414">
        <v>1343.5999800000002</v>
      </c>
      <c r="CC19" s="414">
        <v>1404.7908700000003</v>
      </c>
      <c r="CD19" s="414">
        <v>1336.4873199999997</v>
      </c>
      <c r="CE19" s="413">
        <v>1076.3963200000003</v>
      </c>
      <c r="CF19" s="414">
        <v>999.32257000000004</v>
      </c>
      <c r="CG19" s="414">
        <v>1180.0354600000001</v>
      </c>
      <c r="CH19" s="414">
        <v>746.33994999999993</v>
      </c>
      <c r="CI19" s="414">
        <v>168.18828999999999</v>
      </c>
      <c r="CJ19" s="414">
        <v>255.17421999999996</v>
      </c>
      <c r="CK19" s="414">
        <v>236.40087000000003</v>
      </c>
      <c r="CL19" s="414">
        <v>321.48077000000001</v>
      </c>
      <c r="CM19" s="414">
        <v>272.85392000000002</v>
      </c>
      <c r="CN19" s="414">
        <v>415.84278999999998</v>
      </c>
      <c r="CO19" s="414">
        <v>323.95894999999996</v>
      </c>
      <c r="CP19" s="414">
        <v>552.98286999999993</v>
      </c>
      <c r="CQ19" s="414">
        <v>564.48950999999988</v>
      </c>
      <c r="CR19" s="414">
        <v>258.73707999999999</v>
      </c>
      <c r="CS19" s="414">
        <v>511.56537000000003</v>
      </c>
      <c r="CT19" s="414">
        <v>974.87938000000008</v>
      </c>
      <c r="CU19" s="421">
        <v>450.9896</v>
      </c>
      <c r="CV19" s="414"/>
      <c r="CW19" s="414"/>
      <c r="CX19" s="414"/>
      <c r="CY19" s="414"/>
      <c r="CZ19" s="414"/>
      <c r="DA19" s="414"/>
      <c r="DB19" s="414"/>
      <c r="DC19" s="108">
        <v>277.36900000000003</v>
      </c>
      <c r="DD19" s="108">
        <v>255.54599999999999</v>
      </c>
      <c r="DE19" s="108">
        <v>334.47500000000002</v>
      </c>
      <c r="DF19" s="108">
        <v>298.26799999999997</v>
      </c>
      <c r="DG19" s="108">
        <v>391.68099999999998</v>
      </c>
      <c r="DH19" s="108">
        <v>409.875</v>
      </c>
      <c r="DI19" s="108">
        <v>424.87900000000002</v>
      </c>
      <c r="DJ19" s="108">
        <v>420.24200000000002</v>
      </c>
      <c r="DK19" s="109">
        <v>506.30399999999997</v>
      </c>
      <c r="DL19" s="109">
        <v>785.22699999999998</v>
      </c>
      <c r="DM19" s="110">
        <v>88.968999999999994</v>
      </c>
      <c r="DN19" s="110">
        <v>397.00099999999998</v>
      </c>
      <c r="DO19" s="107">
        <v>339.46199999999999</v>
      </c>
      <c r="DP19" s="108">
        <v>277.77800000000002</v>
      </c>
      <c r="DQ19" s="108">
        <v>390.26799999999997</v>
      </c>
      <c r="DR19" s="108">
        <v>301.56599999999997</v>
      </c>
      <c r="DS19" s="108">
        <v>370.89400000000001</v>
      </c>
      <c r="DT19" s="108">
        <v>474.67899999999997</v>
      </c>
      <c r="DU19" s="108">
        <v>296.57400000000001</v>
      </c>
      <c r="DV19" s="108">
        <v>386.67099999999999</v>
      </c>
      <c r="DW19" s="109">
        <v>322.03300000000002</v>
      </c>
      <c r="DX19" s="109">
        <v>444.64100000000002</v>
      </c>
      <c r="DY19" s="110">
        <v>393.41199999999998</v>
      </c>
      <c r="DZ19" s="111">
        <v>365.93900000000002</v>
      </c>
      <c r="EA19" s="108">
        <v>426.86700000000002</v>
      </c>
      <c r="EB19" s="108">
        <v>371.31</v>
      </c>
      <c r="EC19" s="108">
        <v>441.51799999999997</v>
      </c>
      <c r="ED19" s="108">
        <v>300.31</v>
      </c>
      <c r="EE19" s="108">
        <v>249.31</v>
      </c>
      <c r="EF19" s="108">
        <v>158.215</v>
      </c>
      <c r="EG19" s="108">
        <v>413.53</v>
      </c>
      <c r="EH19" s="108">
        <v>537.08299999999997</v>
      </c>
      <c r="EI19" s="109">
        <v>404.52199999999999</v>
      </c>
      <c r="EJ19" s="109">
        <v>248.61699999999999</v>
      </c>
      <c r="EK19" s="110">
        <v>815.41700000000003</v>
      </c>
      <c r="EL19" s="110">
        <v>521.37699999999995</v>
      </c>
      <c r="EM19" s="107">
        <v>0</v>
      </c>
      <c r="EN19" s="108">
        <v>0</v>
      </c>
      <c r="EO19" s="108">
        <v>0</v>
      </c>
      <c r="EP19" s="108">
        <v>0</v>
      </c>
      <c r="EQ19" s="108">
        <v>0</v>
      </c>
      <c r="ER19" s="108">
        <v>0</v>
      </c>
      <c r="ES19" s="108">
        <v>0</v>
      </c>
      <c r="ET19" s="108">
        <v>0</v>
      </c>
      <c r="EU19" s="109">
        <v>0</v>
      </c>
      <c r="EV19" s="109">
        <v>0</v>
      </c>
      <c r="EW19" s="110">
        <v>0</v>
      </c>
      <c r="EX19" s="110">
        <v>0</v>
      </c>
      <c r="EY19" s="107">
        <v>0</v>
      </c>
      <c r="EZ19" s="108">
        <v>0</v>
      </c>
      <c r="FA19" s="108">
        <v>0</v>
      </c>
      <c r="FB19" s="108">
        <v>0</v>
      </c>
      <c r="FC19" s="108">
        <v>0</v>
      </c>
      <c r="FD19" s="108">
        <v>0</v>
      </c>
      <c r="FE19" s="108">
        <v>0</v>
      </c>
      <c r="FF19" s="108">
        <v>0</v>
      </c>
      <c r="FG19" s="109">
        <v>0</v>
      </c>
      <c r="FH19" s="109">
        <v>0</v>
      </c>
      <c r="FI19" s="110">
        <v>0</v>
      </c>
      <c r="FJ19" s="110">
        <v>0</v>
      </c>
      <c r="FK19" s="107">
        <v>0</v>
      </c>
      <c r="FL19" s="108">
        <v>0</v>
      </c>
      <c r="FM19" s="108">
        <v>0</v>
      </c>
      <c r="FN19" s="108">
        <v>0</v>
      </c>
      <c r="FO19" s="108">
        <v>0</v>
      </c>
      <c r="FP19" s="108">
        <v>0</v>
      </c>
      <c r="FQ19" s="108">
        <v>0</v>
      </c>
      <c r="FR19" s="108">
        <v>0</v>
      </c>
      <c r="FS19" s="109">
        <v>0</v>
      </c>
      <c r="FT19" s="109">
        <v>0</v>
      </c>
      <c r="FU19" s="110">
        <v>0</v>
      </c>
      <c r="FV19" s="110">
        <v>0</v>
      </c>
      <c r="FW19" s="107">
        <v>0</v>
      </c>
      <c r="FX19" s="108">
        <v>0</v>
      </c>
      <c r="FY19" s="108">
        <v>0</v>
      </c>
      <c r="FZ19" s="108">
        <v>0</v>
      </c>
      <c r="GA19" s="108">
        <v>0</v>
      </c>
      <c r="GB19" s="108">
        <v>0</v>
      </c>
      <c r="GC19" s="108">
        <v>0</v>
      </c>
      <c r="GD19" s="108">
        <v>0</v>
      </c>
      <c r="GE19" s="109">
        <v>0</v>
      </c>
      <c r="GF19" s="109">
        <v>0</v>
      </c>
      <c r="GG19" s="110">
        <v>0</v>
      </c>
      <c r="GH19" s="111">
        <v>0</v>
      </c>
      <c r="GI19" s="113">
        <v>0</v>
      </c>
      <c r="GJ19" s="110">
        <v>0</v>
      </c>
      <c r="GK19" s="109">
        <v>0</v>
      </c>
      <c r="GL19" s="110">
        <v>0</v>
      </c>
      <c r="GM19" s="110">
        <v>0</v>
      </c>
      <c r="GN19" s="109">
        <v>0</v>
      </c>
      <c r="GO19" s="109">
        <v>0</v>
      </c>
      <c r="GP19" s="109">
        <v>0</v>
      </c>
      <c r="GQ19" s="109">
        <v>0</v>
      </c>
      <c r="GR19" s="109">
        <v>0</v>
      </c>
      <c r="GS19" s="109">
        <v>42.890999999999998</v>
      </c>
      <c r="GT19" s="109">
        <v>301.81</v>
      </c>
      <c r="GU19" s="113">
        <v>150.98599999999999</v>
      </c>
      <c r="GV19" s="109">
        <v>164.411</v>
      </c>
      <c r="GW19" s="109">
        <v>185.25</v>
      </c>
      <c r="GX19" s="114">
        <v>156.00299999999999</v>
      </c>
      <c r="GY19" s="114">
        <v>171.523</v>
      </c>
      <c r="GZ19" s="114">
        <v>219.06800000000001</v>
      </c>
      <c r="HA19" s="114">
        <v>327.55900000000003</v>
      </c>
      <c r="HB19" s="109">
        <v>192.447</v>
      </c>
      <c r="HC19" s="109">
        <v>193.084</v>
      </c>
      <c r="HD19" s="109">
        <v>5.327</v>
      </c>
      <c r="HE19" s="109">
        <v>73.027000000000001</v>
      </c>
      <c r="HF19" s="109">
        <v>148.94900000000001</v>
      </c>
      <c r="HG19" s="113">
        <v>131.12799999999999</v>
      </c>
      <c r="HH19" s="109">
        <v>152.006</v>
      </c>
      <c r="HI19" s="109">
        <v>1293.58</v>
      </c>
      <c r="HJ19" s="109">
        <v>1.3260000000000001</v>
      </c>
      <c r="HK19" s="109">
        <v>660.81899999999996</v>
      </c>
      <c r="HL19" s="109">
        <v>187.61099999999999</v>
      </c>
      <c r="HM19" s="109">
        <v>17.907</v>
      </c>
      <c r="HN19" s="109">
        <v>35.713000000000001</v>
      </c>
      <c r="HO19" s="109">
        <v>93.605000000000004</v>
      </c>
      <c r="HP19" s="109">
        <v>193.46799999999999</v>
      </c>
      <c r="HQ19" s="109">
        <v>1149.1859999999999</v>
      </c>
      <c r="HR19" s="115">
        <v>357.03199999999998</v>
      </c>
      <c r="HS19" s="109">
        <v>227.58</v>
      </c>
      <c r="HT19" s="109">
        <v>162.351</v>
      </c>
      <c r="HU19" s="109">
        <v>129.42699999999999</v>
      </c>
      <c r="HV19" s="109">
        <v>1362.3119999999999</v>
      </c>
      <c r="HW19" s="109">
        <v>308.47899999999998</v>
      </c>
      <c r="HX19" s="109">
        <v>290.19799999999998</v>
      </c>
      <c r="HY19" s="109">
        <v>1274.8720000000001</v>
      </c>
      <c r="HZ19" s="109">
        <v>324.14100000000002</v>
      </c>
      <c r="IA19" s="109">
        <v>263.18400000000003</v>
      </c>
      <c r="IB19" s="109">
        <v>356.65100000000001</v>
      </c>
      <c r="IC19" s="109">
        <v>546.20399999999995</v>
      </c>
      <c r="ID19" s="109">
        <v>228.011</v>
      </c>
      <c r="IE19" s="113">
        <v>259.495</v>
      </c>
      <c r="IF19" s="109">
        <v>16.579999999999998</v>
      </c>
      <c r="IG19" s="109">
        <v>1547.942</v>
      </c>
      <c r="IH19" s="109">
        <v>728.13199999999995</v>
      </c>
      <c r="II19" s="109">
        <v>243.685</v>
      </c>
      <c r="IJ19" s="109">
        <v>314.85399999999998</v>
      </c>
      <c r="IK19" s="109">
        <v>241.59899999999999</v>
      </c>
      <c r="IL19" s="109">
        <v>228.99199999999999</v>
      </c>
      <c r="IM19" s="109">
        <v>217.81899999999999</v>
      </c>
      <c r="IN19" s="109">
        <v>222.625</v>
      </c>
      <c r="IO19" s="109">
        <v>2808.4059999999999</v>
      </c>
      <c r="IP19" s="109">
        <v>3465.83</v>
      </c>
      <c r="IQ19" s="113">
        <v>179.60300000000001</v>
      </c>
      <c r="IR19" s="109">
        <v>304.15899999999999</v>
      </c>
      <c r="IS19" s="109">
        <v>322.59199999999998</v>
      </c>
      <c r="IT19" s="109">
        <v>261.29899999999998</v>
      </c>
      <c r="IU19" s="109">
        <v>117.01</v>
      </c>
      <c r="IV19" s="109">
        <v>35.505000000000003</v>
      </c>
      <c r="IW19" s="109">
        <v>296.99</v>
      </c>
      <c r="IX19" s="109">
        <v>471.90899999999999</v>
      </c>
      <c r="IY19" s="109">
        <v>792.90200000000004</v>
      </c>
      <c r="IZ19" s="109">
        <v>561.93499999999995</v>
      </c>
      <c r="JA19" s="109">
        <v>1567.7349999999999</v>
      </c>
      <c r="JB19" s="115">
        <v>640.64099999999996</v>
      </c>
      <c r="JC19" s="109">
        <v>127.63200000000001</v>
      </c>
      <c r="JD19" s="109">
        <v>167.608</v>
      </c>
      <c r="JE19" s="109">
        <v>997.70699999999999</v>
      </c>
      <c r="JF19" s="109">
        <v>483.10899999999998</v>
      </c>
      <c r="JG19" s="109">
        <v>464.30599999999998</v>
      </c>
      <c r="JH19" s="109">
        <v>44.024999999999999</v>
      </c>
      <c r="JI19" s="109">
        <v>708.06100000000004</v>
      </c>
      <c r="JJ19" s="109">
        <v>245.47200000000001</v>
      </c>
      <c r="JK19" s="109">
        <v>322.358</v>
      </c>
      <c r="JL19" s="109">
        <v>322.572</v>
      </c>
      <c r="JM19" s="109">
        <v>6.4000000000000001E-2</v>
      </c>
      <c r="JN19" s="115">
        <v>298.55200000000002</v>
      </c>
      <c r="JO19" s="113">
        <v>6.71</v>
      </c>
      <c r="JP19" s="109">
        <v>7.6999999999999999E-2</v>
      </c>
      <c r="JQ19" s="109">
        <v>0.66800000000000004</v>
      </c>
      <c r="JR19" s="109">
        <v>0.52600000000000002</v>
      </c>
      <c r="JS19" s="109">
        <v>4.5599999999999996</v>
      </c>
      <c r="JT19" s="109">
        <v>35.683</v>
      </c>
      <c r="JU19" s="109">
        <v>0</v>
      </c>
      <c r="JV19" s="109">
        <v>0.20499999999999999</v>
      </c>
      <c r="JW19" s="109">
        <v>78.072000000000003</v>
      </c>
      <c r="JX19" s="109">
        <v>565.47199999999998</v>
      </c>
      <c r="JY19" s="109">
        <v>821.73299999999995</v>
      </c>
      <c r="JZ19" s="115">
        <v>508.017</v>
      </c>
      <c r="KA19" s="113">
        <v>259.30700000000002</v>
      </c>
      <c r="KB19" s="109">
        <v>364.90600000000001</v>
      </c>
      <c r="KC19" s="109">
        <v>288.47800000000001</v>
      </c>
      <c r="KD19" s="109">
        <v>163.77199999999999</v>
      </c>
      <c r="KE19" s="109">
        <v>367.584</v>
      </c>
      <c r="KF19" s="109">
        <v>538.67600000000004</v>
      </c>
      <c r="KG19" s="109">
        <v>313.69299999999998</v>
      </c>
      <c r="KH19" s="109">
        <v>412.55799999999999</v>
      </c>
      <c r="KI19" s="109">
        <v>517.01099999999997</v>
      </c>
      <c r="KJ19" s="109">
        <v>546.66300000000001</v>
      </c>
      <c r="KK19" s="109">
        <v>479.24900000000002</v>
      </c>
      <c r="KL19" s="115">
        <v>605.03099999999995</v>
      </c>
      <c r="KM19" s="113">
        <v>508.40100000000001</v>
      </c>
      <c r="KN19" s="109">
        <v>525.57600000000002</v>
      </c>
      <c r="KO19" s="109">
        <v>511.33600000000001</v>
      </c>
      <c r="KP19" s="109">
        <v>641.87800000000004</v>
      </c>
      <c r="KQ19" s="109">
        <v>504.72399999999999</v>
      </c>
      <c r="KR19" s="109">
        <v>504.53199999999998</v>
      </c>
      <c r="KS19" s="109">
        <v>706.54300000000001</v>
      </c>
      <c r="KT19" s="109">
        <v>416.55500000000001</v>
      </c>
      <c r="KU19" s="109">
        <v>475.48099999999999</v>
      </c>
      <c r="KV19" s="109">
        <v>598.50199999999995</v>
      </c>
      <c r="KW19" s="109">
        <v>611.66600000000005</v>
      </c>
      <c r="KX19" s="115">
        <v>892.06100000000004</v>
      </c>
      <c r="KY19" s="113">
        <v>17.417999999999999</v>
      </c>
      <c r="KZ19" s="109">
        <v>239.375</v>
      </c>
      <c r="LA19" s="109">
        <v>561.92899999999997</v>
      </c>
      <c r="LB19" s="109">
        <v>251.16399999999999</v>
      </c>
      <c r="LC19" s="109">
        <v>449.24700000000001</v>
      </c>
      <c r="LD19" s="109">
        <v>564.28499999999997</v>
      </c>
      <c r="LE19" s="109">
        <v>451.68</v>
      </c>
      <c r="LF19" s="109">
        <v>527.93700000000001</v>
      </c>
      <c r="LG19" s="109">
        <v>366.49900000000002</v>
      </c>
      <c r="LH19" s="109">
        <v>525.12599999999998</v>
      </c>
      <c r="LI19" s="109">
        <v>413.36599999999999</v>
      </c>
      <c r="LJ19" s="115">
        <v>302.39205000000004</v>
      </c>
      <c r="LK19" s="113">
        <v>501.65782999999993</v>
      </c>
      <c r="LL19" s="109">
        <v>278.26026000000002</v>
      </c>
      <c r="LM19" s="109">
        <v>233.8929</v>
      </c>
      <c r="LN19" s="109">
        <v>7.0214999999999996</v>
      </c>
      <c r="LO19" s="109">
        <v>352.42088999999999</v>
      </c>
      <c r="LP19" s="109">
        <v>436.63005000000004</v>
      </c>
      <c r="LQ19" s="109">
        <v>563.14972</v>
      </c>
      <c r="LR19" s="109">
        <v>606.68790000000001</v>
      </c>
      <c r="LS19" s="109">
        <v>223.71203</v>
      </c>
      <c r="LT19" s="109">
        <v>717.66104999999993</v>
      </c>
      <c r="LU19" s="109">
        <v>523.92403000000002</v>
      </c>
      <c r="LV19" s="115">
        <v>514.37520999999992</v>
      </c>
      <c r="LW19" s="113">
        <v>367.37521999999996</v>
      </c>
      <c r="LX19" s="109">
        <v>515.90671000000009</v>
      </c>
      <c r="LY19" s="109">
        <v>416.91846999999996</v>
      </c>
      <c r="LZ19" s="109">
        <v>238.26736</v>
      </c>
      <c r="MA19" s="109">
        <v>560.04482000000007</v>
      </c>
      <c r="MB19" s="109">
        <v>545.28780000000006</v>
      </c>
      <c r="MC19" s="109">
        <v>524.78489000000002</v>
      </c>
      <c r="MD19" s="109">
        <v>556.42595000000006</v>
      </c>
      <c r="ME19" s="109">
        <v>323.58003000000002</v>
      </c>
      <c r="MF19" s="109">
        <v>486.40705000000003</v>
      </c>
      <c r="MG19" s="109">
        <v>574.10780999999986</v>
      </c>
      <c r="MH19" s="115">
        <v>275.97245999999996</v>
      </c>
      <c r="MI19" s="113">
        <v>279.80779000000001</v>
      </c>
      <c r="MJ19" s="109">
        <v>417.52259000000004</v>
      </c>
      <c r="MK19" s="109">
        <v>379.06594000000007</v>
      </c>
      <c r="ML19" s="109">
        <v>264.94653999999997</v>
      </c>
      <c r="MM19" s="109">
        <v>630.2885</v>
      </c>
      <c r="MN19" s="109">
        <v>104.08753</v>
      </c>
      <c r="MO19" s="109">
        <v>310.34611000000001</v>
      </c>
      <c r="MP19" s="109">
        <v>515.15334999999993</v>
      </c>
      <c r="MQ19" s="109">
        <v>354.536</v>
      </c>
      <c r="MR19" s="109">
        <v>647.22564999999997</v>
      </c>
      <c r="MS19" s="109">
        <v>52.132300000000001</v>
      </c>
      <c r="MT19" s="109">
        <v>46.981999999999999</v>
      </c>
      <c r="MU19" s="113">
        <v>4.6369999999999996</v>
      </c>
      <c r="MV19" s="109">
        <v>99.638750000000002</v>
      </c>
      <c r="MW19" s="109">
        <v>63.91254</v>
      </c>
      <c r="MX19" s="109">
        <v>84.635499999999993</v>
      </c>
      <c r="MY19" s="109">
        <v>66.832519999999988</v>
      </c>
      <c r="MZ19" s="109">
        <v>103.7062</v>
      </c>
      <c r="NA19" s="109">
        <v>71.917190000000005</v>
      </c>
      <c r="NB19" s="109">
        <v>78.39958</v>
      </c>
      <c r="NC19" s="109">
        <v>86.084100000000007</v>
      </c>
      <c r="ND19" s="109">
        <v>74.90764999999999</v>
      </c>
      <c r="NE19" s="109">
        <v>148.73892999999998</v>
      </c>
      <c r="NF19" s="115">
        <v>97.834190000000007</v>
      </c>
      <c r="NG19" s="113">
        <v>80.081639999999993</v>
      </c>
      <c r="NH19" s="109">
        <v>15.403180000000001</v>
      </c>
      <c r="NI19" s="109">
        <v>177.3691</v>
      </c>
      <c r="NJ19" s="109">
        <v>147.79897</v>
      </c>
      <c r="NK19" s="109">
        <v>103.3352</v>
      </c>
      <c r="NL19" s="109">
        <v>164.70862</v>
      </c>
      <c r="NM19" s="109">
        <v>66.674369999999996</v>
      </c>
      <c r="NN19" s="109">
        <v>119.34891999999999</v>
      </c>
      <c r="NO19" s="109">
        <v>137.93566000000001</v>
      </c>
      <c r="NP19" s="109">
        <v>28.282589999999999</v>
      </c>
      <c r="NQ19" s="109">
        <v>273.33832999999998</v>
      </c>
      <c r="NR19" s="109">
        <v>251.36195000000001</v>
      </c>
      <c r="NS19" s="113">
        <v>18.018900000000002</v>
      </c>
      <c r="NT19" s="109">
        <v>248.20214999999999</v>
      </c>
      <c r="NU19" s="109">
        <v>298.26845999999995</v>
      </c>
      <c r="NV19" s="109">
        <v>74.451479999999989</v>
      </c>
      <c r="NW19" s="109">
        <v>170.22516999999999</v>
      </c>
      <c r="NX19" s="109">
        <v>14.06043</v>
      </c>
      <c r="NY19" s="109">
        <v>114.72922</v>
      </c>
      <c r="NZ19" s="109">
        <v>147.48546000000002</v>
      </c>
      <c r="OA19" s="109">
        <v>249.35069000000001</v>
      </c>
      <c r="OB19" s="109">
        <v>516.57288000000005</v>
      </c>
      <c r="OC19" s="109">
        <v>292.78041000000002</v>
      </c>
      <c r="OD19" s="109">
        <v>165.52609000000004</v>
      </c>
      <c r="OE19" s="113">
        <v>65.98960000000001</v>
      </c>
      <c r="OF19" s="109">
        <v>220</v>
      </c>
      <c r="OG19" s="109">
        <v>165</v>
      </c>
      <c r="OH19" s="115"/>
      <c r="OJ19" s="64">
        <f t="shared" si="0"/>
        <v>-53.7389333232179</v>
      </c>
      <c r="OK19" s="65">
        <f t="shared" si="1"/>
        <v>-20.106646445918884</v>
      </c>
    </row>
    <row r="20" spans="2:401" s="63" customFormat="1" ht="30">
      <c r="B20" s="400" t="s">
        <v>138</v>
      </c>
      <c r="C20" s="413">
        <v>35.989000000000004</v>
      </c>
      <c r="D20" s="414">
        <v>40.795999999999999</v>
      </c>
      <c r="E20" s="414">
        <v>46.522999999999996</v>
      </c>
      <c r="F20" s="414">
        <v>34.129000000000005</v>
      </c>
      <c r="G20" s="414">
        <v>64.817000000000007</v>
      </c>
      <c r="H20" s="414">
        <v>81.986999999999995</v>
      </c>
      <c r="I20" s="414">
        <v>44.984999999999999</v>
      </c>
      <c r="J20" s="414">
        <v>59.3</v>
      </c>
      <c r="K20" s="417">
        <v>71.159000000000006</v>
      </c>
      <c r="L20" s="414">
        <v>60.21</v>
      </c>
      <c r="M20" s="414">
        <v>61.123999999999995</v>
      </c>
      <c r="N20" s="414">
        <v>70.747000000000014</v>
      </c>
      <c r="O20" s="414">
        <v>57.591000000000001</v>
      </c>
      <c r="P20" s="414">
        <v>65.686999999999998</v>
      </c>
      <c r="Q20" s="414">
        <v>69.335999999999999</v>
      </c>
      <c r="R20" s="414">
        <v>47.293999999999997</v>
      </c>
      <c r="S20" s="414">
        <v>65.685000000000002</v>
      </c>
      <c r="T20" s="414">
        <v>69.324999999999989</v>
      </c>
      <c r="U20" s="414">
        <v>64.125</v>
      </c>
      <c r="V20" s="414">
        <v>73.198000000000008</v>
      </c>
      <c r="W20" s="414">
        <v>61.798000000000002</v>
      </c>
      <c r="X20" s="414">
        <v>62.8</v>
      </c>
      <c r="Y20" s="414">
        <v>37.549999999999997</v>
      </c>
      <c r="Z20" s="414">
        <v>79.8</v>
      </c>
      <c r="AA20" s="50"/>
      <c r="AB20" s="50"/>
      <c r="AC20" s="50"/>
      <c r="AD20" s="50"/>
      <c r="AE20" s="414">
        <v>0</v>
      </c>
      <c r="AF20" s="414">
        <v>0</v>
      </c>
      <c r="AG20" s="414">
        <v>0</v>
      </c>
      <c r="AH20" s="414">
        <v>0</v>
      </c>
      <c r="AI20" s="414">
        <v>0</v>
      </c>
      <c r="AJ20" s="414">
        <v>0</v>
      </c>
      <c r="AK20" s="414">
        <v>27.312000000000001</v>
      </c>
      <c r="AL20" s="414">
        <v>28.75</v>
      </c>
      <c r="AM20" s="416">
        <v>169.56200000000001</v>
      </c>
      <c r="AN20" s="416">
        <v>0</v>
      </c>
      <c r="AO20" s="416">
        <v>0</v>
      </c>
      <c r="AP20" s="416">
        <v>0</v>
      </c>
      <c r="AQ20" s="412">
        <v>3746.556</v>
      </c>
      <c r="AR20" s="416">
        <v>8.35</v>
      </c>
      <c r="AS20" s="416">
        <v>132.91899999999998</v>
      </c>
      <c r="AT20" s="416">
        <v>0</v>
      </c>
      <c r="AU20" s="414">
        <v>478.60700000000003</v>
      </c>
      <c r="AV20" s="414">
        <v>164.01499999999999</v>
      </c>
      <c r="AW20" s="414">
        <v>349.26</v>
      </c>
      <c r="AX20" s="414">
        <v>169.52799999999999</v>
      </c>
      <c r="AY20" s="416">
        <v>87.23299999999999</v>
      </c>
      <c r="AZ20" s="416">
        <v>129.286</v>
      </c>
      <c r="BA20" s="416">
        <v>117.82900000000001</v>
      </c>
      <c r="BB20" s="416">
        <v>140.62200000000001</v>
      </c>
      <c r="BC20" s="414">
        <v>105.91200000000001</v>
      </c>
      <c r="BD20" s="414">
        <v>180.78399999999999</v>
      </c>
      <c r="BE20" s="414">
        <v>142.74099999999999</v>
      </c>
      <c r="BF20" s="414">
        <v>133.83200000000002</v>
      </c>
      <c r="BG20" s="414">
        <v>199.077</v>
      </c>
      <c r="BH20" s="414">
        <v>117.232</v>
      </c>
      <c r="BI20" s="414">
        <v>120.584</v>
      </c>
      <c r="BJ20" s="414">
        <v>155.22499999999999</v>
      </c>
      <c r="BK20" s="414">
        <v>135.19299999999998</v>
      </c>
      <c r="BL20" s="414">
        <v>83.966999999999999</v>
      </c>
      <c r="BM20" s="414">
        <v>99.453000000000003</v>
      </c>
      <c r="BN20" s="414">
        <v>128.88999999999999</v>
      </c>
      <c r="BO20" s="414">
        <v>114.90899999999999</v>
      </c>
      <c r="BP20" s="414">
        <v>192.24599999999998</v>
      </c>
      <c r="BQ20" s="414">
        <v>128.048</v>
      </c>
      <c r="BR20" s="414">
        <v>237.72799999999998</v>
      </c>
      <c r="BS20" s="414">
        <v>237.01600000000002</v>
      </c>
      <c r="BT20" s="414">
        <v>109.565</v>
      </c>
      <c r="BU20" s="414">
        <v>293.25099999999998</v>
      </c>
      <c r="BV20" s="414">
        <v>693.23599999999999</v>
      </c>
      <c r="BW20" s="414">
        <v>783.88574000000006</v>
      </c>
      <c r="BX20" s="414">
        <v>301.30435999999997</v>
      </c>
      <c r="BY20" s="414">
        <v>711.65237999999999</v>
      </c>
      <c r="BZ20" s="414">
        <v>589.91336000000001</v>
      </c>
      <c r="CA20" s="414">
        <v>699.44226000000003</v>
      </c>
      <c r="CB20" s="414">
        <v>745.14883999999995</v>
      </c>
      <c r="CC20" s="414">
        <v>796.38081999999997</v>
      </c>
      <c r="CD20" s="414">
        <v>803.25049999999999</v>
      </c>
      <c r="CE20" s="413">
        <v>1104.9885899999999</v>
      </c>
      <c r="CF20" s="414">
        <v>1007.8640800000001</v>
      </c>
      <c r="CG20" s="414">
        <v>198.27527000000001</v>
      </c>
      <c r="CH20" s="414">
        <v>228.08787999999998</v>
      </c>
      <c r="CI20" s="414">
        <v>149.38153999999997</v>
      </c>
      <c r="CJ20" s="414">
        <v>201.60151000000002</v>
      </c>
      <c r="CK20" s="414">
        <v>214.78264000000001</v>
      </c>
      <c r="CL20" s="414">
        <v>268.88130000000001</v>
      </c>
      <c r="CM20" s="414">
        <v>199.8965</v>
      </c>
      <c r="CN20" s="414">
        <v>247.60312999999999</v>
      </c>
      <c r="CO20" s="414">
        <v>373.13748999999996</v>
      </c>
      <c r="CP20" s="414">
        <v>417.98088999999993</v>
      </c>
      <c r="CQ20" s="414">
        <v>139.36607000000001</v>
      </c>
      <c r="CR20" s="414">
        <v>46.712760000000003</v>
      </c>
      <c r="CS20" s="414">
        <v>57.434549999999994</v>
      </c>
      <c r="CT20" s="414">
        <v>184.75548000000003</v>
      </c>
      <c r="CU20" s="421">
        <v>85.173759999999987</v>
      </c>
      <c r="CV20" s="414"/>
      <c r="CW20" s="414"/>
      <c r="CX20" s="414"/>
      <c r="CY20" s="414"/>
      <c r="CZ20" s="414"/>
      <c r="DA20" s="414"/>
      <c r="DB20" s="414"/>
      <c r="DC20" s="108">
        <v>28.989000000000001</v>
      </c>
      <c r="DD20" s="108">
        <v>1</v>
      </c>
      <c r="DE20" s="108">
        <v>6</v>
      </c>
      <c r="DF20" s="108">
        <v>6.25</v>
      </c>
      <c r="DG20" s="108">
        <v>13.013</v>
      </c>
      <c r="DH20" s="108">
        <v>21.533000000000001</v>
      </c>
      <c r="DI20" s="108">
        <v>6.38</v>
      </c>
      <c r="DJ20" s="108">
        <v>14.282999999999999</v>
      </c>
      <c r="DK20" s="109">
        <v>25.86</v>
      </c>
      <c r="DL20" s="109">
        <v>0</v>
      </c>
      <c r="DM20" s="110">
        <v>18.760000000000002</v>
      </c>
      <c r="DN20" s="110">
        <v>15.369</v>
      </c>
      <c r="DO20" s="107">
        <v>35.893999999999998</v>
      </c>
      <c r="DP20" s="108">
        <v>11.419</v>
      </c>
      <c r="DQ20" s="108">
        <v>17.504000000000001</v>
      </c>
      <c r="DR20" s="108">
        <v>24.824000000000002</v>
      </c>
      <c r="DS20" s="108">
        <v>28.283000000000001</v>
      </c>
      <c r="DT20" s="108">
        <v>28.88</v>
      </c>
      <c r="DU20" s="108">
        <v>27.931999999999999</v>
      </c>
      <c r="DV20" s="108">
        <v>5.4740000000000002</v>
      </c>
      <c r="DW20" s="109">
        <v>11.579000000000001</v>
      </c>
      <c r="DX20" s="109">
        <v>18.245999999999999</v>
      </c>
      <c r="DY20" s="110">
        <v>17.334</v>
      </c>
      <c r="DZ20" s="111">
        <v>23.72</v>
      </c>
      <c r="EA20" s="108">
        <v>24.632000000000001</v>
      </c>
      <c r="EB20" s="108">
        <v>19.158000000000001</v>
      </c>
      <c r="EC20" s="108">
        <v>27.369</v>
      </c>
      <c r="ED20" s="108">
        <v>12.772</v>
      </c>
      <c r="EE20" s="108">
        <v>23.719000000000001</v>
      </c>
      <c r="EF20" s="108">
        <v>23.719000000000001</v>
      </c>
      <c r="EG20" s="108">
        <v>15.509</v>
      </c>
      <c r="EH20" s="108">
        <v>6.3860000000000001</v>
      </c>
      <c r="EI20" s="109">
        <v>39.228999999999999</v>
      </c>
      <c r="EJ20" s="109">
        <v>0</v>
      </c>
      <c r="EK20" s="110">
        <v>37.404000000000003</v>
      </c>
      <c r="EL20" s="110">
        <v>33.343000000000004</v>
      </c>
      <c r="EM20" s="107">
        <v>24.491</v>
      </c>
      <c r="EN20" s="108">
        <v>17.59</v>
      </c>
      <c r="EO20" s="108">
        <v>15.51</v>
      </c>
      <c r="EP20" s="108">
        <v>16.420999999999999</v>
      </c>
      <c r="EQ20" s="108">
        <v>31.018999999999998</v>
      </c>
      <c r="ER20" s="108">
        <v>18.247</v>
      </c>
      <c r="ES20" s="108">
        <v>30.106000000000002</v>
      </c>
      <c r="ET20" s="108">
        <v>4.5620000000000003</v>
      </c>
      <c r="EU20" s="109">
        <v>34.667999999999999</v>
      </c>
      <c r="EV20" s="109">
        <v>9.1229999999999993</v>
      </c>
      <c r="EW20" s="110">
        <v>15.814</v>
      </c>
      <c r="EX20" s="110">
        <v>22.356999999999999</v>
      </c>
      <c r="EY20" s="107">
        <v>21.895</v>
      </c>
      <c r="EZ20" s="108">
        <v>16.420999999999999</v>
      </c>
      <c r="FA20" s="108">
        <v>27.369</v>
      </c>
      <c r="FB20" s="108">
        <v>13.683999999999999</v>
      </c>
      <c r="FC20" s="108">
        <v>20.372</v>
      </c>
      <c r="FD20" s="108">
        <v>35.268999999999998</v>
      </c>
      <c r="FE20" s="108">
        <v>14.962999999999999</v>
      </c>
      <c r="FF20" s="108">
        <v>39.542999999999999</v>
      </c>
      <c r="FG20" s="109">
        <v>9.6189999999999998</v>
      </c>
      <c r="FH20" s="109">
        <v>30.591000000000001</v>
      </c>
      <c r="FI20" s="110">
        <v>0</v>
      </c>
      <c r="FJ20" s="110">
        <v>42.606999999999999</v>
      </c>
      <c r="FK20" s="107">
        <v>20.757999999999999</v>
      </c>
      <c r="FL20" s="108">
        <v>30.59</v>
      </c>
      <c r="FM20" s="108">
        <v>10.45</v>
      </c>
      <c r="FN20" s="108">
        <v>21.85</v>
      </c>
      <c r="FO20" s="108">
        <v>14.25</v>
      </c>
      <c r="FP20" s="108">
        <v>26.7</v>
      </c>
      <c r="FQ20" s="108">
        <v>18.05</v>
      </c>
      <c r="FR20" s="108">
        <v>19</v>
      </c>
      <c r="FS20" s="109">
        <v>0.5</v>
      </c>
      <c r="FT20" s="109">
        <v>38</v>
      </c>
      <c r="FU20" s="110">
        <v>21.85</v>
      </c>
      <c r="FV20" s="110">
        <v>19.95</v>
      </c>
      <c r="FW20" s="107">
        <v>133</v>
      </c>
      <c r="FX20" s="108">
        <v>34.200000000000003</v>
      </c>
      <c r="FY20" s="108">
        <v>6.65</v>
      </c>
      <c r="FZ20" s="108">
        <v>0</v>
      </c>
      <c r="GA20" s="108">
        <v>0</v>
      </c>
      <c r="GB20" s="108">
        <v>0</v>
      </c>
      <c r="GC20" s="108">
        <v>0</v>
      </c>
      <c r="GD20" s="108">
        <v>0</v>
      </c>
      <c r="GE20" s="109">
        <v>0</v>
      </c>
      <c r="GF20" s="109">
        <v>0</v>
      </c>
      <c r="GG20" s="110">
        <v>0</v>
      </c>
      <c r="GH20" s="111">
        <v>0</v>
      </c>
      <c r="GI20" s="112">
        <v>0</v>
      </c>
      <c r="GJ20" s="109">
        <v>0</v>
      </c>
      <c r="GK20" s="109">
        <v>0</v>
      </c>
      <c r="GL20" s="110">
        <v>0</v>
      </c>
      <c r="GM20" s="109">
        <v>0</v>
      </c>
      <c r="GN20" s="109">
        <v>0</v>
      </c>
      <c r="GO20" s="109">
        <v>0</v>
      </c>
      <c r="GP20" s="109">
        <v>0</v>
      </c>
      <c r="GQ20" s="109">
        <v>0</v>
      </c>
      <c r="GR20" s="109">
        <v>0</v>
      </c>
      <c r="GS20" s="109">
        <v>0</v>
      </c>
      <c r="GT20" s="109">
        <v>0</v>
      </c>
      <c r="GU20" s="113">
        <v>0</v>
      </c>
      <c r="GV20" s="109">
        <v>0</v>
      </c>
      <c r="GW20" s="109">
        <v>0</v>
      </c>
      <c r="GX20" s="114">
        <v>0</v>
      </c>
      <c r="GY20" s="114">
        <v>0</v>
      </c>
      <c r="GZ20" s="114">
        <v>0</v>
      </c>
      <c r="HA20" s="114">
        <v>0</v>
      </c>
      <c r="HB20" s="109">
        <v>27.312000000000001</v>
      </c>
      <c r="HC20" s="109">
        <v>0</v>
      </c>
      <c r="HD20" s="109">
        <v>0</v>
      </c>
      <c r="HE20" s="109">
        <v>28.75</v>
      </c>
      <c r="HF20" s="109">
        <v>0</v>
      </c>
      <c r="HG20" s="113">
        <v>15.811999999999999</v>
      </c>
      <c r="HH20" s="109">
        <v>10</v>
      </c>
      <c r="HI20" s="109">
        <v>143.75</v>
      </c>
      <c r="HJ20" s="109">
        <v>0</v>
      </c>
      <c r="HK20" s="109">
        <v>0</v>
      </c>
      <c r="HL20" s="109">
        <v>0</v>
      </c>
      <c r="HM20" s="109">
        <v>0</v>
      </c>
      <c r="HN20" s="109">
        <v>0</v>
      </c>
      <c r="HO20" s="109">
        <v>0</v>
      </c>
      <c r="HP20" s="109">
        <v>0</v>
      </c>
      <c r="HQ20" s="109">
        <v>0</v>
      </c>
      <c r="HR20" s="115">
        <v>0</v>
      </c>
      <c r="HS20" s="109">
        <v>0</v>
      </c>
      <c r="HT20" s="109">
        <v>284.05599999999998</v>
      </c>
      <c r="HU20" s="109">
        <v>3462.5</v>
      </c>
      <c r="HV20" s="109">
        <v>0.25</v>
      </c>
      <c r="HW20" s="109">
        <v>0</v>
      </c>
      <c r="HX20" s="109">
        <v>8.1</v>
      </c>
      <c r="HY20" s="109">
        <v>34</v>
      </c>
      <c r="HZ20" s="109">
        <v>98.257999999999996</v>
      </c>
      <c r="IA20" s="109">
        <v>0.66100000000000003</v>
      </c>
      <c r="IB20" s="109">
        <v>0</v>
      </c>
      <c r="IC20" s="109">
        <v>0</v>
      </c>
      <c r="ID20" s="109">
        <v>0</v>
      </c>
      <c r="IE20" s="113">
        <v>0</v>
      </c>
      <c r="IF20" s="109">
        <v>14.125</v>
      </c>
      <c r="IG20" s="109">
        <v>464.48200000000003</v>
      </c>
      <c r="IH20" s="109">
        <v>59.34</v>
      </c>
      <c r="II20" s="109">
        <v>88.424999999999997</v>
      </c>
      <c r="IJ20" s="109">
        <v>16.25</v>
      </c>
      <c r="IK20" s="109">
        <v>27.5</v>
      </c>
      <c r="IL20" s="109">
        <v>295.12</v>
      </c>
      <c r="IM20" s="109">
        <v>26.64</v>
      </c>
      <c r="IN20" s="109">
        <v>49.99</v>
      </c>
      <c r="IO20" s="109">
        <v>89.567999999999998</v>
      </c>
      <c r="IP20" s="109">
        <v>29.97</v>
      </c>
      <c r="IQ20" s="113">
        <v>58.274999999999999</v>
      </c>
      <c r="IR20" s="109">
        <v>11.584</v>
      </c>
      <c r="IS20" s="109">
        <v>17.373999999999999</v>
      </c>
      <c r="IT20" s="109">
        <v>55.642000000000003</v>
      </c>
      <c r="IU20" s="109">
        <v>47.459000000000003</v>
      </c>
      <c r="IV20" s="109">
        <v>26.184999999999999</v>
      </c>
      <c r="IW20" s="109">
        <v>39.276000000000003</v>
      </c>
      <c r="IX20" s="109">
        <v>27.821000000000002</v>
      </c>
      <c r="IY20" s="109">
        <v>50.731999999999999</v>
      </c>
      <c r="IZ20" s="109">
        <v>40.914000000000001</v>
      </c>
      <c r="JA20" s="109">
        <v>54.006</v>
      </c>
      <c r="JB20" s="115">
        <v>45.701999999999998</v>
      </c>
      <c r="JC20" s="109">
        <v>25.565000000000001</v>
      </c>
      <c r="JD20" s="109">
        <v>47.478000000000002</v>
      </c>
      <c r="JE20" s="109">
        <v>32.869</v>
      </c>
      <c r="JF20" s="109">
        <v>63.914000000000001</v>
      </c>
      <c r="JG20" s="109">
        <v>38.347999999999999</v>
      </c>
      <c r="JH20" s="109">
        <v>78.522000000000006</v>
      </c>
      <c r="JI20" s="109">
        <v>31.074000000000002</v>
      </c>
      <c r="JJ20" s="109">
        <v>48.921999999999997</v>
      </c>
      <c r="JK20" s="109">
        <v>62.744999999999997</v>
      </c>
      <c r="JL20" s="109">
        <v>62.088000000000001</v>
      </c>
      <c r="JM20" s="109">
        <v>40.700000000000003</v>
      </c>
      <c r="JN20" s="115">
        <v>31.044</v>
      </c>
      <c r="JO20" s="113">
        <v>131.499</v>
      </c>
      <c r="JP20" s="109">
        <v>47.49</v>
      </c>
      <c r="JQ20" s="109">
        <v>20.088000000000001</v>
      </c>
      <c r="JR20" s="109">
        <v>53.238999999999997</v>
      </c>
      <c r="JS20" s="109">
        <v>29.238</v>
      </c>
      <c r="JT20" s="109">
        <v>34.755000000000003</v>
      </c>
      <c r="JU20" s="109">
        <v>27.391999999999999</v>
      </c>
      <c r="JV20" s="109">
        <v>56.665999999999997</v>
      </c>
      <c r="JW20" s="109">
        <v>36.526000000000003</v>
      </c>
      <c r="JX20" s="109">
        <v>54.783999999999999</v>
      </c>
      <c r="JY20" s="109">
        <v>62.088000000000001</v>
      </c>
      <c r="JZ20" s="115">
        <v>38.353000000000002</v>
      </c>
      <c r="KA20" s="113">
        <v>31.047999999999998</v>
      </c>
      <c r="KB20" s="109">
        <v>65.745999999999995</v>
      </c>
      <c r="KC20" s="109">
        <v>38.399000000000001</v>
      </c>
      <c r="KD20" s="109">
        <v>30.664999999999999</v>
      </c>
      <c r="KE20" s="109">
        <v>32.725000000000001</v>
      </c>
      <c r="KF20" s="109">
        <v>20.577000000000002</v>
      </c>
      <c r="KG20" s="109">
        <v>18.449000000000002</v>
      </c>
      <c r="KH20" s="109">
        <v>51.134</v>
      </c>
      <c r="KI20" s="109">
        <v>29.87</v>
      </c>
      <c r="KJ20" s="109">
        <v>36.844999999999999</v>
      </c>
      <c r="KK20" s="109">
        <v>45.024000000000001</v>
      </c>
      <c r="KL20" s="115">
        <v>47.021000000000001</v>
      </c>
      <c r="KM20" s="113">
        <v>22.509</v>
      </c>
      <c r="KN20" s="109">
        <v>18.391999999999999</v>
      </c>
      <c r="KO20" s="109">
        <v>74.007999999999996</v>
      </c>
      <c r="KP20" s="109">
        <v>141.00299999999999</v>
      </c>
      <c r="KQ20" s="109">
        <v>30.76</v>
      </c>
      <c r="KR20" s="109">
        <v>20.483000000000001</v>
      </c>
      <c r="KS20" s="109">
        <v>20.434999999999999</v>
      </c>
      <c r="KT20" s="109">
        <v>84.13</v>
      </c>
      <c r="KU20" s="109">
        <v>23.483000000000001</v>
      </c>
      <c r="KV20" s="109">
        <v>148.99799999999999</v>
      </c>
      <c r="KW20" s="109">
        <v>52.207000000000001</v>
      </c>
      <c r="KX20" s="115">
        <v>36.523000000000003</v>
      </c>
      <c r="KY20" s="113">
        <v>88.45</v>
      </c>
      <c r="KZ20" s="109">
        <v>104.218</v>
      </c>
      <c r="LA20" s="109">
        <v>44.347999999999999</v>
      </c>
      <c r="LB20" s="109">
        <v>26.087</v>
      </c>
      <c r="LC20" s="109">
        <v>41.738999999999997</v>
      </c>
      <c r="LD20" s="109">
        <v>41.738999999999997</v>
      </c>
      <c r="LE20" s="109">
        <v>41.738999999999997</v>
      </c>
      <c r="LF20" s="109">
        <v>97.73</v>
      </c>
      <c r="LG20" s="109">
        <v>153.78200000000001</v>
      </c>
      <c r="LH20" s="109">
        <v>208.40600000000001</v>
      </c>
      <c r="LI20" s="109">
        <v>213.786</v>
      </c>
      <c r="LJ20" s="115">
        <v>271.04399999999998</v>
      </c>
      <c r="LK20" s="113">
        <v>267.69566000000003</v>
      </c>
      <c r="LL20" s="109">
        <v>261.73914999999994</v>
      </c>
      <c r="LM20" s="109">
        <v>254.45093000000006</v>
      </c>
      <c r="LN20" s="109">
        <v>48.695649999999993</v>
      </c>
      <c r="LO20" s="109">
        <v>42.608690000000003</v>
      </c>
      <c r="LP20" s="109">
        <v>210.00002000000001</v>
      </c>
      <c r="LQ20" s="109">
        <v>286.08696999999995</v>
      </c>
      <c r="LR20" s="109">
        <v>236.86965000000001</v>
      </c>
      <c r="LS20" s="109">
        <v>188.69576000000004</v>
      </c>
      <c r="LT20" s="109">
        <v>237.39144000000005</v>
      </c>
      <c r="LU20" s="109">
        <v>124.5218</v>
      </c>
      <c r="LV20" s="115">
        <v>228.00011999999995</v>
      </c>
      <c r="LW20" s="113">
        <v>197.56532000000001</v>
      </c>
      <c r="LX20" s="109">
        <v>213.25009999999995</v>
      </c>
      <c r="LY20" s="109">
        <v>288.62684000000002</v>
      </c>
      <c r="LZ20" s="109">
        <v>228.01811999999998</v>
      </c>
      <c r="MA20" s="109">
        <v>288.86972000000003</v>
      </c>
      <c r="MB20" s="109">
        <v>228.261</v>
      </c>
      <c r="MC20" s="109">
        <v>264.52188000000001</v>
      </c>
      <c r="MD20" s="109">
        <v>215.8262</v>
      </c>
      <c r="ME20" s="109">
        <v>316.03273999999999</v>
      </c>
      <c r="MF20" s="109">
        <v>200.88533999999999</v>
      </c>
      <c r="MG20" s="109">
        <v>294.97368</v>
      </c>
      <c r="MH20" s="115">
        <v>307.39148</v>
      </c>
      <c r="MI20" s="113">
        <v>345.54323999999997</v>
      </c>
      <c r="MJ20" s="109">
        <v>409.27477999999996</v>
      </c>
      <c r="MK20" s="109">
        <v>350.17057</v>
      </c>
      <c r="ML20" s="109">
        <v>333.73915</v>
      </c>
      <c r="MM20" s="109">
        <v>426.26089000000002</v>
      </c>
      <c r="MN20" s="109">
        <v>247.86404000000005</v>
      </c>
      <c r="MO20" s="109">
        <v>0</v>
      </c>
      <c r="MP20" s="109">
        <v>135.47827000000001</v>
      </c>
      <c r="MQ20" s="109">
        <v>62.796999999999997</v>
      </c>
      <c r="MR20" s="109">
        <v>76.000010000000003</v>
      </c>
      <c r="MS20" s="109">
        <v>39.698269999999987</v>
      </c>
      <c r="MT20" s="109">
        <v>112.3896</v>
      </c>
      <c r="MU20" s="113">
        <v>52.869579999999999</v>
      </c>
      <c r="MV20" s="109">
        <v>56.834789999999991</v>
      </c>
      <c r="MW20" s="109">
        <v>39.677170000000004</v>
      </c>
      <c r="MX20" s="109">
        <v>76.036280000000019</v>
      </c>
      <c r="MY20" s="109">
        <v>56.173919999999995</v>
      </c>
      <c r="MZ20" s="109">
        <v>69.391310000000004</v>
      </c>
      <c r="NA20" s="109">
        <v>85.913060000000016</v>
      </c>
      <c r="NB20" s="109">
        <v>56.173919999999995</v>
      </c>
      <c r="NC20" s="109">
        <v>72.695660000000004</v>
      </c>
      <c r="ND20" s="109">
        <v>69.408419999999992</v>
      </c>
      <c r="NE20" s="109">
        <v>131.61313000000001</v>
      </c>
      <c r="NF20" s="115">
        <v>67.859750000000005</v>
      </c>
      <c r="NG20" s="113">
        <v>28.521740000000001</v>
      </c>
      <c r="NH20" s="109">
        <v>108.88928</v>
      </c>
      <c r="NI20" s="109">
        <v>62.485479999999981</v>
      </c>
      <c r="NJ20" s="109">
        <v>61.877090000000003</v>
      </c>
      <c r="NK20" s="109">
        <v>110.76952</v>
      </c>
      <c r="NL20" s="109">
        <v>74.956519999999983</v>
      </c>
      <c r="NM20" s="109">
        <v>58.920119999999997</v>
      </c>
      <c r="NN20" s="109">
        <v>159.60869</v>
      </c>
      <c r="NO20" s="109">
        <v>154.60867999999999</v>
      </c>
      <c r="NP20" s="109">
        <v>120.71224000000001</v>
      </c>
      <c r="NQ20" s="109">
        <v>215.79038999999997</v>
      </c>
      <c r="NR20" s="109">
        <v>81.478259999999992</v>
      </c>
      <c r="NS20" s="113">
        <v>57.296650000000007</v>
      </c>
      <c r="NT20" s="109">
        <v>64.173940000000002</v>
      </c>
      <c r="NU20" s="109">
        <v>17.895479999999999</v>
      </c>
      <c r="NV20" s="109">
        <v>14.36505</v>
      </c>
      <c r="NW20" s="109">
        <v>6.7391099999999993</v>
      </c>
      <c r="NX20" s="109">
        <v>25.608599999999999</v>
      </c>
      <c r="NY20" s="109">
        <v>34.825949999999999</v>
      </c>
      <c r="NZ20" s="109">
        <v>19.043400000000002</v>
      </c>
      <c r="OA20" s="109">
        <v>3.5651999999999999</v>
      </c>
      <c r="OB20" s="109">
        <v>75.321120000000008</v>
      </c>
      <c r="OC20" s="109">
        <v>30.260759999999998</v>
      </c>
      <c r="OD20" s="109">
        <v>79.173600000000008</v>
      </c>
      <c r="OE20" s="113">
        <v>0</v>
      </c>
      <c r="OF20" s="109">
        <v>47</v>
      </c>
      <c r="OG20" s="109">
        <v>38.173759999999994</v>
      </c>
      <c r="OH20" s="115"/>
      <c r="OJ20" s="64">
        <f t="shared" si="0"/>
        <v>-53.899196927744732</v>
      </c>
      <c r="OK20" s="65">
        <f t="shared" si="1"/>
        <v>-38.884866309281755</v>
      </c>
    </row>
    <row r="21" spans="2:401" s="63" customFormat="1" ht="16.5" customHeight="1">
      <c r="B21" s="401" t="s">
        <v>139</v>
      </c>
      <c r="C21" s="413">
        <v>1.7110000000000001</v>
      </c>
      <c r="D21" s="414">
        <v>3.6040000000000001</v>
      </c>
      <c r="E21" s="414">
        <v>0</v>
      </c>
      <c r="F21" s="414">
        <v>11.911999999999999</v>
      </c>
      <c r="G21" s="414">
        <v>0.59699999999999998</v>
      </c>
      <c r="H21" s="414">
        <v>0</v>
      </c>
      <c r="I21" s="414">
        <v>0</v>
      </c>
      <c r="J21" s="414">
        <v>0</v>
      </c>
      <c r="K21" s="417">
        <v>3.2829999999999999</v>
      </c>
      <c r="L21" s="414">
        <v>2.4900000000000002</v>
      </c>
      <c r="M21" s="414">
        <v>0</v>
      </c>
      <c r="N21" s="414">
        <v>38.252000000000002</v>
      </c>
      <c r="O21" s="414">
        <v>0</v>
      </c>
      <c r="P21" s="414">
        <v>19.747</v>
      </c>
      <c r="Q21" s="414">
        <v>9.6660000000000004</v>
      </c>
      <c r="R21" s="414">
        <v>62.28</v>
      </c>
      <c r="S21" s="414">
        <v>15.157</v>
      </c>
      <c r="T21" s="414">
        <v>7.2160000000000002</v>
      </c>
      <c r="U21" s="414">
        <v>20.815999999999999</v>
      </c>
      <c r="V21" s="414">
        <v>0.46299999999999997</v>
      </c>
      <c r="W21" s="414">
        <v>25.540999999999997</v>
      </c>
      <c r="X21" s="414">
        <v>65.215000000000003</v>
      </c>
      <c r="Y21" s="414">
        <v>12.35</v>
      </c>
      <c r="Z21" s="414">
        <v>0.06</v>
      </c>
      <c r="AA21" s="414">
        <v>0.01</v>
      </c>
      <c r="AB21" s="414">
        <v>0.13</v>
      </c>
      <c r="AC21" s="414">
        <v>0.38</v>
      </c>
      <c r="AD21" s="414">
        <v>0.86899999999999999</v>
      </c>
      <c r="AE21" s="414">
        <v>0.01</v>
      </c>
      <c r="AF21" s="414">
        <v>0.02</v>
      </c>
      <c r="AG21" s="414">
        <v>0</v>
      </c>
      <c r="AH21" s="414">
        <v>1.702</v>
      </c>
      <c r="AI21" s="414">
        <v>0.70499999999999996</v>
      </c>
      <c r="AJ21" s="414">
        <v>0.54</v>
      </c>
      <c r="AK21" s="414">
        <v>23.28</v>
      </c>
      <c r="AL21" s="414">
        <v>49.339999999999996</v>
      </c>
      <c r="AM21" s="416">
        <v>146.39500000000001</v>
      </c>
      <c r="AN21" s="416">
        <v>135.54300000000001</v>
      </c>
      <c r="AO21" s="416">
        <v>160.90100000000001</v>
      </c>
      <c r="AP21" s="416">
        <v>67.876999999999995</v>
      </c>
      <c r="AQ21" s="412">
        <v>57.222999999999999</v>
      </c>
      <c r="AR21" s="416">
        <v>90.018000000000001</v>
      </c>
      <c r="AS21" s="416">
        <v>150.94200000000001</v>
      </c>
      <c r="AT21" s="416">
        <v>26.608999999999998</v>
      </c>
      <c r="AU21" s="414">
        <v>70.016999999999996</v>
      </c>
      <c r="AV21" s="414">
        <v>47.456000000000003</v>
      </c>
      <c r="AW21" s="414">
        <v>83.384999999999991</v>
      </c>
      <c r="AX21" s="414">
        <v>30.401</v>
      </c>
      <c r="AY21" s="416">
        <v>0.36</v>
      </c>
      <c r="AZ21" s="416">
        <v>24.198</v>
      </c>
      <c r="BA21" s="416">
        <v>25.237000000000002</v>
      </c>
      <c r="BB21" s="416">
        <v>58.451999999999998</v>
      </c>
      <c r="BC21" s="414">
        <v>10.385</v>
      </c>
      <c r="BD21" s="414">
        <v>39.253</v>
      </c>
      <c r="BE21" s="414">
        <v>80.867999999999995</v>
      </c>
      <c r="BF21" s="414">
        <v>13.593</v>
      </c>
      <c r="BG21" s="414">
        <v>22.061999999999998</v>
      </c>
      <c r="BH21" s="414">
        <v>15.699</v>
      </c>
      <c r="BI21" s="414">
        <v>4.0469999999999997</v>
      </c>
      <c r="BJ21" s="414">
        <v>37.738999999999997</v>
      </c>
      <c r="BK21" s="414">
        <v>149.66900000000001</v>
      </c>
      <c r="BL21" s="414">
        <v>42.683999999999997</v>
      </c>
      <c r="BM21" s="414">
        <v>54.088999999999999</v>
      </c>
      <c r="BN21" s="414">
        <v>94.584000000000003</v>
      </c>
      <c r="BO21" s="414">
        <v>78.14</v>
      </c>
      <c r="BP21" s="414">
        <v>42.606999999999999</v>
      </c>
      <c r="BQ21" s="414">
        <v>73.855999999999995</v>
      </c>
      <c r="BR21" s="414">
        <v>418.67200000000003</v>
      </c>
      <c r="BS21" s="414">
        <v>338.24399999999997</v>
      </c>
      <c r="BT21" s="414">
        <v>55.959000000000003</v>
      </c>
      <c r="BU21" s="414">
        <v>71.727000000000004</v>
      </c>
      <c r="BV21" s="414">
        <v>144.92863</v>
      </c>
      <c r="BW21" s="414">
        <v>4.1595899999999997</v>
      </c>
      <c r="BX21" s="414">
        <v>21.075720000000004</v>
      </c>
      <c r="BY21" s="414">
        <v>7.8325000000000005</v>
      </c>
      <c r="BZ21" s="414">
        <v>5.4294200000000004</v>
      </c>
      <c r="CA21" s="414">
        <v>10.554790000000001</v>
      </c>
      <c r="CB21" s="414">
        <v>45.233670000000004</v>
      </c>
      <c r="CC21" s="414">
        <v>35.954569999999997</v>
      </c>
      <c r="CD21" s="414">
        <v>30.485099999999999</v>
      </c>
      <c r="CE21" s="413">
        <v>30.510790000000007</v>
      </c>
      <c r="CF21" s="414">
        <v>32.357299999999995</v>
      </c>
      <c r="CG21" s="414">
        <v>55.8155</v>
      </c>
      <c r="CH21" s="414">
        <v>46.969700000000003</v>
      </c>
      <c r="CI21" s="414">
        <v>23.279100000000003</v>
      </c>
      <c r="CJ21" s="414">
        <v>23.451830000000001</v>
      </c>
      <c r="CK21" s="414">
        <v>35.708920000000006</v>
      </c>
      <c r="CL21" s="414">
        <v>21.142550000000004</v>
      </c>
      <c r="CM21" s="414">
        <v>29.77863</v>
      </c>
      <c r="CN21" s="414">
        <v>23.385549999999999</v>
      </c>
      <c r="CO21" s="414">
        <v>59.051939999999995</v>
      </c>
      <c r="CP21" s="414">
        <v>50.903690000000012</v>
      </c>
      <c r="CQ21" s="414">
        <v>10.888689999999999</v>
      </c>
      <c r="CR21" s="414">
        <v>8.9712399999999999</v>
      </c>
      <c r="CS21" s="414">
        <v>13.3324</v>
      </c>
      <c r="CT21" s="414">
        <v>64.872710000000012</v>
      </c>
      <c r="CU21" s="421">
        <v>31.262879999999999</v>
      </c>
      <c r="CV21" s="414"/>
      <c r="CW21" s="414"/>
      <c r="CX21" s="414"/>
      <c r="CY21" s="414"/>
      <c r="CZ21" s="414"/>
      <c r="DA21" s="414"/>
      <c r="DB21" s="414"/>
      <c r="DC21" s="108">
        <v>0.1</v>
      </c>
      <c r="DD21" s="108">
        <v>1.611</v>
      </c>
      <c r="DE21" s="108">
        <v>0</v>
      </c>
      <c r="DF21" s="108">
        <v>3.524</v>
      </c>
      <c r="DG21" s="108">
        <v>0</v>
      </c>
      <c r="DH21" s="108">
        <v>0.08</v>
      </c>
      <c r="DI21" s="108">
        <v>0</v>
      </c>
      <c r="DJ21" s="108">
        <v>0</v>
      </c>
      <c r="DK21" s="109">
        <v>0</v>
      </c>
      <c r="DL21" s="109">
        <v>0</v>
      </c>
      <c r="DM21" s="109">
        <v>8.8379999999999992</v>
      </c>
      <c r="DN21" s="109">
        <v>3.0739999999999998</v>
      </c>
      <c r="DO21" s="107">
        <v>0.59699999999999998</v>
      </c>
      <c r="DP21" s="108">
        <v>0</v>
      </c>
      <c r="DQ21" s="108">
        <v>0</v>
      </c>
      <c r="DR21" s="108">
        <v>0</v>
      </c>
      <c r="DS21" s="108">
        <v>0</v>
      </c>
      <c r="DT21" s="108">
        <v>0</v>
      </c>
      <c r="DU21" s="108">
        <v>0</v>
      </c>
      <c r="DV21" s="108">
        <v>0</v>
      </c>
      <c r="DW21" s="109">
        <v>0</v>
      </c>
      <c r="DX21" s="109">
        <v>0</v>
      </c>
      <c r="DY21" s="109">
        <v>0</v>
      </c>
      <c r="DZ21" s="115">
        <v>0</v>
      </c>
      <c r="EA21" s="108">
        <v>0</v>
      </c>
      <c r="EB21" s="108">
        <v>3.2730000000000001</v>
      </c>
      <c r="EC21" s="108">
        <v>0.01</v>
      </c>
      <c r="ED21" s="108">
        <v>0.73</v>
      </c>
      <c r="EE21" s="108">
        <v>0</v>
      </c>
      <c r="EF21" s="108">
        <v>1.76</v>
      </c>
      <c r="EG21" s="108">
        <v>0</v>
      </c>
      <c r="EH21" s="108">
        <v>0</v>
      </c>
      <c r="EI21" s="109">
        <v>0</v>
      </c>
      <c r="EJ21" s="109">
        <v>0</v>
      </c>
      <c r="EK21" s="109">
        <v>19.225000000000001</v>
      </c>
      <c r="EL21" s="109">
        <v>19.027000000000001</v>
      </c>
      <c r="EM21" s="107">
        <v>0</v>
      </c>
      <c r="EN21" s="108">
        <v>0</v>
      </c>
      <c r="EO21" s="108">
        <v>0</v>
      </c>
      <c r="EP21" s="108">
        <v>1</v>
      </c>
      <c r="EQ21" s="108">
        <v>17.946999999999999</v>
      </c>
      <c r="ER21" s="108">
        <v>0.8</v>
      </c>
      <c r="ES21" s="108">
        <v>0</v>
      </c>
      <c r="ET21" s="108">
        <v>7.9180000000000001</v>
      </c>
      <c r="EU21" s="109">
        <v>1.748</v>
      </c>
      <c r="EV21" s="109">
        <v>27.939</v>
      </c>
      <c r="EW21" s="109">
        <v>1.923</v>
      </c>
      <c r="EX21" s="109">
        <v>32.417999999999999</v>
      </c>
      <c r="EY21" s="107">
        <v>4.6719999999999997</v>
      </c>
      <c r="EZ21" s="108">
        <v>0</v>
      </c>
      <c r="FA21" s="108">
        <v>10.484999999999999</v>
      </c>
      <c r="FB21" s="108">
        <v>7.2110000000000003</v>
      </c>
      <c r="FC21" s="108">
        <v>5.0000000000000001E-3</v>
      </c>
      <c r="FD21" s="108">
        <v>0</v>
      </c>
      <c r="FE21" s="108">
        <v>0</v>
      </c>
      <c r="FF21" s="108">
        <v>20.096</v>
      </c>
      <c r="FG21" s="109">
        <v>0.72</v>
      </c>
      <c r="FH21" s="109">
        <v>0.05</v>
      </c>
      <c r="FI21" s="109">
        <v>0.25800000000000001</v>
      </c>
      <c r="FJ21" s="109">
        <v>0.155</v>
      </c>
      <c r="FK21" s="107">
        <v>4.83</v>
      </c>
      <c r="FL21" s="108">
        <v>20.710999999999999</v>
      </c>
      <c r="FM21" s="108">
        <v>0</v>
      </c>
      <c r="FN21" s="108">
        <v>34.847000000000001</v>
      </c>
      <c r="FO21" s="108">
        <v>0</v>
      </c>
      <c r="FP21" s="108">
        <v>30.367999999999999</v>
      </c>
      <c r="FQ21" s="108">
        <v>0</v>
      </c>
      <c r="FR21" s="108">
        <v>0</v>
      </c>
      <c r="FS21" s="109">
        <v>12.35</v>
      </c>
      <c r="FT21" s="109">
        <v>0</v>
      </c>
      <c r="FU21" s="109">
        <v>0</v>
      </c>
      <c r="FV21" s="109">
        <v>0.06</v>
      </c>
      <c r="FW21" s="107">
        <v>0</v>
      </c>
      <c r="FX21" s="108">
        <v>0.01</v>
      </c>
      <c r="FY21" s="108">
        <v>0</v>
      </c>
      <c r="FZ21" s="108">
        <v>0</v>
      </c>
      <c r="GA21" s="108">
        <v>0.1</v>
      </c>
      <c r="GB21" s="108">
        <v>0.03</v>
      </c>
      <c r="GC21" s="108">
        <v>0</v>
      </c>
      <c r="GD21" s="108">
        <v>0.38</v>
      </c>
      <c r="GE21" s="109">
        <v>0</v>
      </c>
      <c r="GF21" s="109">
        <v>0.1</v>
      </c>
      <c r="GG21" s="109">
        <v>0</v>
      </c>
      <c r="GH21" s="115">
        <v>0.76900000000000002</v>
      </c>
      <c r="GI21" s="113">
        <v>0</v>
      </c>
      <c r="GJ21" s="109">
        <v>0</v>
      </c>
      <c r="GK21" s="109">
        <v>0.01</v>
      </c>
      <c r="GL21" s="110">
        <v>0</v>
      </c>
      <c r="GM21" s="109">
        <v>0.02</v>
      </c>
      <c r="GN21" s="109">
        <v>0</v>
      </c>
      <c r="GO21" s="109">
        <v>0</v>
      </c>
      <c r="GP21" s="109">
        <v>0</v>
      </c>
      <c r="GQ21" s="109">
        <v>0</v>
      </c>
      <c r="GR21" s="109">
        <v>1.702</v>
      </c>
      <c r="GS21" s="109">
        <v>0</v>
      </c>
      <c r="GT21" s="109">
        <v>0</v>
      </c>
      <c r="GU21" s="113">
        <v>0.70499999999999996</v>
      </c>
      <c r="GV21" s="109">
        <v>0</v>
      </c>
      <c r="GW21" s="109">
        <v>0</v>
      </c>
      <c r="GX21" s="114">
        <v>0.2</v>
      </c>
      <c r="GY21" s="114">
        <v>0</v>
      </c>
      <c r="GZ21" s="114">
        <v>0.34</v>
      </c>
      <c r="HA21" s="114">
        <v>0</v>
      </c>
      <c r="HB21" s="109">
        <v>0</v>
      </c>
      <c r="HC21" s="109">
        <v>23.28</v>
      </c>
      <c r="HD21" s="109">
        <v>2.2989999999999999</v>
      </c>
      <c r="HE21" s="109">
        <v>44.103999999999999</v>
      </c>
      <c r="HF21" s="109">
        <v>2.9369999999999998</v>
      </c>
      <c r="HG21" s="113">
        <v>51.472000000000001</v>
      </c>
      <c r="HH21" s="109">
        <v>91.141000000000005</v>
      </c>
      <c r="HI21" s="109">
        <v>3.782</v>
      </c>
      <c r="HJ21" s="109">
        <v>25.721</v>
      </c>
      <c r="HK21" s="109">
        <v>64.450999999999993</v>
      </c>
      <c r="HL21" s="109">
        <v>45.371000000000002</v>
      </c>
      <c r="HM21" s="109">
        <v>64.968999999999994</v>
      </c>
      <c r="HN21" s="109">
        <v>5.0000000000000001E-3</v>
      </c>
      <c r="HO21" s="109">
        <v>95.927000000000007</v>
      </c>
      <c r="HP21" s="109">
        <v>0.11</v>
      </c>
      <c r="HQ21" s="109">
        <v>66.2</v>
      </c>
      <c r="HR21" s="115">
        <v>1.5669999999999999</v>
      </c>
      <c r="HS21" s="109">
        <v>2.294</v>
      </c>
      <c r="HT21" s="109">
        <v>49.259</v>
      </c>
      <c r="HU21" s="109">
        <v>5.67</v>
      </c>
      <c r="HV21" s="109">
        <v>40.142000000000003</v>
      </c>
      <c r="HW21" s="109">
        <v>48.973999999999997</v>
      </c>
      <c r="HX21" s="109">
        <v>0.90200000000000002</v>
      </c>
      <c r="HY21" s="109">
        <v>74.284000000000006</v>
      </c>
      <c r="HZ21" s="109">
        <v>75.358000000000004</v>
      </c>
      <c r="IA21" s="109">
        <v>1.3</v>
      </c>
      <c r="IB21" s="109">
        <v>1.589</v>
      </c>
      <c r="IC21" s="109">
        <v>19.734999999999999</v>
      </c>
      <c r="ID21" s="109">
        <v>5.2850000000000001</v>
      </c>
      <c r="IE21" s="113">
        <v>0</v>
      </c>
      <c r="IF21" s="109">
        <v>52.561999999999998</v>
      </c>
      <c r="IG21" s="109">
        <v>17.454999999999998</v>
      </c>
      <c r="IH21" s="109">
        <v>26.914000000000001</v>
      </c>
      <c r="II21" s="109">
        <v>0</v>
      </c>
      <c r="IJ21" s="109">
        <v>20.542000000000002</v>
      </c>
      <c r="IK21" s="109">
        <v>80.066000000000003</v>
      </c>
      <c r="IL21" s="109">
        <v>0.59699999999999998</v>
      </c>
      <c r="IM21" s="109">
        <v>2.722</v>
      </c>
      <c r="IN21" s="109">
        <v>0.68</v>
      </c>
      <c r="IO21" s="109">
        <v>29.721</v>
      </c>
      <c r="IP21" s="109">
        <v>0</v>
      </c>
      <c r="IQ21" s="113">
        <v>0</v>
      </c>
      <c r="IR21" s="109">
        <v>0</v>
      </c>
      <c r="IS21" s="109">
        <v>0.36</v>
      </c>
      <c r="IT21" s="109">
        <v>13.369</v>
      </c>
      <c r="IU21" s="109">
        <v>0</v>
      </c>
      <c r="IV21" s="109">
        <v>10.829000000000001</v>
      </c>
      <c r="IW21" s="109">
        <v>0</v>
      </c>
      <c r="IX21" s="109">
        <v>22.881</v>
      </c>
      <c r="IY21" s="109">
        <v>2.3559999999999999</v>
      </c>
      <c r="IZ21" s="109">
        <v>10.536</v>
      </c>
      <c r="JA21" s="109">
        <v>18.943000000000001</v>
      </c>
      <c r="JB21" s="115">
        <v>28.972999999999999</v>
      </c>
      <c r="JC21" s="109">
        <v>0</v>
      </c>
      <c r="JD21" s="109">
        <v>4.79</v>
      </c>
      <c r="JE21" s="109">
        <v>5.5949999999999998</v>
      </c>
      <c r="JF21" s="109">
        <v>1.208</v>
      </c>
      <c r="JG21" s="109">
        <v>0</v>
      </c>
      <c r="JH21" s="109">
        <v>38.045000000000002</v>
      </c>
      <c r="JI21" s="109">
        <v>2.7869999999999999</v>
      </c>
      <c r="JJ21" s="109">
        <v>17.474</v>
      </c>
      <c r="JK21" s="109">
        <v>60.606999999999999</v>
      </c>
      <c r="JL21" s="109">
        <v>2.516</v>
      </c>
      <c r="JM21" s="109">
        <v>10.907</v>
      </c>
      <c r="JN21" s="115">
        <v>0.17</v>
      </c>
      <c r="JO21" s="113">
        <v>0</v>
      </c>
      <c r="JP21" s="109">
        <v>15.962</v>
      </c>
      <c r="JQ21" s="109">
        <v>6.1</v>
      </c>
      <c r="JR21" s="109">
        <v>4.5</v>
      </c>
      <c r="JS21" s="109">
        <v>9.6989999999999998</v>
      </c>
      <c r="JT21" s="109">
        <v>1.5</v>
      </c>
      <c r="JU21" s="109">
        <v>1.82</v>
      </c>
      <c r="JV21" s="109">
        <v>1.716</v>
      </c>
      <c r="JW21" s="109">
        <v>0.51100000000000001</v>
      </c>
      <c r="JX21" s="109">
        <v>12.225</v>
      </c>
      <c r="JY21" s="109">
        <v>9.4589999999999996</v>
      </c>
      <c r="JZ21" s="115">
        <v>16.055</v>
      </c>
      <c r="KA21" s="113">
        <v>0</v>
      </c>
      <c r="KB21" s="109">
        <v>149.66900000000001</v>
      </c>
      <c r="KC21" s="109">
        <v>0</v>
      </c>
      <c r="KD21" s="109">
        <v>0</v>
      </c>
      <c r="KE21" s="109">
        <v>40.058</v>
      </c>
      <c r="KF21" s="109">
        <v>2.6259999999999999</v>
      </c>
      <c r="KG21" s="109">
        <v>14.457000000000001</v>
      </c>
      <c r="KH21" s="109">
        <v>0.5</v>
      </c>
      <c r="KI21" s="109">
        <v>39.131999999999998</v>
      </c>
      <c r="KJ21" s="109">
        <v>4.1280000000000001</v>
      </c>
      <c r="KK21" s="109">
        <v>88.745000000000005</v>
      </c>
      <c r="KL21" s="115">
        <v>1.7110000000000001</v>
      </c>
      <c r="KM21" s="113">
        <v>36.143000000000001</v>
      </c>
      <c r="KN21" s="109">
        <v>0.19500000000000001</v>
      </c>
      <c r="KO21" s="109">
        <v>41.802</v>
      </c>
      <c r="KP21" s="109">
        <v>0</v>
      </c>
      <c r="KQ21" s="109">
        <v>39.503999999999998</v>
      </c>
      <c r="KR21" s="109">
        <v>3.1030000000000002</v>
      </c>
      <c r="KS21" s="109">
        <v>0</v>
      </c>
      <c r="KT21" s="109">
        <v>17.192</v>
      </c>
      <c r="KU21" s="109">
        <v>56.664000000000001</v>
      </c>
      <c r="KV21" s="109">
        <v>23.734999999999999</v>
      </c>
      <c r="KW21" s="109">
        <v>123.262</v>
      </c>
      <c r="KX21" s="115">
        <v>271.67500000000001</v>
      </c>
      <c r="KY21" s="113">
        <v>304.40100000000001</v>
      </c>
      <c r="KZ21" s="109">
        <v>11.429</v>
      </c>
      <c r="LA21" s="109">
        <v>22.414000000000001</v>
      </c>
      <c r="LB21" s="109">
        <v>0</v>
      </c>
      <c r="LC21" s="109">
        <v>28.247</v>
      </c>
      <c r="LD21" s="109">
        <v>27.712</v>
      </c>
      <c r="LE21" s="109">
        <v>0</v>
      </c>
      <c r="LF21" s="109">
        <v>22.655999999999999</v>
      </c>
      <c r="LG21" s="109">
        <v>49.070999999999998</v>
      </c>
      <c r="LH21" s="109">
        <v>2.8000000000000001E-2</v>
      </c>
      <c r="LI21" s="109">
        <v>0</v>
      </c>
      <c r="LJ21" s="115">
        <v>144.90063000000001</v>
      </c>
      <c r="LK21" s="113">
        <v>2.5447899999999999</v>
      </c>
      <c r="LL21" s="109">
        <v>0</v>
      </c>
      <c r="LM21" s="109">
        <v>1.6148</v>
      </c>
      <c r="LN21" s="109">
        <v>20.603720000000003</v>
      </c>
      <c r="LO21" s="109">
        <v>0</v>
      </c>
      <c r="LP21" s="109">
        <v>0.47199999999999998</v>
      </c>
      <c r="LQ21" s="109">
        <v>1.984</v>
      </c>
      <c r="LR21" s="109">
        <v>2.8085</v>
      </c>
      <c r="LS21" s="109">
        <v>3.04</v>
      </c>
      <c r="LT21" s="109">
        <v>3.0004200000000001</v>
      </c>
      <c r="LU21" s="109">
        <v>1.649</v>
      </c>
      <c r="LV21" s="115">
        <v>0.78</v>
      </c>
      <c r="LW21" s="113">
        <v>0</v>
      </c>
      <c r="LX21" s="109">
        <v>3.8485999999999998</v>
      </c>
      <c r="LY21" s="109">
        <v>6.7061900000000003</v>
      </c>
      <c r="LZ21" s="109">
        <v>21.637370000000001</v>
      </c>
      <c r="MA21" s="109">
        <v>6.1423000000000005</v>
      </c>
      <c r="MB21" s="109">
        <v>17.454000000000001</v>
      </c>
      <c r="MC21" s="109">
        <v>13.090719999999999</v>
      </c>
      <c r="MD21" s="109">
        <v>7.8109999999999999</v>
      </c>
      <c r="ME21" s="109">
        <v>15.052849999999999</v>
      </c>
      <c r="MF21" s="109">
        <v>7.1040900000000002</v>
      </c>
      <c r="MG21" s="109">
        <v>11.144</v>
      </c>
      <c r="MH21" s="115">
        <v>12.237009999999998</v>
      </c>
      <c r="MI21" s="113">
        <v>8.3038100000000021</v>
      </c>
      <c r="MJ21" s="109">
        <v>12.898100000000001</v>
      </c>
      <c r="MK21" s="109">
        <v>9.3088800000000003</v>
      </c>
      <c r="ML21" s="109">
        <v>9.0129999999999999</v>
      </c>
      <c r="MM21" s="109">
        <v>14.384439999999998</v>
      </c>
      <c r="MN21" s="109">
        <v>8.9598600000000008</v>
      </c>
      <c r="MO21" s="109">
        <v>18.305800000000001</v>
      </c>
      <c r="MP21" s="109">
        <v>22.860700000000001</v>
      </c>
      <c r="MQ21" s="109">
        <v>14.648999999999999</v>
      </c>
      <c r="MR21" s="109">
        <v>15.7043</v>
      </c>
      <c r="MS21" s="109">
        <v>13.334200000000001</v>
      </c>
      <c r="MT21" s="109">
        <v>17.931200000000004</v>
      </c>
      <c r="MU21" s="113">
        <v>4.9063999999999997</v>
      </c>
      <c r="MV21" s="109">
        <v>5.2276000000000007</v>
      </c>
      <c r="MW21" s="109">
        <v>13.145100000000003</v>
      </c>
      <c r="MX21" s="109">
        <v>8.7117000000000004</v>
      </c>
      <c r="MY21" s="109">
        <v>7.0747499999999999</v>
      </c>
      <c r="MZ21" s="109">
        <v>7.665379999999999</v>
      </c>
      <c r="NA21" s="109">
        <v>8.0651700000000002</v>
      </c>
      <c r="NB21" s="109">
        <v>19.451340000000005</v>
      </c>
      <c r="NC21" s="109">
        <v>8.1924100000000006</v>
      </c>
      <c r="ND21" s="109">
        <v>6.027000000000001</v>
      </c>
      <c r="NE21" s="109">
        <v>11.30129</v>
      </c>
      <c r="NF21" s="115">
        <v>3.81426</v>
      </c>
      <c r="NG21" s="113">
        <v>9.643810000000002</v>
      </c>
      <c r="NH21" s="109">
        <v>3.5464000000000002</v>
      </c>
      <c r="NI21" s="109">
        <v>16.588419999999999</v>
      </c>
      <c r="NJ21" s="109">
        <v>4.1339500000000005</v>
      </c>
      <c r="NK21" s="109">
        <v>9.1325499999999984</v>
      </c>
      <c r="NL21" s="109">
        <v>10.11905</v>
      </c>
      <c r="NM21" s="109">
        <v>6.8990299999999998</v>
      </c>
      <c r="NN21" s="109">
        <v>25.997169999999997</v>
      </c>
      <c r="NO21" s="109">
        <v>26.155740000000002</v>
      </c>
      <c r="NP21" s="109">
        <v>15.105</v>
      </c>
      <c r="NQ21" s="109">
        <v>32.500690000000006</v>
      </c>
      <c r="NR21" s="109">
        <v>3.298</v>
      </c>
      <c r="NS21" s="113">
        <v>1.6597999999999999</v>
      </c>
      <c r="NT21" s="109">
        <v>4.7321399999999993</v>
      </c>
      <c r="NU21" s="109">
        <v>4.4967499999999996</v>
      </c>
      <c r="NV21" s="109">
        <v>2.8577399999999997</v>
      </c>
      <c r="NW21" s="109">
        <v>3.8479999999999999</v>
      </c>
      <c r="NX21" s="109">
        <v>2.2654999999999998</v>
      </c>
      <c r="NY21" s="109">
        <v>5.2122999999999999</v>
      </c>
      <c r="NZ21" s="109">
        <v>2.8081</v>
      </c>
      <c r="OA21" s="109">
        <v>5.3120000000000003</v>
      </c>
      <c r="OB21" s="109">
        <v>10.81385</v>
      </c>
      <c r="OC21" s="109">
        <v>3.7426499999999998</v>
      </c>
      <c r="OD21" s="109">
        <v>50.316210000000005</v>
      </c>
      <c r="OE21" s="113">
        <v>2.26288</v>
      </c>
      <c r="OF21" s="109">
        <v>19</v>
      </c>
      <c r="OG21" s="109">
        <v>10</v>
      </c>
      <c r="OH21" s="115"/>
      <c r="OJ21" s="64">
        <f t="shared" si="0"/>
        <v>-51.808888514137927</v>
      </c>
      <c r="OK21" s="65">
        <f t="shared" si="1"/>
        <v>187.11332584544147</v>
      </c>
    </row>
    <row r="22" spans="2:401" s="63" customFormat="1" ht="16.5" customHeight="1">
      <c r="B22" s="399" t="s">
        <v>140</v>
      </c>
      <c r="C22" s="413">
        <v>0</v>
      </c>
      <c r="D22" s="414">
        <v>0</v>
      </c>
      <c r="E22" s="414">
        <v>0</v>
      </c>
      <c r="F22" s="414">
        <v>0</v>
      </c>
      <c r="G22" s="414">
        <v>0</v>
      </c>
      <c r="H22" s="414">
        <v>0</v>
      </c>
      <c r="I22" s="414">
        <v>0</v>
      </c>
      <c r="J22" s="414">
        <v>0</v>
      </c>
      <c r="K22" s="417">
        <v>0</v>
      </c>
      <c r="L22" s="414">
        <v>0</v>
      </c>
      <c r="M22" s="414">
        <v>0</v>
      </c>
      <c r="N22" s="414">
        <v>0</v>
      </c>
      <c r="O22" s="414">
        <v>0</v>
      </c>
      <c r="P22" s="414">
        <v>0</v>
      </c>
      <c r="Q22" s="414">
        <v>0</v>
      </c>
      <c r="R22" s="414">
        <v>0</v>
      </c>
      <c r="S22" s="414">
        <v>0</v>
      </c>
      <c r="T22" s="414">
        <v>0</v>
      </c>
      <c r="U22" s="414">
        <v>0</v>
      </c>
      <c r="V22" s="414">
        <v>0</v>
      </c>
      <c r="W22" s="414">
        <v>0</v>
      </c>
      <c r="X22" s="414">
        <v>0</v>
      </c>
      <c r="Y22" s="414">
        <v>0</v>
      </c>
      <c r="Z22" s="414">
        <v>0</v>
      </c>
      <c r="AA22" s="50"/>
      <c r="AB22" s="50"/>
      <c r="AC22" s="50"/>
      <c r="AD22" s="50"/>
      <c r="AE22" s="414">
        <v>0</v>
      </c>
      <c r="AF22" s="414">
        <v>0</v>
      </c>
      <c r="AG22" s="414">
        <v>0</v>
      </c>
      <c r="AH22" s="414">
        <v>21.6</v>
      </c>
      <c r="AI22" s="414">
        <v>8.0749999999999993</v>
      </c>
      <c r="AJ22" s="414">
        <v>18.2</v>
      </c>
      <c r="AK22" s="414">
        <v>0.05</v>
      </c>
      <c r="AL22" s="414">
        <v>29.535</v>
      </c>
      <c r="AM22" s="416">
        <v>12</v>
      </c>
      <c r="AN22" s="416">
        <v>0</v>
      </c>
      <c r="AO22" s="416">
        <v>158.22900000000001</v>
      </c>
      <c r="AP22" s="416">
        <v>225.91399999999999</v>
      </c>
      <c r="AQ22" s="412">
        <v>99.930999999999997</v>
      </c>
      <c r="AR22" s="416">
        <v>129.49599999999998</v>
      </c>
      <c r="AS22" s="416">
        <v>57.042999999999999</v>
      </c>
      <c r="AT22" s="416">
        <v>134.35999999999999</v>
      </c>
      <c r="AU22" s="414">
        <v>152.52500000000001</v>
      </c>
      <c r="AV22" s="414">
        <v>164.786</v>
      </c>
      <c r="AW22" s="414">
        <v>245.54300000000001</v>
      </c>
      <c r="AX22" s="414">
        <v>185.68700000000001</v>
      </c>
      <c r="AY22" s="416">
        <v>176.22300000000001</v>
      </c>
      <c r="AZ22" s="416">
        <v>60.292999999999999</v>
      </c>
      <c r="BA22" s="416">
        <v>92.591000000000008</v>
      </c>
      <c r="BB22" s="416">
        <v>211.935</v>
      </c>
      <c r="BC22" s="414">
        <v>22.972999999999999</v>
      </c>
      <c r="BD22" s="414">
        <v>17.954000000000001</v>
      </c>
      <c r="BE22" s="414">
        <v>30.311999999999998</v>
      </c>
      <c r="BF22" s="414">
        <v>25.981999999999999</v>
      </c>
      <c r="BG22" s="414">
        <v>63.405000000000001</v>
      </c>
      <c r="BH22" s="414">
        <v>19.745000000000001</v>
      </c>
      <c r="BI22" s="414">
        <v>24.911000000000001</v>
      </c>
      <c r="BJ22" s="414">
        <v>109.28700000000001</v>
      </c>
      <c r="BK22" s="414">
        <v>187.99099999999999</v>
      </c>
      <c r="BL22" s="414">
        <v>109.99600000000001</v>
      </c>
      <c r="BM22" s="414">
        <v>95.972999999999999</v>
      </c>
      <c r="BN22" s="414">
        <v>106.51300000000001</v>
      </c>
      <c r="BO22" s="414">
        <v>51.173999999999999</v>
      </c>
      <c r="BP22" s="414">
        <v>73.075000000000003</v>
      </c>
      <c r="BQ22" s="414">
        <v>36.356999999999999</v>
      </c>
      <c r="BR22" s="414">
        <v>54.858000000000004</v>
      </c>
      <c r="BS22" s="414">
        <v>166.298</v>
      </c>
      <c r="BT22" s="414">
        <v>128.90899999999999</v>
      </c>
      <c r="BU22" s="414">
        <v>0</v>
      </c>
      <c r="BV22" s="414">
        <v>0</v>
      </c>
      <c r="BW22" s="414">
        <v>0</v>
      </c>
      <c r="BX22" s="414">
        <v>0</v>
      </c>
      <c r="BY22" s="414">
        <v>34.483179999999997</v>
      </c>
      <c r="BZ22" s="414">
        <v>73.842919999999992</v>
      </c>
      <c r="CA22" s="414">
        <v>38.932960000000001</v>
      </c>
      <c r="CB22" s="414">
        <v>134.16161</v>
      </c>
      <c r="CC22" s="414">
        <v>77.504519999999985</v>
      </c>
      <c r="CD22" s="414">
        <v>137.66650999999999</v>
      </c>
      <c r="CE22" s="413">
        <v>136.38594000000001</v>
      </c>
      <c r="CF22" s="414">
        <v>119.24731</v>
      </c>
      <c r="CG22" s="414">
        <v>119.25317999999999</v>
      </c>
      <c r="CH22" s="414">
        <v>142.75578999999999</v>
      </c>
      <c r="CI22" s="414">
        <v>262.68821000000003</v>
      </c>
      <c r="CJ22" s="414">
        <v>124.52775</v>
      </c>
      <c r="CK22" s="414">
        <v>274.98429999999996</v>
      </c>
      <c r="CL22" s="414">
        <v>344.35</v>
      </c>
      <c r="CM22" s="414">
        <v>84.152839999999998</v>
      </c>
      <c r="CN22" s="414">
        <v>428.07067000000001</v>
      </c>
      <c r="CO22" s="414">
        <v>242.38554000000002</v>
      </c>
      <c r="CP22" s="414">
        <v>310.77908000000008</v>
      </c>
      <c r="CQ22" s="414">
        <v>143.71811999999997</v>
      </c>
      <c r="CR22" s="414">
        <v>326.41384000000005</v>
      </c>
      <c r="CS22" s="414">
        <v>110.67983</v>
      </c>
      <c r="CT22" s="414">
        <v>93.948440000000005</v>
      </c>
      <c r="CU22" s="421">
        <v>184</v>
      </c>
      <c r="CV22" s="414"/>
      <c r="CW22" s="414"/>
      <c r="CX22" s="414"/>
      <c r="CY22" s="414"/>
      <c r="CZ22" s="414"/>
      <c r="DA22" s="414"/>
      <c r="DB22" s="414"/>
      <c r="DC22" s="108">
        <v>0</v>
      </c>
      <c r="DD22" s="108">
        <v>0</v>
      </c>
      <c r="DE22" s="108">
        <v>0</v>
      </c>
      <c r="DF22" s="108">
        <v>0</v>
      </c>
      <c r="DG22" s="108">
        <v>0</v>
      </c>
      <c r="DH22" s="108">
        <v>0</v>
      </c>
      <c r="DI22" s="108">
        <v>0</v>
      </c>
      <c r="DJ22" s="108">
        <v>0</v>
      </c>
      <c r="DK22" s="109">
        <v>0</v>
      </c>
      <c r="DL22" s="109">
        <v>0</v>
      </c>
      <c r="DM22" s="109">
        <v>0</v>
      </c>
      <c r="DN22" s="109">
        <v>0</v>
      </c>
      <c r="DO22" s="107">
        <v>0</v>
      </c>
      <c r="DP22" s="108">
        <v>0</v>
      </c>
      <c r="DQ22" s="108">
        <v>0</v>
      </c>
      <c r="DR22" s="108">
        <v>0</v>
      </c>
      <c r="DS22" s="108">
        <v>0</v>
      </c>
      <c r="DT22" s="108">
        <v>0</v>
      </c>
      <c r="DU22" s="108">
        <v>0</v>
      </c>
      <c r="DV22" s="108">
        <v>0</v>
      </c>
      <c r="DW22" s="109">
        <v>0</v>
      </c>
      <c r="DX22" s="109">
        <v>0</v>
      </c>
      <c r="DY22" s="109">
        <v>0</v>
      </c>
      <c r="DZ22" s="115">
        <v>0</v>
      </c>
      <c r="EA22" s="108">
        <v>0</v>
      </c>
      <c r="EB22" s="108">
        <v>0</v>
      </c>
      <c r="EC22" s="108">
        <v>0</v>
      </c>
      <c r="ED22" s="108">
        <v>0</v>
      </c>
      <c r="EE22" s="108">
        <v>0</v>
      </c>
      <c r="EF22" s="108">
        <v>0</v>
      </c>
      <c r="EG22" s="108">
        <v>0</v>
      </c>
      <c r="EH22" s="108">
        <v>0</v>
      </c>
      <c r="EI22" s="109">
        <v>0</v>
      </c>
      <c r="EJ22" s="109">
        <v>0</v>
      </c>
      <c r="EK22" s="109">
        <v>0</v>
      </c>
      <c r="EL22" s="109">
        <v>0</v>
      </c>
      <c r="EM22" s="107">
        <v>0</v>
      </c>
      <c r="EN22" s="108">
        <v>0</v>
      </c>
      <c r="EO22" s="108">
        <v>0</v>
      </c>
      <c r="EP22" s="108">
        <v>0</v>
      </c>
      <c r="EQ22" s="108">
        <v>0</v>
      </c>
      <c r="ER22" s="108">
        <v>0</v>
      </c>
      <c r="ES22" s="108">
        <v>0</v>
      </c>
      <c r="ET22" s="108">
        <v>0</v>
      </c>
      <c r="EU22" s="109">
        <v>0</v>
      </c>
      <c r="EV22" s="109">
        <v>0</v>
      </c>
      <c r="EW22" s="109">
        <v>0</v>
      </c>
      <c r="EX22" s="109">
        <v>0</v>
      </c>
      <c r="EY22" s="107">
        <v>0</v>
      </c>
      <c r="EZ22" s="108">
        <v>0</v>
      </c>
      <c r="FA22" s="108">
        <v>0</v>
      </c>
      <c r="FB22" s="108">
        <v>0</v>
      </c>
      <c r="FC22" s="108">
        <v>0</v>
      </c>
      <c r="FD22" s="108">
        <v>0</v>
      </c>
      <c r="FE22" s="108">
        <v>0</v>
      </c>
      <c r="FF22" s="108">
        <v>0</v>
      </c>
      <c r="FG22" s="109">
        <v>0</v>
      </c>
      <c r="FH22" s="109">
        <v>0</v>
      </c>
      <c r="FI22" s="109">
        <v>0</v>
      </c>
      <c r="FJ22" s="109">
        <v>0</v>
      </c>
      <c r="FK22" s="107">
        <v>0</v>
      </c>
      <c r="FL22" s="108">
        <v>0</v>
      </c>
      <c r="FM22" s="108">
        <v>0</v>
      </c>
      <c r="FN22" s="108">
        <v>0</v>
      </c>
      <c r="FO22" s="108">
        <v>0</v>
      </c>
      <c r="FP22" s="108">
        <v>0</v>
      </c>
      <c r="FQ22" s="108">
        <v>0</v>
      </c>
      <c r="FR22" s="108">
        <v>0</v>
      </c>
      <c r="FS22" s="109">
        <v>0</v>
      </c>
      <c r="FT22" s="109">
        <v>0</v>
      </c>
      <c r="FU22" s="109">
        <v>0</v>
      </c>
      <c r="FV22" s="109">
        <v>0</v>
      </c>
      <c r="FW22" s="107">
        <v>0</v>
      </c>
      <c r="FX22" s="108">
        <v>0</v>
      </c>
      <c r="FY22" s="108">
        <v>0</v>
      </c>
      <c r="FZ22" s="108">
        <v>0</v>
      </c>
      <c r="GA22" s="108">
        <v>0</v>
      </c>
      <c r="GB22" s="108">
        <v>0</v>
      </c>
      <c r="GC22" s="108">
        <v>0</v>
      </c>
      <c r="GD22" s="108">
        <v>0</v>
      </c>
      <c r="GE22" s="109">
        <v>0</v>
      </c>
      <c r="GF22" s="109">
        <v>0</v>
      </c>
      <c r="GG22" s="109">
        <v>0</v>
      </c>
      <c r="GH22" s="115">
        <v>0</v>
      </c>
      <c r="GI22" s="113">
        <v>0</v>
      </c>
      <c r="GJ22" s="109">
        <v>0</v>
      </c>
      <c r="GK22" s="109">
        <v>0</v>
      </c>
      <c r="GL22" s="110">
        <v>0</v>
      </c>
      <c r="GM22" s="109">
        <v>0</v>
      </c>
      <c r="GN22" s="109">
        <v>0</v>
      </c>
      <c r="GO22" s="109">
        <v>0</v>
      </c>
      <c r="GP22" s="109">
        <v>0</v>
      </c>
      <c r="GQ22" s="109">
        <v>0</v>
      </c>
      <c r="GR22" s="109">
        <v>0</v>
      </c>
      <c r="GS22" s="109">
        <v>17.600000000000001</v>
      </c>
      <c r="GT22" s="109">
        <v>4</v>
      </c>
      <c r="GU22" s="113">
        <v>4</v>
      </c>
      <c r="GV22" s="109">
        <v>0</v>
      </c>
      <c r="GW22" s="109">
        <v>4.0750000000000002</v>
      </c>
      <c r="GX22" s="114">
        <v>7.4999999999999997E-2</v>
      </c>
      <c r="GY22" s="114">
        <v>14.05</v>
      </c>
      <c r="GZ22" s="114">
        <v>4.0750000000000002</v>
      </c>
      <c r="HA22" s="114">
        <v>0.05</v>
      </c>
      <c r="HB22" s="109">
        <v>0</v>
      </c>
      <c r="HC22" s="109">
        <v>0</v>
      </c>
      <c r="HD22" s="109">
        <v>0</v>
      </c>
      <c r="HE22" s="109">
        <v>25.535</v>
      </c>
      <c r="HF22" s="109">
        <v>4</v>
      </c>
      <c r="HG22" s="113">
        <v>4</v>
      </c>
      <c r="HH22" s="109">
        <v>4</v>
      </c>
      <c r="HI22" s="109">
        <v>4</v>
      </c>
      <c r="HJ22" s="109">
        <v>0</v>
      </c>
      <c r="HK22" s="109">
        <v>0</v>
      </c>
      <c r="HL22" s="109">
        <v>0</v>
      </c>
      <c r="HM22" s="109">
        <v>35.386000000000003</v>
      </c>
      <c r="HN22" s="109">
        <v>0</v>
      </c>
      <c r="HO22" s="109">
        <v>122.843</v>
      </c>
      <c r="HP22" s="109">
        <v>98.674999999999997</v>
      </c>
      <c r="HQ22" s="109">
        <v>127.239</v>
      </c>
      <c r="HR22" s="115">
        <v>0</v>
      </c>
      <c r="HS22" s="109">
        <v>53.338000000000001</v>
      </c>
      <c r="HT22" s="109">
        <v>9.2360000000000007</v>
      </c>
      <c r="HU22" s="109">
        <v>37.356999999999999</v>
      </c>
      <c r="HV22" s="109">
        <v>16.859000000000002</v>
      </c>
      <c r="HW22" s="109">
        <v>50.305999999999997</v>
      </c>
      <c r="HX22" s="109">
        <v>62.331000000000003</v>
      </c>
      <c r="HY22" s="109">
        <v>14.125</v>
      </c>
      <c r="HZ22" s="109">
        <v>28.378</v>
      </c>
      <c r="IA22" s="109">
        <v>14.54</v>
      </c>
      <c r="IB22" s="109">
        <v>42.731999999999999</v>
      </c>
      <c r="IC22" s="109">
        <v>42.122999999999998</v>
      </c>
      <c r="ID22" s="109">
        <v>49.505000000000003</v>
      </c>
      <c r="IE22" s="113">
        <v>45.408000000000001</v>
      </c>
      <c r="IF22" s="109">
        <v>38.630000000000003</v>
      </c>
      <c r="IG22" s="109">
        <v>68.486999999999995</v>
      </c>
      <c r="IH22" s="109">
        <v>26.434000000000001</v>
      </c>
      <c r="II22" s="109">
        <v>27.285</v>
      </c>
      <c r="IJ22" s="109">
        <v>111.06699999999999</v>
      </c>
      <c r="IK22" s="109">
        <v>101.074</v>
      </c>
      <c r="IL22" s="109">
        <v>73.495999999999995</v>
      </c>
      <c r="IM22" s="109">
        <v>70.972999999999999</v>
      </c>
      <c r="IN22" s="109">
        <v>75.766000000000005</v>
      </c>
      <c r="IO22" s="109">
        <v>74.105999999999995</v>
      </c>
      <c r="IP22" s="109">
        <v>35.814999999999998</v>
      </c>
      <c r="IQ22" s="113">
        <v>36.337000000000003</v>
      </c>
      <c r="IR22" s="109">
        <v>71.418999999999997</v>
      </c>
      <c r="IS22" s="109">
        <v>68.466999999999999</v>
      </c>
      <c r="IT22" s="109">
        <v>11.957000000000001</v>
      </c>
      <c r="IU22" s="109">
        <v>48.335999999999999</v>
      </c>
      <c r="IV22" s="109">
        <v>0</v>
      </c>
      <c r="IW22" s="109">
        <v>28.701000000000001</v>
      </c>
      <c r="IX22" s="109">
        <v>18.859000000000002</v>
      </c>
      <c r="IY22" s="109">
        <v>45.030999999999999</v>
      </c>
      <c r="IZ22" s="109">
        <v>102.05800000000001</v>
      </c>
      <c r="JA22" s="109">
        <v>56.287999999999997</v>
      </c>
      <c r="JB22" s="115">
        <v>53.588999999999999</v>
      </c>
      <c r="JC22" s="109">
        <v>22.972999999999999</v>
      </c>
      <c r="JD22" s="109">
        <v>0</v>
      </c>
      <c r="JE22" s="109">
        <v>0</v>
      </c>
      <c r="JF22" s="109">
        <v>0</v>
      </c>
      <c r="JG22" s="109">
        <v>11.714</v>
      </c>
      <c r="JH22" s="109">
        <v>6.24</v>
      </c>
      <c r="JI22" s="109">
        <v>0</v>
      </c>
      <c r="JJ22" s="109">
        <v>7.92</v>
      </c>
      <c r="JK22" s="109">
        <v>22.391999999999999</v>
      </c>
      <c r="JL22" s="109">
        <v>18.190000000000001</v>
      </c>
      <c r="JM22" s="109">
        <v>7.7919999999999998</v>
      </c>
      <c r="JN22" s="115">
        <v>0</v>
      </c>
      <c r="JO22" s="113">
        <v>42.841000000000001</v>
      </c>
      <c r="JP22" s="109">
        <v>20.564</v>
      </c>
      <c r="JQ22" s="109">
        <v>0</v>
      </c>
      <c r="JR22" s="109">
        <v>7.91</v>
      </c>
      <c r="JS22" s="109">
        <v>11.835000000000001</v>
      </c>
      <c r="JT22" s="109">
        <v>0</v>
      </c>
      <c r="JU22" s="109">
        <v>10.058999999999999</v>
      </c>
      <c r="JV22" s="109">
        <v>0</v>
      </c>
      <c r="JW22" s="109">
        <v>14.852</v>
      </c>
      <c r="JX22" s="109">
        <v>57.485999999999997</v>
      </c>
      <c r="JY22" s="109">
        <v>51.801000000000002</v>
      </c>
      <c r="JZ22" s="115">
        <v>0</v>
      </c>
      <c r="KA22" s="113">
        <v>0</v>
      </c>
      <c r="KB22" s="109">
        <v>99.215999999999994</v>
      </c>
      <c r="KC22" s="109">
        <v>88.775000000000006</v>
      </c>
      <c r="KD22" s="109">
        <v>38.122</v>
      </c>
      <c r="KE22" s="109">
        <v>38.128</v>
      </c>
      <c r="KF22" s="109">
        <v>33.746000000000002</v>
      </c>
      <c r="KG22" s="109">
        <v>48.823999999999998</v>
      </c>
      <c r="KH22" s="109">
        <v>0</v>
      </c>
      <c r="KI22" s="109">
        <v>47.149000000000001</v>
      </c>
      <c r="KJ22" s="109">
        <v>10.236000000000001</v>
      </c>
      <c r="KK22" s="109">
        <v>72.736000000000004</v>
      </c>
      <c r="KL22" s="115">
        <v>23.541</v>
      </c>
      <c r="KM22" s="113">
        <v>0</v>
      </c>
      <c r="KN22" s="109">
        <v>0</v>
      </c>
      <c r="KO22" s="109">
        <v>51.173999999999999</v>
      </c>
      <c r="KP22" s="109">
        <v>53.965000000000003</v>
      </c>
      <c r="KQ22" s="109">
        <v>0</v>
      </c>
      <c r="KR22" s="109">
        <v>19.11</v>
      </c>
      <c r="KS22" s="109">
        <v>0</v>
      </c>
      <c r="KT22" s="109">
        <v>0</v>
      </c>
      <c r="KU22" s="109">
        <v>36.356999999999999</v>
      </c>
      <c r="KV22" s="109">
        <v>30</v>
      </c>
      <c r="KW22" s="109">
        <v>24.858000000000001</v>
      </c>
      <c r="KX22" s="115">
        <v>0</v>
      </c>
      <c r="KY22" s="113">
        <v>0</v>
      </c>
      <c r="KZ22" s="109">
        <v>72.343000000000004</v>
      </c>
      <c r="LA22" s="109">
        <v>93.954999999999998</v>
      </c>
      <c r="LB22" s="109">
        <v>64.87</v>
      </c>
      <c r="LC22" s="109">
        <v>64.039000000000001</v>
      </c>
      <c r="LD22" s="109">
        <v>0</v>
      </c>
      <c r="LE22" s="109">
        <v>0</v>
      </c>
      <c r="LF22" s="109">
        <v>0</v>
      </c>
      <c r="LG22" s="109">
        <v>0</v>
      </c>
      <c r="LH22" s="109">
        <v>0</v>
      </c>
      <c r="LI22" s="109">
        <v>0</v>
      </c>
      <c r="LJ22" s="115">
        <v>0</v>
      </c>
      <c r="LK22" s="113">
        <v>0</v>
      </c>
      <c r="LL22" s="109">
        <v>0</v>
      </c>
      <c r="LM22" s="109">
        <v>0</v>
      </c>
      <c r="LN22" s="109">
        <v>0</v>
      </c>
      <c r="LO22" s="109">
        <v>0</v>
      </c>
      <c r="LP22" s="109">
        <v>0</v>
      </c>
      <c r="LQ22" s="109">
        <v>34.483179999999997</v>
      </c>
      <c r="LR22" s="109">
        <v>0</v>
      </c>
      <c r="LS22" s="109">
        <v>0</v>
      </c>
      <c r="LT22" s="109">
        <v>0</v>
      </c>
      <c r="LU22" s="109">
        <v>73.842919999999992</v>
      </c>
      <c r="LV22" s="115">
        <v>0</v>
      </c>
      <c r="LW22" s="113">
        <v>0</v>
      </c>
      <c r="LX22" s="109">
        <v>0</v>
      </c>
      <c r="LY22" s="109">
        <v>38.932960000000001</v>
      </c>
      <c r="LZ22" s="109">
        <v>0</v>
      </c>
      <c r="MA22" s="109">
        <v>134.16161</v>
      </c>
      <c r="MB22" s="109">
        <v>0</v>
      </c>
      <c r="MC22" s="109">
        <v>38.139199999999995</v>
      </c>
      <c r="MD22" s="109">
        <v>39.365319999999997</v>
      </c>
      <c r="ME22" s="109">
        <v>0</v>
      </c>
      <c r="MF22" s="109">
        <v>71.050240000000002</v>
      </c>
      <c r="MG22" s="109">
        <v>0</v>
      </c>
      <c r="MH22" s="115">
        <v>66.616269999999986</v>
      </c>
      <c r="MI22" s="113">
        <v>95.416550000000001</v>
      </c>
      <c r="MJ22" s="109">
        <v>0</v>
      </c>
      <c r="MK22" s="109">
        <v>40.969389999999997</v>
      </c>
      <c r="ML22" s="109">
        <v>0</v>
      </c>
      <c r="MM22" s="109">
        <v>77.786659999999998</v>
      </c>
      <c r="MN22" s="109">
        <v>41.460650000000001</v>
      </c>
      <c r="MO22" s="109">
        <v>79.528399999999991</v>
      </c>
      <c r="MP22" s="109">
        <v>39.724779999999996</v>
      </c>
      <c r="MQ22" s="109">
        <v>0</v>
      </c>
      <c r="MR22" s="109">
        <v>43.055669999999999</v>
      </c>
      <c r="MS22" s="109">
        <v>0</v>
      </c>
      <c r="MT22" s="109">
        <v>99.700119999999998</v>
      </c>
      <c r="MU22" s="113">
        <v>80.943550000000002</v>
      </c>
      <c r="MV22" s="109">
        <v>41.713059999999999</v>
      </c>
      <c r="MW22" s="109">
        <v>140.0316</v>
      </c>
      <c r="MX22" s="109">
        <v>40.628410000000002</v>
      </c>
      <c r="MY22" s="109">
        <v>45.35322</v>
      </c>
      <c r="MZ22" s="109">
        <v>38.546120000000002</v>
      </c>
      <c r="NA22" s="109">
        <v>0</v>
      </c>
      <c r="NB22" s="109">
        <v>232.70108999999999</v>
      </c>
      <c r="NC22" s="109">
        <v>42.283209999999997</v>
      </c>
      <c r="ND22" s="109">
        <v>177.69426999999999</v>
      </c>
      <c r="NE22" s="109">
        <v>37.445629999999994</v>
      </c>
      <c r="NF22" s="115">
        <v>129.21010000000001</v>
      </c>
      <c r="NG22" s="113">
        <v>38.774920000000002</v>
      </c>
      <c r="NH22" s="109">
        <v>7.2</v>
      </c>
      <c r="NI22" s="109">
        <v>38.17792</v>
      </c>
      <c r="NJ22" s="109">
        <v>178.06763000000001</v>
      </c>
      <c r="NK22" s="109">
        <v>128.77030999999999</v>
      </c>
      <c r="NL22" s="109">
        <v>121.23272999999999</v>
      </c>
      <c r="NM22" s="109">
        <v>45.820279999999997</v>
      </c>
      <c r="NN22" s="109">
        <v>196.56526000000002</v>
      </c>
      <c r="NO22" s="109">
        <v>0</v>
      </c>
      <c r="NP22" s="109">
        <v>274.30879000000004</v>
      </c>
      <c r="NQ22" s="109">
        <v>36.170290000000001</v>
      </c>
      <c r="NR22" s="109">
        <v>0.3</v>
      </c>
      <c r="NS22" s="113">
        <v>35.169379999999997</v>
      </c>
      <c r="NT22" s="109">
        <v>73.176079999999985</v>
      </c>
      <c r="NU22" s="109">
        <v>35.372660000000003</v>
      </c>
      <c r="NV22" s="109">
        <v>149.46495000000002</v>
      </c>
      <c r="NW22" s="109">
        <v>37.725379999999994</v>
      </c>
      <c r="NX22" s="109">
        <v>139.22351</v>
      </c>
      <c r="NY22" s="109">
        <v>36.235019999999999</v>
      </c>
      <c r="NZ22" s="109">
        <v>37.945480000000003</v>
      </c>
      <c r="OA22" s="109">
        <v>36.49933</v>
      </c>
      <c r="OB22" s="109">
        <v>45.496000000000002</v>
      </c>
      <c r="OC22" s="109">
        <v>48.452440000000003</v>
      </c>
      <c r="OD22" s="109">
        <v>0</v>
      </c>
      <c r="OE22" s="113">
        <v>0</v>
      </c>
      <c r="OF22" s="109">
        <v>41</v>
      </c>
      <c r="OG22" s="109">
        <v>143</v>
      </c>
      <c r="OH22" s="115"/>
      <c r="OJ22" s="64">
        <f t="shared" si="0"/>
        <v>95.852107815733802</v>
      </c>
      <c r="OK22" s="65">
        <f t="shared" si="1"/>
        <v>28.028393357775656</v>
      </c>
    </row>
    <row r="23" spans="2:401" s="63" customFormat="1" ht="16.5" customHeight="1">
      <c r="B23" s="399" t="s">
        <v>201</v>
      </c>
      <c r="C23" s="413">
        <v>117.80799999999999</v>
      </c>
      <c r="D23" s="414">
        <v>132.023</v>
      </c>
      <c r="E23" s="414">
        <v>199.54399999999998</v>
      </c>
      <c r="F23" s="414">
        <v>138.66800000000001</v>
      </c>
      <c r="G23" s="414">
        <v>119.944</v>
      </c>
      <c r="H23" s="414">
        <v>66.442000000000007</v>
      </c>
      <c r="I23" s="414">
        <v>90.57</v>
      </c>
      <c r="J23" s="414">
        <v>104.88999999999999</v>
      </c>
      <c r="K23" s="417">
        <v>89.027000000000001</v>
      </c>
      <c r="L23" s="414">
        <v>108.988</v>
      </c>
      <c r="M23" s="414">
        <v>326.99399999999997</v>
      </c>
      <c r="N23" s="414">
        <v>90.191000000000003</v>
      </c>
      <c r="O23" s="414">
        <v>126.084</v>
      </c>
      <c r="P23" s="414">
        <v>96.389999999999986</v>
      </c>
      <c r="Q23" s="414">
        <v>58.774000000000001</v>
      </c>
      <c r="R23" s="414">
        <v>128.25300000000001</v>
      </c>
      <c r="S23" s="414">
        <v>69.2</v>
      </c>
      <c r="T23" s="414">
        <v>92.856999999999999</v>
      </c>
      <c r="U23" s="414">
        <v>81.204000000000008</v>
      </c>
      <c r="V23" s="414">
        <v>85.274000000000001</v>
      </c>
      <c r="W23" s="414">
        <v>59.331999999999994</v>
      </c>
      <c r="X23" s="414">
        <v>117.85900000000001</v>
      </c>
      <c r="Y23" s="414">
        <v>62.762999999999998</v>
      </c>
      <c r="Z23" s="414">
        <v>14.125</v>
      </c>
      <c r="AA23" s="414">
        <v>22.320999999999998</v>
      </c>
      <c r="AB23" s="414">
        <v>0</v>
      </c>
      <c r="AC23" s="414">
        <v>6.9589999999999996</v>
      </c>
      <c r="AD23" s="414">
        <v>0</v>
      </c>
      <c r="AE23" s="414">
        <v>0</v>
      </c>
      <c r="AF23" s="414">
        <v>0</v>
      </c>
      <c r="AG23" s="414">
        <v>0</v>
      </c>
      <c r="AH23" s="414">
        <v>0</v>
      </c>
      <c r="AI23" s="414">
        <v>0</v>
      </c>
      <c r="AJ23" s="414">
        <v>0.2</v>
      </c>
      <c r="AK23" s="414">
        <v>0</v>
      </c>
      <c r="AL23" s="414">
        <v>0</v>
      </c>
      <c r="AM23" s="416">
        <v>69.573999999999998</v>
      </c>
      <c r="AN23" s="416">
        <v>388.31</v>
      </c>
      <c r="AO23" s="416">
        <v>29.484000000000002</v>
      </c>
      <c r="AP23" s="416">
        <v>91.242000000000004</v>
      </c>
      <c r="AQ23" s="412">
        <v>0</v>
      </c>
      <c r="AR23" s="416">
        <v>0</v>
      </c>
      <c r="AS23" s="416">
        <v>0</v>
      </c>
      <c r="AT23" s="416">
        <v>0</v>
      </c>
      <c r="AU23" s="414">
        <v>0</v>
      </c>
      <c r="AV23" s="414">
        <v>0</v>
      </c>
      <c r="AW23" s="414">
        <v>388.726</v>
      </c>
      <c r="AX23" s="414">
        <v>38.529000000000003</v>
      </c>
      <c r="AY23" s="416">
        <v>0</v>
      </c>
      <c r="AZ23" s="416">
        <v>0</v>
      </c>
      <c r="BA23" s="416">
        <v>0</v>
      </c>
      <c r="BB23" s="416">
        <v>0</v>
      </c>
      <c r="BC23" s="414">
        <v>0</v>
      </c>
      <c r="BD23" s="414">
        <v>65.103999999999999</v>
      </c>
      <c r="BE23" s="414">
        <v>0</v>
      </c>
      <c r="BF23" s="414">
        <v>138.47</v>
      </c>
      <c r="BG23" s="414">
        <v>39.778999999999996</v>
      </c>
      <c r="BH23" s="414">
        <v>0</v>
      </c>
      <c r="BI23" s="414">
        <v>0</v>
      </c>
      <c r="BJ23" s="414">
        <v>0</v>
      </c>
      <c r="BK23" s="414">
        <v>10.1</v>
      </c>
      <c r="BL23" s="414">
        <v>235.95299999999997</v>
      </c>
      <c r="BM23" s="414">
        <v>171.84299999999999</v>
      </c>
      <c r="BN23" s="414">
        <v>287.71300000000002</v>
      </c>
      <c r="BO23" s="414">
        <v>574.55500000000006</v>
      </c>
      <c r="BP23" s="414">
        <v>347.92599999999999</v>
      </c>
      <c r="BQ23" s="414">
        <v>374.96100000000001</v>
      </c>
      <c r="BR23" s="414">
        <v>350.54899999999998</v>
      </c>
      <c r="BS23" s="414">
        <v>176.55100000000002</v>
      </c>
      <c r="BT23" s="414">
        <v>126.578</v>
      </c>
      <c r="BU23" s="414">
        <v>94.466999999999999</v>
      </c>
      <c r="BV23" s="414">
        <v>185.54676000000001</v>
      </c>
      <c r="BW23" s="414">
        <v>75.784500000000008</v>
      </c>
      <c r="BX23" s="414">
        <v>56.580600000000004</v>
      </c>
      <c r="BY23" s="414">
        <v>64.814449999999994</v>
      </c>
      <c r="BZ23" s="414">
        <v>82.593990000000005</v>
      </c>
      <c r="CA23" s="414">
        <v>137.21347</v>
      </c>
      <c r="CB23" s="414">
        <v>138.03043</v>
      </c>
      <c r="CC23" s="414">
        <v>55.023009999999999</v>
      </c>
      <c r="CD23" s="414">
        <v>9.3819500000000016</v>
      </c>
      <c r="CE23" s="413">
        <v>173.15916999999999</v>
      </c>
      <c r="CF23" s="414">
        <v>223.69703000000001</v>
      </c>
      <c r="CG23" s="414">
        <v>218.97277</v>
      </c>
      <c r="CH23" s="414">
        <v>237.80512999999999</v>
      </c>
      <c r="CI23" s="414">
        <v>254.65110999999999</v>
      </c>
      <c r="CJ23" s="414">
        <v>123.92022</v>
      </c>
      <c r="CK23" s="414">
        <v>431.06620999999996</v>
      </c>
      <c r="CL23" s="414">
        <v>49.745840000000001</v>
      </c>
      <c r="CM23" s="414">
        <v>334.74128999999999</v>
      </c>
      <c r="CN23" s="414">
        <v>153.46077</v>
      </c>
      <c r="CO23" s="414">
        <v>143.31906000000001</v>
      </c>
      <c r="CP23" s="414">
        <v>172.67123000000001</v>
      </c>
      <c r="CQ23" s="414">
        <v>97.755050000000011</v>
      </c>
      <c r="CR23" s="414">
        <v>27.172930000000001</v>
      </c>
      <c r="CS23" s="414">
        <v>61.277899999999995</v>
      </c>
      <c r="CT23" s="414">
        <v>70.533649999999994</v>
      </c>
      <c r="CU23" s="421">
        <v>78.261369999999999</v>
      </c>
      <c r="CV23" s="414"/>
      <c r="CW23" s="414"/>
      <c r="CX23" s="414"/>
      <c r="CY23" s="414"/>
      <c r="CZ23" s="414"/>
      <c r="DA23" s="414"/>
      <c r="DB23" s="414"/>
      <c r="DC23" s="108">
        <v>53.543999999999997</v>
      </c>
      <c r="DD23" s="108">
        <v>31.117999999999999</v>
      </c>
      <c r="DE23" s="108">
        <v>33.146000000000001</v>
      </c>
      <c r="DF23" s="108">
        <v>36.42</v>
      </c>
      <c r="DG23" s="108">
        <v>34.206000000000003</v>
      </c>
      <c r="DH23" s="108">
        <v>61.396999999999998</v>
      </c>
      <c r="DI23" s="108">
        <v>79.278000000000006</v>
      </c>
      <c r="DJ23" s="108">
        <v>36.043999999999997</v>
      </c>
      <c r="DK23" s="109">
        <v>84.221999999999994</v>
      </c>
      <c r="DL23" s="109">
        <v>47.491999999999997</v>
      </c>
      <c r="DM23" s="109">
        <v>39.67</v>
      </c>
      <c r="DN23" s="109">
        <v>51.506</v>
      </c>
      <c r="DO23" s="107">
        <v>37.216999999999999</v>
      </c>
      <c r="DP23" s="108">
        <v>54.048000000000002</v>
      </c>
      <c r="DQ23" s="108">
        <v>28.678999999999998</v>
      </c>
      <c r="DR23" s="108">
        <v>25.658000000000001</v>
      </c>
      <c r="DS23" s="108">
        <v>19.387</v>
      </c>
      <c r="DT23" s="108">
        <v>21.396999999999998</v>
      </c>
      <c r="DU23" s="108">
        <v>24.091999999999999</v>
      </c>
      <c r="DV23" s="108">
        <v>28.436</v>
      </c>
      <c r="DW23" s="109">
        <v>38.042000000000002</v>
      </c>
      <c r="DX23" s="109">
        <v>32.603999999999999</v>
      </c>
      <c r="DY23" s="109">
        <v>26.663</v>
      </c>
      <c r="DZ23" s="115">
        <v>45.622999999999998</v>
      </c>
      <c r="EA23" s="108">
        <v>39.249000000000002</v>
      </c>
      <c r="EB23" s="108">
        <v>19.114000000000001</v>
      </c>
      <c r="EC23" s="108">
        <v>30.664000000000001</v>
      </c>
      <c r="ED23" s="108">
        <v>44.134</v>
      </c>
      <c r="EE23" s="108">
        <v>28.074000000000002</v>
      </c>
      <c r="EF23" s="108">
        <v>36.78</v>
      </c>
      <c r="EG23" s="108">
        <v>26.602</v>
      </c>
      <c r="EH23" s="108">
        <v>277.90800000000002</v>
      </c>
      <c r="EI23" s="109">
        <v>22.484000000000002</v>
      </c>
      <c r="EJ23" s="109">
        <v>15.614000000000001</v>
      </c>
      <c r="EK23" s="109">
        <v>33.061</v>
      </c>
      <c r="EL23" s="109">
        <v>41.515999999999998</v>
      </c>
      <c r="EM23" s="107">
        <v>34.906999999999996</v>
      </c>
      <c r="EN23" s="108">
        <v>31.434999999999999</v>
      </c>
      <c r="EO23" s="108">
        <v>59.741999999999997</v>
      </c>
      <c r="EP23" s="108">
        <v>37.552999999999997</v>
      </c>
      <c r="EQ23" s="108">
        <v>29.681000000000001</v>
      </c>
      <c r="ER23" s="108">
        <v>29.155999999999999</v>
      </c>
      <c r="ES23" s="108">
        <v>15.301</v>
      </c>
      <c r="ET23" s="108">
        <v>23.393999999999998</v>
      </c>
      <c r="EU23" s="109">
        <v>20.079000000000001</v>
      </c>
      <c r="EV23" s="109">
        <v>79.304000000000002</v>
      </c>
      <c r="EW23" s="109">
        <v>13.778</v>
      </c>
      <c r="EX23" s="109">
        <v>35.170999999999999</v>
      </c>
      <c r="EY23" s="107">
        <v>44.606999999999999</v>
      </c>
      <c r="EZ23" s="108">
        <v>0</v>
      </c>
      <c r="FA23" s="108">
        <v>24.593</v>
      </c>
      <c r="FB23" s="108">
        <v>28.15</v>
      </c>
      <c r="FC23" s="108">
        <v>33.326999999999998</v>
      </c>
      <c r="FD23" s="108">
        <v>31.38</v>
      </c>
      <c r="FE23" s="108">
        <v>24.61</v>
      </c>
      <c r="FF23" s="108">
        <v>29.67</v>
      </c>
      <c r="FG23" s="109">
        <v>26.923999999999999</v>
      </c>
      <c r="FH23" s="109">
        <v>9.8710000000000004</v>
      </c>
      <c r="FI23" s="109">
        <v>41.078000000000003</v>
      </c>
      <c r="FJ23" s="109">
        <v>34.325000000000003</v>
      </c>
      <c r="FK23" s="107">
        <v>13.36</v>
      </c>
      <c r="FL23" s="108">
        <v>29.446000000000002</v>
      </c>
      <c r="FM23" s="108">
        <v>16.526</v>
      </c>
      <c r="FN23" s="108">
        <v>40.332999999999998</v>
      </c>
      <c r="FO23" s="108">
        <v>33.072000000000003</v>
      </c>
      <c r="FP23" s="108">
        <v>44.454000000000001</v>
      </c>
      <c r="FQ23" s="108">
        <v>44.472999999999999</v>
      </c>
      <c r="FR23" s="108">
        <v>0.5</v>
      </c>
      <c r="FS23" s="109">
        <v>17.79</v>
      </c>
      <c r="FT23" s="109">
        <v>14.125</v>
      </c>
      <c r="FU23" s="109">
        <v>0</v>
      </c>
      <c r="FV23" s="109">
        <v>0</v>
      </c>
      <c r="FW23" s="107">
        <v>5.6440000000000001</v>
      </c>
      <c r="FX23" s="108">
        <v>0</v>
      </c>
      <c r="FY23" s="108">
        <v>16.677</v>
      </c>
      <c r="FZ23" s="108">
        <v>0</v>
      </c>
      <c r="GA23" s="108">
        <v>0</v>
      </c>
      <c r="GB23" s="108">
        <v>0</v>
      </c>
      <c r="GC23" s="108">
        <v>0</v>
      </c>
      <c r="GD23" s="108">
        <v>0</v>
      </c>
      <c r="GE23" s="109">
        <v>6.9589999999999996</v>
      </c>
      <c r="GF23" s="109">
        <v>0</v>
      </c>
      <c r="GG23" s="109">
        <v>0</v>
      </c>
      <c r="GH23" s="115">
        <v>0</v>
      </c>
      <c r="GI23" s="113">
        <v>0</v>
      </c>
      <c r="GJ23" s="109">
        <v>0</v>
      </c>
      <c r="GK23" s="109">
        <v>0</v>
      </c>
      <c r="GL23" s="110">
        <v>0</v>
      </c>
      <c r="GM23" s="109">
        <v>0</v>
      </c>
      <c r="GN23" s="109">
        <v>0</v>
      </c>
      <c r="GO23" s="109">
        <v>0</v>
      </c>
      <c r="GP23" s="109">
        <v>0</v>
      </c>
      <c r="GQ23" s="109">
        <v>0</v>
      </c>
      <c r="GR23" s="109">
        <v>0</v>
      </c>
      <c r="GS23" s="109">
        <v>0</v>
      </c>
      <c r="GT23" s="109">
        <v>0</v>
      </c>
      <c r="GU23" s="113">
        <v>0</v>
      </c>
      <c r="GV23" s="109">
        <v>0</v>
      </c>
      <c r="GW23" s="109">
        <v>0</v>
      </c>
      <c r="GX23" s="114">
        <v>0.2</v>
      </c>
      <c r="GY23" s="114">
        <v>0</v>
      </c>
      <c r="GZ23" s="114">
        <v>0</v>
      </c>
      <c r="HA23" s="114">
        <v>0</v>
      </c>
      <c r="HB23" s="109">
        <v>0</v>
      </c>
      <c r="HC23" s="109">
        <v>0</v>
      </c>
      <c r="HD23" s="109">
        <v>0</v>
      </c>
      <c r="HE23" s="109">
        <v>0</v>
      </c>
      <c r="HF23" s="109">
        <v>0</v>
      </c>
      <c r="HG23" s="113">
        <v>0</v>
      </c>
      <c r="HH23" s="109">
        <v>69.573999999999998</v>
      </c>
      <c r="HI23" s="109">
        <v>0</v>
      </c>
      <c r="HJ23" s="109">
        <v>0</v>
      </c>
      <c r="HK23" s="109">
        <v>0</v>
      </c>
      <c r="HL23" s="109">
        <v>388.31</v>
      </c>
      <c r="HM23" s="109">
        <v>0</v>
      </c>
      <c r="HN23" s="109">
        <v>29.484000000000002</v>
      </c>
      <c r="HO23" s="109">
        <v>0</v>
      </c>
      <c r="HP23" s="109">
        <v>0</v>
      </c>
      <c r="HQ23" s="109">
        <v>0</v>
      </c>
      <c r="HR23" s="115">
        <v>91.242000000000004</v>
      </c>
      <c r="HS23" s="109">
        <v>0</v>
      </c>
      <c r="HT23" s="109">
        <v>0</v>
      </c>
      <c r="HU23" s="109">
        <v>0</v>
      </c>
      <c r="HV23" s="109">
        <v>0</v>
      </c>
      <c r="HW23" s="109">
        <v>0</v>
      </c>
      <c r="HX23" s="109">
        <v>0</v>
      </c>
      <c r="HY23" s="109">
        <v>0</v>
      </c>
      <c r="HZ23" s="109">
        <v>0</v>
      </c>
      <c r="IA23" s="109">
        <v>0</v>
      </c>
      <c r="IB23" s="109">
        <v>0</v>
      </c>
      <c r="IC23" s="109">
        <v>0</v>
      </c>
      <c r="ID23" s="109">
        <v>0</v>
      </c>
      <c r="IE23" s="113">
        <v>0</v>
      </c>
      <c r="IF23" s="109">
        <v>0</v>
      </c>
      <c r="IG23" s="109">
        <v>0</v>
      </c>
      <c r="IH23" s="109">
        <v>0</v>
      </c>
      <c r="II23" s="109">
        <v>0</v>
      </c>
      <c r="IJ23" s="109">
        <v>0</v>
      </c>
      <c r="IK23" s="109">
        <v>0</v>
      </c>
      <c r="IL23" s="109">
        <v>388.726</v>
      </c>
      <c r="IM23" s="109">
        <v>0</v>
      </c>
      <c r="IN23" s="109">
        <v>0</v>
      </c>
      <c r="IO23" s="109">
        <v>38.529000000000003</v>
      </c>
      <c r="IP23" s="109">
        <v>0</v>
      </c>
      <c r="IQ23" s="113">
        <v>0</v>
      </c>
      <c r="IR23" s="109">
        <v>0</v>
      </c>
      <c r="IS23" s="109">
        <v>0</v>
      </c>
      <c r="IT23" s="109">
        <v>0</v>
      </c>
      <c r="IU23" s="109">
        <v>0</v>
      </c>
      <c r="IV23" s="109">
        <v>0</v>
      </c>
      <c r="IW23" s="109">
        <v>0</v>
      </c>
      <c r="IX23" s="109">
        <v>0</v>
      </c>
      <c r="IY23" s="109">
        <v>0</v>
      </c>
      <c r="IZ23" s="109">
        <v>0</v>
      </c>
      <c r="JA23" s="109">
        <v>0</v>
      </c>
      <c r="JB23" s="115">
        <v>0</v>
      </c>
      <c r="JC23" s="109">
        <v>0</v>
      </c>
      <c r="JD23" s="109">
        <v>0</v>
      </c>
      <c r="JE23" s="109">
        <v>0</v>
      </c>
      <c r="JF23" s="109">
        <v>32.347000000000001</v>
      </c>
      <c r="JG23" s="109">
        <v>0</v>
      </c>
      <c r="JH23" s="109">
        <v>32.756999999999998</v>
      </c>
      <c r="JI23" s="109">
        <v>0</v>
      </c>
      <c r="JJ23" s="109">
        <v>0</v>
      </c>
      <c r="JK23" s="109">
        <v>0</v>
      </c>
      <c r="JL23" s="109">
        <v>80.781999999999996</v>
      </c>
      <c r="JM23" s="109">
        <v>57.688000000000002</v>
      </c>
      <c r="JN23" s="115">
        <v>0</v>
      </c>
      <c r="JO23" s="113">
        <v>27.324999999999999</v>
      </c>
      <c r="JP23" s="109">
        <v>12.454000000000001</v>
      </c>
      <c r="JQ23" s="109">
        <v>0</v>
      </c>
      <c r="JR23" s="109">
        <v>0</v>
      </c>
      <c r="JS23" s="109">
        <v>0</v>
      </c>
      <c r="JT23" s="109">
        <v>0</v>
      </c>
      <c r="JU23" s="109">
        <v>0</v>
      </c>
      <c r="JV23" s="109">
        <v>0</v>
      </c>
      <c r="JW23" s="109">
        <v>0</v>
      </c>
      <c r="JX23" s="109">
        <v>0</v>
      </c>
      <c r="JY23" s="109">
        <v>0</v>
      </c>
      <c r="JZ23" s="115">
        <v>0</v>
      </c>
      <c r="KA23" s="113">
        <v>10.1</v>
      </c>
      <c r="KB23" s="109">
        <v>0</v>
      </c>
      <c r="KC23" s="109">
        <v>0</v>
      </c>
      <c r="KD23" s="109">
        <v>0</v>
      </c>
      <c r="KE23" s="109">
        <v>96.158000000000001</v>
      </c>
      <c r="KF23" s="109">
        <v>139.79499999999999</v>
      </c>
      <c r="KG23" s="109">
        <v>86.224000000000004</v>
      </c>
      <c r="KH23" s="109">
        <v>53.334000000000003</v>
      </c>
      <c r="KI23" s="109">
        <v>32.284999999999997</v>
      </c>
      <c r="KJ23" s="109">
        <v>89.498000000000005</v>
      </c>
      <c r="KK23" s="109">
        <v>74.73</v>
      </c>
      <c r="KL23" s="115">
        <v>123.485</v>
      </c>
      <c r="KM23" s="113">
        <v>115.163</v>
      </c>
      <c r="KN23" s="109">
        <v>96.13</v>
      </c>
      <c r="KO23" s="109">
        <v>363.262</v>
      </c>
      <c r="KP23" s="109">
        <v>142.203</v>
      </c>
      <c r="KQ23" s="109">
        <v>152.15299999999999</v>
      </c>
      <c r="KR23" s="109">
        <v>53.57</v>
      </c>
      <c r="KS23" s="109">
        <v>47.679000000000002</v>
      </c>
      <c r="KT23" s="109">
        <v>115.08499999999999</v>
      </c>
      <c r="KU23" s="109">
        <v>212.197</v>
      </c>
      <c r="KV23" s="109">
        <v>160.12299999999999</v>
      </c>
      <c r="KW23" s="109">
        <v>65.078999999999994</v>
      </c>
      <c r="KX23" s="115">
        <v>125.34699999999999</v>
      </c>
      <c r="KY23" s="113">
        <v>63.305999999999997</v>
      </c>
      <c r="KZ23" s="109">
        <v>80.328000000000003</v>
      </c>
      <c r="LA23" s="109">
        <v>32.917000000000002</v>
      </c>
      <c r="LB23" s="109">
        <v>33.500999999999998</v>
      </c>
      <c r="LC23" s="109">
        <v>40.003999999999998</v>
      </c>
      <c r="LD23" s="109">
        <v>53.073</v>
      </c>
      <c r="LE23" s="109">
        <v>23.283000000000001</v>
      </c>
      <c r="LF23" s="109">
        <v>18.698</v>
      </c>
      <c r="LG23" s="109">
        <v>52.485999999999997</v>
      </c>
      <c r="LH23" s="109">
        <v>16.605</v>
      </c>
      <c r="LI23" s="109">
        <v>33.908999999999999</v>
      </c>
      <c r="LJ23" s="115">
        <v>135.03276</v>
      </c>
      <c r="LK23" s="113">
        <v>4.1048999999999998</v>
      </c>
      <c r="LL23" s="109">
        <v>59.6646</v>
      </c>
      <c r="LM23" s="109">
        <v>12.015000000000001</v>
      </c>
      <c r="LN23" s="109">
        <v>36.215000000000003</v>
      </c>
      <c r="LO23" s="109">
        <v>2.835</v>
      </c>
      <c r="LP23" s="109">
        <v>17.5306</v>
      </c>
      <c r="LQ23" s="109">
        <v>22.585799999999999</v>
      </c>
      <c r="LR23" s="109">
        <v>7.9656099999999999</v>
      </c>
      <c r="LS23" s="109">
        <v>34.263040000000004</v>
      </c>
      <c r="LT23" s="109">
        <v>37.868410000000004</v>
      </c>
      <c r="LU23" s="109">
        <v>18.21547</v>
      </c>
      <c r="LV23" s="115">
        <v>26.510110000000001</v>
      </c>
      <c r="LW23" s="113">
        <v>0</v>
      </c>
      <c r="LX23" s="109">
        <v>130.74826999999999</v>
      </c>
      <c r="LY23" s="109">
        <v>6.4651999999999994</v>
      </c>
      <c r="LZ23" s="109">
        <v>47.926499999999997</v>
      </c>
      <c r="MA23" s="109">
        <v>4.5397700000000007</v>
      </c>
      <c r="MB23" s="109">
        <v>85.564160000000001</v>
      </c>
      <c r="MC23" s="109">
        <v>0.29526999999999998</v>
      </c>
      <c r="MD23" s="109">
        <v>34.122199999999999</v>
      </c>
      <c r="ME23" s="109">
        <v>20.605540000000001</v>
      </c>
      <c r="MF23" s="109">
        <v>0</v>
      </c>
      <c r="MG23" s="109">
        <v>9.3819500000000016</v>
      </c>
      <c r="MH23" s="115">
        <v>0</v>
      </c>
      <c r="MI23" s="113">
        <v>54.2</v>
      </c>
      <c r="MJ23" s="109">
        <v>116.4636</v>
      </c>
      <c r="MK23" s="109">
        <v>2.4955700000000003</v>
      </c>
      <c r="ML23" s="109">
        <v>52.255499999999998</v>
      </c>
      <c r="MM23" s="109">
        <v>75.796480000000017</v>
      </c>
      <c r="MN23" s="109">
        <v>95.645049999999998</v>
      </c>
      <c r="MO23" s="109">
        <v>73.099649999999997</v>
      </c>
      <c r="MP23" s="109">
        <v>70.605459999999994</v>
      </c>
      <c r="MQ23" s="109">
        <v>75.267660000000006</v>
      </c>
      <c r="MR23" s="109">
        <v>38.510210000000001</v>
      </c>
      <c r="MS23" s="109">
        <v>47.059699999999999</v>
      </c>
      <c r="MT23" s="109">
        <v>152.23522</v>
      </c>
      <c r="MU23" s="113">
        <v>80.634690000000006</v>
      </c>
      <c r="MV23" s="109">
        <v>58.749409999999997</v>
      </c>
      <c r="MW23" s="109">
        <v>115.26701</v>
      </c>
      <c r="MX23" s="109">
        <v>24.184999999999999</v>
      </c>
      <c r="MY23" s="109">
        <v>76.190799999999996</v>
      </c>
      <c r="MZ23" s="109">
        <v>23.544420000000002</v>
      </c>
      <c r="NA23" s="109">
        <v>37.451989999999995</v>
      </c>
      <c r="NB23" s="109">
        <v>275.64001000000002</v>
      </c>
      <c r="NC23" s="109">
        <v>117.97421</v>
      </c>
      <c r="ND23" s="109">
        <v>15.568479999999999</v>
      </c>
      <c r="NE23" s="109">
        <v>1.1500999999999999</v>
      </c>
      <c r="NF23" s="115">
        <v>33.027259999999998</v>
      </c>
      <c r="NG23" s="113">
        <v>68.937099999999987</v>
      </c>
      <c r="NH23" s="109">
        <v>67.661649999999995</v>
      </c>
      <c r="NI23" s="109">
        <v>198.14254</v>
      </c>
      <c r="NJ23" s="109">
        <v>22.486900000000002</v>
      </c>
      <c r="NK23" s="109">
        <v>73.498809999999992</v>
      </c>
      <c r="NL23" s="109">
        <v>57.475059999999992</v>
      </c>
      <c r="NM23" s="109">
        <v>45.736559999999997</v>
      </c>
      <c r="NN23" s="109">
        <v>28.1157</v>
      </c>
      <c r="NO23" s="109">
        <v>69.466800000000006</v>
      </c>
      <c r="NP23" s="109">
        <v>51.95044</v>
      </c>
      <c r="NQ23" s="109">
        <v>100.16323</v>
      </c>
      <c r="NR23" s="109">
        <v>20.557560000000002</v>
      </c>
      <c r="NS23" s="113">
        <v>24.197690000000001</v>
      </c>
      <c r="NT23" s="109">
        <v>40.555030000000002</v>
      </c>
      <c r="NU23" s="109">
        <v>33.002330000000001</v>
      </c>
      <c r="NV23" s="109">
        <v>6.8391700000000002</v>
      </c>
      <c r="NW23" s="109">
        <v>8.6767599999999998</v>
      </c>
      <c r="NX23" s="109">
        <v>11.657</v>
      </c>
      <c r="NY23" s="109">
        <v>38.646119999999996</v>
      </c>
      <c r="NZ23" s="109">
        <v>10.856479999999999</v>
      </c>
      <c r="OA23" s="109">
        <v>11.7753</v>
      </c>
      <c r="OB23" s="109">
        <v>5.4956000000000005</v>
      </c>
      <c r="OC23" s="109">
        <v>12.219899999999999</v>
      </c>
      <c r="OD23" s="109">
        <v>52.818150000000003</v>
      </c>
      <c r="OE23" s="113">
        <v>14.935549999999999</v>
      </c>
      <c r="OF23" s="109">
        <v>60</v>
      </c>
      <c r="OG23" s="109">
        <v>3.3258200000000002</v>
      </c>
      <c r="OH23" s="115"/>
      <c r="OJ23" s="64">
        <f t="shared" si="0"/>
        <v>10.956075575275065</v>
      </c>
      <c r="OK23" s="65">
        <f t="shared" si="1"/>
        <v>-19.941353413455374</v>
      </c>
    </row>
    <row r="24" spans="2:401" s="63" customFormat="1" ht="16.5" customHeight="1">
      <c r="B24" s="399" t="s">
        <v>200</v>
      </c>
      <c r="C24" s="413">
        <v>21925.936000000002</v>
      </c>
      <c r="D24" s="414">
        <v>37961.902000000002</v>
      </c>
      <c r="E24" s="414">
        <v>40610.268000000004</v>
      </c>
      <c r="F24" s="414">
        <v>43968.94</v>
      </c>
      <c r="G24" s="414">
        <v>34310.243999999999</v>
      </c>
      <c r="H24" s="414">
        <v>46017.138999999996</v>
      </c>
      <c r="I24" s="414">
        <v>53041.271999999997</v>
      </c>
      <c r="J24" s="414">
        <v>48310.436000000002</v>
      </c>
      <c r="K24" s="417">
        <v>45190.567999999999</v>
      </c>
      <c r="L24" s="414">
        <v>34452.976000000002</v>
      </c>
      <c r="M24" s="414">
        <v>39116.048000000003</v>
      </c>
      <c r="N24" s="414">
        <v>48100.030999999995</v>
      </c>
      <c r="O24" s="414">
        <v>36050.716</v>
      </c>
      <c r="P24" s="414">
        <v>42979.574000000001</v>
      </c>
      <c r="Q24" s="414">
        <v>46076.044999999998</v>
      </c>
      <c r="R24" s="414">
        <v>48277.679000000004</v>
      </c>
      <c r="S24" s="414">
        <v>34953.862999999998</v>
      </c>
      <c r="T24" s="414">
        <v>25588.1</v>
      </c>
      <c r="U24" s="414">
        <v>37147.03</v>
      </c>
      <c r="V24" s="414">
        <v>34702.538</v>
      </c>
      <c r="W24" s="414">
        <v>38648.5</v>
      </c>
      <c r="X24" s="414">
        <v>45442.243999999999</v>
      </c>
      <c r="Y24" s="414">
        <v>64007.776000000005</v>
      </c>
      <c r="Z24" s="414">
        <v>54002.222999999998</v>
      </c>
      <c r="AA24" s="50"/>
      <c r="AB24" s="50"/>
      <c r="AC24" s="50"/>
      <c r="AD24" s="50"/>
      <c r="AE24" s="414">
        <v>9164.49</v>
      </c>
      <c r="AF24" s="414">
        <v>21322.830999999998</v>
      </c>
      <c r="AG24" s="414">
        <v>19586.014000000003</v>
      </c>
      <c r="AH24" s="414">
        <v>36900.377</v>
      </c>
      <c r="AI24" s="414">
        <v>30492.938999999998</v>
      </c>
      <c r="AJ24" s="414">
        <v>26767.805</v>
      </c>
      <c r="AK24" s="414">
        <v>24283.889000000003</v>
      </c>
      <c r="AL24" s="414">
        <v>34450.872000000003</v>
      </c>
      <c r="AM24" s="416">
        <v>15252.800999999999</v>
      </c>
      <c r="AN24" s="416">
        <v>18428.754000000001</v>
      </c>
      <c r="AO24" s="416">
        <v>20308.303</v>
      </c>
      <c r="AP24" s="416">
        <v>21215.699000000001</v>
      </c>
      <c r="AQ24" s="412">
        <v>19870.980000000003</v>
      </c>
      <c r="AR24" s="416">
        <v>19258.911</v>
      </c>
      <c r="AS24" s="416">
        <v>27898.222000000002</v>
      </c>
      <c r="AT24" s="416">
        <v>16642.13</v>
      </c>
      <c r="AU24" s="414">
        <v>15011.797999999999</v>
      </c>
      <c r="AV24" s="414">
        <v>12188.534</v>
      </c>
      <c r="AW24" s="414">
        <v>24218.433999999997</v>
      </c>
      <c r="AX24" s="414">
        <v>14209.485000000001</v>
      </c>
      <c r="AY24" s="416">
        <v>8542.3700000000008</v>
      </c>
      <c r="AZ24" s="416">
        <v>9278.6370000000006</v>
      </c>
      <c r="BA24" s="416">
        <v>18094.526000000002</v>
      </c>
      <c r="BB24" s="416">
        <v>9557.2489999999998</v>
      </c>
      <c r="BC24" s="414">
        <v>8928.8119999999999</v>
      </c>
      <c r="BD24" s="414">
        <v>7711.2690000000002</v>
      </c>
      <c r="BE24" s="414">
        <v>8559.16</v>
      </c>
      <c r="BF24" s="414">
        <v>12846.233</v>
      </c>
      <c r="BG24" s="414">
        <v>6959.1139999999996</v>
      </c>
      <c r="BH24" s="414">
        <v>10003.071</v>
      </c>
      <c r="BI24" s="414">
        <v>13285.556999999999</v>
      </c>
      <c r="BJ24" s="414">
        <v>9637.4360000000015</v>
      </c>
      <c r="BK24" s="414">
        <v>5897.7649999999994</v>
      </c>
      <c r="BL24" s="414">
        <v>1011.4059999999999</v>
      </c>
      <c r="BM24" s="414">
        <v>1621.6220000000001</v>
      </c>
      <c r="BN24" s="414">
        <v>285.12700000000001</v>
      </c>
      <c r="BO24" s="414">
        <v>360.04999999999995</v>
      </c>
      <c r="BP24" s="414">
        <v>851.76</v>
      </c>
      <c r="BQ24" s="414">
        <v>1384.223</v>
      </c>
      <c r="BR24" s="414">
        <v>677.18600000000004</v>
      </c>
      <c r="BS24" s="414">
        <v>1039.9850000000001</v>
      </c>
      <c r="BT24" s="414">
        <v>1936.7849999999999</v>
      </c>
      <c r="BU24" s="414">
        <v>973.41000000000008</v>
      </c>
      <c r="BV24" s="414">
        <v>929.13941999999997</v>
      </c>
      <c r="BW24" s="414">
        <v>1236.7564500000003</v>
      </c>
      <c r="BX24" s="414">
        <v>4676.8588599999994</v>
      </c>
      <c r="BY24" s="414">
        <v>1927.9613200000001</v>
      </c>
      <c r="BZ24" s="414">
        <v>785.6241399999999</v>
      </c>
      <c r="CA24" s="414">
        <v>960.49893999999995</v>
      </c>
      <c r="CB24" s="414">
        <v>933.86723000000006</v>
      </c>
      <c r="CC24" s="414">
        <v>2755.7451799999999</v>
      </c>
      <c r="CD24" s="414">
        <v>2907.3623399999997</v>
      </c>
      <c r="CE24" s="432">
        <v>2185.8281700000002</v>
      </c>
      <c r="CF24" s="414">
        <v>2928.92976</v>
      </c>
      <c r="CG24" s="414">
        <v>2129.2595699999997</v>
      </c>
      <c r="CH24" s="414">
        <v>2850.895</v>
      </c>
      <c r="CI24" s="414">
        <v>1543.7494000000002</v>
      </c>
      <c r="CJ24" s="414">
        <v>5566.8346799999999</v>
      </c>
      <c r="CK24" s="414">
        <v>2388.0461299999997</v>
      </c>
      <c r="CL24" s="414">
        <v>1605.50027</v>
      </c>
      <c r="CM24" s="414">
        <v>1581.3182999999999</v>
      </c>
      <c r="CN24" s="414">
        <v>989.14526999999987</v>
      </c>
      <c r="CO24" s="414">
        <v>5217.8903</v>
      </c>
      <c r="CP24" s="414">
        <v>27444.542569999998</v>
      </c>
      <c r="CQ24" s="414">
        <v>1201.4850199999998</v>
      </c>
      <c r="CR24" s="414">
        <v>1748.85446</v>
      </c>
      <c r="CS24" s="414">
        <v>2007.52144</v>
      </c>
      <c r="CT24" s="414">
        <v>2500.1967399999999</v>
      </c>
      <c r="CU24" s="421">
        <v>3609.9651899999999</v>
      </c>
      <c r="CV24" s="414"/>
      <c r="CW24" s="414"/>
      <c r="CX24" s="414"/>
      <c r="CY24" s="414"/>
      <c r="CZ24" s="414"/>
      <c r="DA24" s="414"/>
      <c r="DB24" s="414"/>
      <c r="DC24" s="108">
        <v>4569.2460000000001</v>
      </c>
      <c r="DD24" s="108">
        <v>5593.2240000000002</v>
      </c>
      <c r="DE24" s="108">
        <v>11763.466</v>
      </c>
      <c r="DF24" s="108">
        <v>11148.875</v>
      </c>
      <c r="DG24" s="108">
        <v>12365.339</v>
      </c>
      <c r="DH24" s="108">
        <v>14447.688</v>
      </c>
      <c r="DI24" s="108">
        <v>11353.618</v>
      </c>
      <c r="DJ24" s="108">
        <v>12822.968000000001</v>
      </c>
      <c r="DK24" s="109">
        <v>16433.682000000001</v>
      </c>
      <c r="DL24" s="109">
        <v>16288.46</v>
      </c>
      <c r="DM24" s="109">
        <v>13987.374</v>
      </c>
      <c r="DN24" s="109">
        <v>13693.106</v>
      </c>
      <c r="DO24" s="107">
        <v>11104.276</v>
      </c>
      <c r="DP24" s="108">
        <v>11923.625</v>
      </c>
      <c r="DQ24" s="108">
        <v>11282.343000000001</v>
      </c>
      <c r="DR24" s="108">
        <v>15364.802</v>
      </c>
      <c r="DS24" s="108">
        <v>14029.947</v>
      </c>
      <c r="DT24" s="108">
        <v>16622.39</v>
      </c>
      <c r="DU24" s="108">
        <v>17346.557000000001</v>
      </c>
      <c r="DV24" s="108">
        <v>17735.955000000002</v>
      </c>
      <c r="DW24" s="109">
        <v>17958.759999999998</v>
      </c>
      <c r="DX24" s="109">
        <v>17695.455000000002</v>
      </c>
      <c r="DY24" s="109">
        <v>16415.261999999999</v>
      </c>
      <c r="DZ24" s="115">
        <v>14199.718999999999</v>
      </c>
      <c r="EA24" s="108">
        <v>11978.723</v>
      </c>
      <c r="EB24" s="108">
        <v>15672.138999999999</v>
      </c>
      <c r="EC24" s="108">
        <v>17539.705999999998</v>
      </c>
      <c r="ED24" s="108">
        <v>13035.556</v>
      </c>
      <c r="EE24" s="108">
        <v>16527.289000000001</v>
      </c>
      <c r="EF24" s="108">
        <v>4890.1310000000003</v>
      </c>
      <c r="EG24" s="108">
        <v>12179.333000000001</v>
      </c>
      <c r="EH24" s="108">
        <v>10730.204</v>
      </c>
      <c r="EI24" s="109">
        <v>16206.511</v>
      </c>
      <c r="EJ24" s="109">
        <v>17574.171999999999</v>
      </c>
      <c r="EK24" s="109">
        <v>16602.295999999998</v>
      </c>
      <c r="EL24" s="109">
        <v>13923.563</v>
      </c>
      <c r="EM24" s="107">
        <v>9520.8289999999997</v>
      </c>
      <c r="EN24" s="108">
        <v>7176.7809999999999</v>
      </c>
      <c r="EO24" s="108">
        <v>19353.106</v>
      </c>
      <c r="EP24" s="108">
        <v>17516.503000000001</v>
      </c>
      <c r="EQ24" s="108">
        <v>16683.292000000001</v>
      </c>
      <c r="ER24" s="108">
        <v>8779.7790000000005</v>
      </c>
      <c r="ES24" s="108">
        <v>16678.079000000002</v>
      </c>
      <c r="ET24" s="108">
        <v>12815.602999999999</v>
      </c>
      <c r="EU24" s="109">
        <v>16582.363000000001</v>
      </c>
      <c r="EV24" s="109">
        <v>16507.34</v>
      </c>
      <c r="EW24" s="109">
        <v>13939.337</v>
      </c>
      <c r="EX24" s="109">
        <v>17831.002</v>
      </c>
      <c r="EY24" s="107">
        <v>6777.9129999999996</v>
      </c>
      <c r="EZ24" s="108">
        <v>15623.433000000001</v>
      </c>
      <c r="FA24" s="108">
        <v>12552.517</v>
      </c>
      <c r="FB24" s="108">
        <v>10213.599</v>
      </c>
      <c r="FC24" s="108">
        <v>10525.671</v>
      </c>
      <c r="FD24" s="108">
        <v>4848.83</v>
      </c>
      <c r="FE24" s="108">
        <v>13623.535</v>
      </c>
      <c r="FF24" s="108">
        <v>16267.7</v>
      </c>
      <c r="FG24" s="109">
        <v>7255.7950000000001</v>
      </c>
      <c r="FH24" s="109">
        <v>8034.9629999999997</v>
      </c>
      <c r="FI24" s="109">
        <v>18517.405999999999</v>
      </c>
      <c r="FJ24" s="109">
        <v>8150.1689999999999</v>
      </c>
      <c r="FK24" s="107">
        <v>6459.1750000000002</v>
      </c>
      <c r="FL24" s="108">
        <v>12887.77</v>
      </c>
      <c r="FM24" s="108">
        <v>19301.555</v>
      </c>
      <c r="FN24" s="108">
        <v>13195.97</v>
      </c>
      <c r="FO24" s="108">
        <v>23929.649000000001</v>
      </c>
      <c r="FP24" s="108">
        <v>8316.625</v>
      </c>
      <c r="FQ24" s="108">
        <v>16704.105</v>
      </c>
      <c r="FR24" s="108">
        <v>31626.964</v>
      </c>
      <c r="FS24" s="109">
        <v>15676.707</v>
      </c>
      <c r="FT24" s="109">
        <v>17800.782999999999</v>
      </c>
      <c r="FU24" s="109">
        <v>23116.996999999999</v>
      </c>
      <c r="FV24" s="109">
        <v>13084.442999999999</v>
      </c>
      <c r="FW24" s="107">
        <v>9369.7860000000001</v>
      </c>
      <c r="FX24" s="108">
        <v>8689.1049999999996</v>
      </c>
      <c r="FY24" s="108">
        <v>16170.93</v>
      </c>
      <c r="FZ24" s="108">
        <v>22087.052</v>
      </c>
      <c r="GA24" s="108">
        <v>16332.721</v>
      </c>
      <c r="GB24" s="108">
        <v>8407.9480000000003</v>
      </c>
      <c r="GC24" s="108">
        <v>13959.978999999999</v>
      </c>
      <c r="GD24" s="108">
        <v>16329.522000000001</v>
      </c>
      <c r="GE24" s="109">
        <v>15157.647999999999</v>
      </c>
      <c r="GF24" s="109">
        <v>10456.803</v>
      </c>
      <c r="GG24" s="109">
        <v>11952.955</v>
      </c>
      <c r="GH24" s="115">
        <v>5068.0720000000001</v>
      </c>
      <c r="GI24" s="113">
        <v>4314.8829999999998</v>
      </c>
      <c r="GJ24" s="109">
        <v>3205.65</v>
      </c>
      <c r="GK24" s="109">
        <v>1643.9570000000001</v>
      </c>
      <c r="GL24" s="110">
        <v>5694.3879999999999</v>
      </c>
      <c r="GM24" s="109">
        <v>7883.9170000000004</v>
      </c>
      <c r="GN24" s="109">
        <v>7744.5259999999998</v>
      </c>
      <c r="GO24" s="109">
        <v>8786.3029999999999</v>
      </c>
      <c r="GP24" s="109">
        <v>8089.1859999999997</v>
      </c>
      <c r="GQ24" s="109">
        <v>2710.5250000000001</v>
      </c>
      <c r="GR24" s="109">
        <v>13426.912</v>
      </c>
      <c r="GS24" s="109">
        <v>11044.413</v>
      </c>
      <c r="GT24" s="109">
        <v>12429.052</v>
      </c>
      <c r="GU24" s="113">
        <v>9496.08</v>
      </c>
      <c r="GV24" s="109">
        <v>8705.8080000000009</v>
      </c>
      <c r="GW24" s="109">
        <v>12291.050999999999</v>
      </c>
      <c r="GX24" s="114">
        <v>12889.432000000001</v>
      </c>
      <c r="GY24" s="114">
        <v>4543.3519999999999</v>
      </c>
      <c r="GZ24" s="114">
        <v>9335.0210000000006</v>
      </c>
      <c r="HA24" s="114">
        <v>9437.6</v>
      </c>
      <c r="HB24" s="109">
        <v>10472.304</v>
      </c>
      <c r="HC24" s="109">
        <v>4373.9849999999997</v>
      </c>
      <c r="HD24" s="109">
        <v>12434.629000000001</v>
      </c>
      <c r="HE24" s="109">
        <v>11541.531000000001</v>
      </c>
      <c r="HF24" s="109">
        <v>10474.712</v>
      </c>
      <c r="HG24" s="113">
        <v>2910.21</v>
      </c>
      <c r="HH24" s="109">
        <v>9256.1290000000008</v>
      </c>
      <c r="HI24" s="109">
        <v>3086.462</v>
      </c>
      <c r="HJ24" s="109">
        <v>3878.66</v>
      </c>
      <c r="HK24" s="109">
        <v>2974.1060000000002</v>
      </c>
      <c r="HL24" s="109">
        <v>11575.987999999999</v>
      </c>
      <c r="HM24" s="109">
        <v>10625.858</v>
      </c>
      <c r="HN24" s="109">
        <v>6480.1949999999997</v>
      </c>
      <c r="HO24" s="109">
        <v>3202.25</v>
      </c>
      <c r="HP24" s="109">
        <v>7437.0060000000003</v>
      </c>
      <c r="HQ24" s="109">
        <v>9170.6929999999993</v>
      </c>
      <c r="HR24" s="115">
        <v>4608</v>
      </c>
      <c r="HS24" s="109">
        <v>3881.4740000000002</v>
      </c>
      <c r="HT24" s="109">
        <v>7257.6</v>
      </c>
      <c r="HU24" s="109">
        <v>8731.9060000000009</v>
      </c>
      <c r="HV24" s="109">
        <v>6392.393</v>
      </c>
      <c r="HW24" s="109">
        <v>9258.3430000000008</v>
      </c>
      <c r="HX24" s="109">
        <v>3608.1750000000002</v>
      </c>
      <c r="HY24" s="109">
        <v>14296.071</v>
      </c>
      <c r="HZ24" s="109">
        <v>8996.39</v>
      </c>
      <c r="IA24" s="109">
        <v>4605.7610000000004</v>
      </c>
      <c r="IB24" s="109">
        <v>5651.8280000000004</v>
      </c>
      <c r="IC24" s="109">
        <v>6007.8209999999999</v>
      </c>
      <c r="ID24" s="109">
        <v>4982.4809999999998</v>
      </c>
      <c r="IE24" s="113">
        <v>4063.4740000000002</v>
      </c>
      <c r="IF24" s="109">
        <v>4560.3969999999999</v>
      </c>
      <c r="IG24" s="109">
        <v>6387.9269999999997</v>
      </c>
      <c r="IH24" s="109">
        <v>1667.7760000000001</v>
      </c>
      <c r="II24" s="109">
        <v>3598.8530000000001</v>
      </c>
      <c r="IJ24" s="109">
        <v>6921.9049999999997</v>
      </c>
      <c r="IK24" s="109">
        <v>6616.4840000000004</v>
      </c>
      <c r="IL24" s="109">
        <v>11412.83</v>
      </c>
      <c r="IM24" s="109">
        <v>6189.12</v>
      </c>
      <c r="IN24" s="109">
        <v>8449.3209999999999</v>
      </c>
      <c r="IO24" s="109">
        <v>3779.4050000000002</v>
      </c>
      <c r="IP24" s="109">
        <v>1980.759</v>
      </c>
      <c r="IQ24" s="113">
        <v>1658.23</v>
      </c>
      <c r="IR24" s="109">
        <v>2860.2629999999999</v>
      </c>
      <c r="IS24" s="109">
        <v>4023.877</v>
      </c>
      <c r="IT24" s="109">
        <v>4459.8280000000004</v>
      </c>
      <c r="IU24" s="109">
        <v>2321.922</v>
      </c>
      <c r="IV24" s="109">
        <v>2496.8870000000002</v>
      </c>
      <c r="IW24" s="109">
        <v>6410.4030000000002</v>
      </c>
      <c r="IX24" s="109">
        <v>5304.4620000000004</v>
      </c>
      <c r="IY24" s="109">
        <v>6379.6610000000001</v>
      </c>
      <c r="IZ24" s="109">
        <v>5210.8969999999999</v>
      </c>
      <c r="JA24" s="109">
        <v>215.88</v>
      </c>
      <c r="JB24" s="115">
        <v>4130.4719999999998</v>
      </c>
      <c r="JC24" s="109">
        <v>2212.3090000000002</v>
      </c>
      <c r="JD24" s="109">
        <v>2283.6999999999998</v>
      </c>
      <c r="JE24" s="109">
        <v>4432.8029999999999</v>
      </c>
      <c r="JF24" s="109">
        <v>4972.8860000000004</v>
      </c>
      <c r="JG24" s="109">
        <v>10.942</v>
      </c>
      <c r="JH24" s="109">
        <v>2727.4409999999998</v>
      </c>
      <c r="JI24" s="109">
        <v>3184.7719999999999</v>
      </c>
      <c r="JJ24" s="109">
        <v>2931.5549999999998</v>
      </c>
      <c r="JK24" s="109">
        <v>2442.8330000000001</v>
      </c>
      <c r="JL24" s="109">
        <v>4762.607</v>
      </c>
      <c r="JM24" s="109">
        <v>4820.0029999999997</v>
      </c>
      <c r="JN24" s="115">
        <v>3263.623</v>
      </c>
      <c r="JO24" s="113">
        <v>2454.1109999999999</v>
      </c>
      <c r="JP24" s="109">
        <v>2886.4679999999998</v>
      </c>
      <c r="JQ24" s="109">
        <v>1618.5350000000001</v>
      </c>
      <c r="JR24" s="109">
        <v>3197.741</v>
      </c>
      <c r="JS24" s="109">
        <v>3304.9369999999999</v>
      </c>
      <c r="JT24" s="109">
        <v>3500.393</v>
      </c>
      <c r="JU24" s="109">
        <v>5881.1149999999998</v>
      </c>
      <c r="JV24" s="109">
        <v>2984.4160000000002</v>
      </c>
      <c r="JW24" s="109">
        <v>4420.0259999999998</v>
      </c>
      <c r="JX24" s="109">
        <v>4726.2380000000003</v>
      </c>
      <c r="JY24" s="109">
        <v>4448.893</v>
      </c>
      <c r="JZ24" s="115">
        <v>462.30500000000001</v>
      </c>
      <c r="KA24" s="113">
        <v>963.46699999999998</v>
      </c>
      <c r="KB24" s="109">
        <v>4556.9830000000002</v>
      </c>
      <c r="KC24" s="109">
        <v>377.315</v>
      </c>
      <c r="KD24" s="109">
        <v>257.69099999999997</v>
      </c>
      <c r="KE24" s="109">
        <v>162.21</v>
      </c>
      <c r="KF24" s="109">
        <v>591.505</v>
      </c>
      <c r="KG24" s="109">
        <v>581.53800000000001</v>
      </c>
      <c r="KH24" s="109">
        <v>792.98900000000003</v>
      </c>
      <c r="KI24" s="109">
        <v>247.095</v>
      </c>
      <c r="KJ24" s="109">
        <v>214.84700000000001</v>
      </c>
      <c r="KK24" s="109">
        <v>4.0750000000000002</v>
      </c>
      <c r="KL24" s="115">
        <v>66.204999999999998</v>
      </c>
      <c r="KM24" s="113">
        <v>2.6960000000000002</v>
      </c>
      <c r="KN24" s="109">
        <v>188.58099999999999</v>
      </c>
      <c r="KO24" s="109">
        <v>168.773</v>
      </c>
      <c r="KP24" s="109">
        <v>248.755</v>
      </c>
      <c r="KQ24" s="109">
        <v>366.68</v>
      </c>
      <c r="KR24" s="109">
        <v>236.32499999999999</v>
      </c>
      <c r="KS24" s="109">
        <v>168.75399999999999</v>
      </c>
      <c r="KT24" s="109">
        <v>605.44600000000003</v>
      </c>
      <c r="KU24" s="109">
        <v>610.02300000000002</v>
      </c>
      <c r="KV24" s="109">
        <v>384.13200000000001</v>
      </c>
      <c r="KW24" s="109">
        <v>117.34399999999999</v>
      </c>
      <c r="KX24" s="115">
        <v>175.71</v>
      </c>
      <c r="KY24" s="113">
        <v>497.29599999999999</v>
      </c>
      <c r="KZ24" s="109">
        <v>200.535</v>
      </c>
      <c r="LA24" s="109">
        <v>342.154</v>
      </c>
      <c r="LB24" s="109">
        <v>674.63599999999997</v>
      </c>
      <c r="LC24" s="109">
        <v>695.21400000000006</v>
      </c>
      <c r="LD24" s="109">
        <v>566.93499999999995</v>
      </c>
      <c r="LE24" s="109">
        <v>218.07499999999999</v>
      </c>
      <c r="LF24" s="109">
        <v>482.11599999999999</v>
      </c>
      <c r="LG24" s="109">
        <v>273.21899999999999</v>
      </c>
      <c r="LH24" s="109">
        <v>265.14400000000001</v>
      </c>
      <c r="LI24" s="109">
        <v>226.49600000000001</v>
      </c>
      <c r="LJ24" s="115">
        <v>437.49941999999999</v>
      </c>
      <c r="LK24" s="113">
        <v>421.63499999999999</v>
      </c>
      <c r="LL24" s="109">
        <v>471.21851000000009</v>
      </c>
      <c r="LM24" s="109">
        <v>343.90294000000006</v>
      </c>
      <c r="LN24" s="109">
        <v>2741.8425999999995</v>
      </c>
      <c r="LO24" s="109">
        <v>518.21569</v>
      </c>
      <c r="LP24" s="109">
        <v>1416.8005700000001</v>
      </c>
      <c r="LQ24" s="109">
        <v>800.70546000000002</v>
      </c>
      <c r="LR24" s="109">
        <v>765.70469000000003</v>
      </c>
      <c r="LS24" s="109">
        <v>361.55116999999996</v>
      </c>
      <c r="LT24" s="109">
        <v>305.86359999999996</v>
      </c>
      <c r="LU24" s="109">
        <v>287.46467999999999</v>
      </c>
      <c r="LV24" s="115">
        <v>192.29586</v>
      </c>
      <c r="LW24" s="113">
        <v>198.75922999999997</v>
      </c>
      <c r="LX24" s="109">
        <v>459.83643999999993</v>
      </c>
      <c r="LY24" s="109">
        <v>301.90326999999996</v>
      </c>
      <c r="LZ24" s="109">
        <v>307.32767000000001</v>
      </c>
      <c r="MA24" s="109">
        <v>253.41919000000004</v>
      </c>
      <c r="MB24" s="109">
        <v>373.12036999999998</v>
      </c>
      <c r="MC24" s="109">
        <v>765.93926999999996</v>
      </c>
      <c r="MD24" s="109">
        <v>1154.7466299999999</v>
      </c>
      <c r="ME24" s="109">
        <v>835.05927999999994</v>
      </c>
      <c r="MF24" s="109">
        <v>1031.1908900000001</v>
      </c>
      <c r="MG24" s="109">
        <v>826.30244999999991</v>
      </c>
      <c r="MH24" s="115">
        <v>1049.8689999999999</v>
      </c>
      <c r="MI24" s="113">
        <v>352.91113999999999</v>
      </c>
      <c r="MJ24" s="109">
        <v>1096.6594600000003</v>
      </c>
      <c r="MK24" s="109">
        <v>736.25756999999999</v>
      </c>
      <c r="ML24" s="109">
        <v>248.63557</v>
      </c>
      <c r="MM24" s="109">
        <v>1083.14948</v>
      </c>
      <c r="MN24" s="109">
        <v>1597.14471</v>
      </c>
      <c r="MO24" s="109">
        <v>1001.47357</v>
      </c>
      <c r="MP24" s="109">
        <v>838.59699999999998</v>
      </c>
      <c r="MQ24" s="109">
        <v>289.18900000000002</v>
      </c>
      <c r="MR24" s="109">
        <v>1022.542</v>
      </c>
      <c r="MS24" s="109">
        <v>906.66700000000003</v>
      </c>
      <c r="MT24" s="109">
        <v>921.68600000000004</v>
      </c>
      <c r="MU24" s="113">
        <v>265.88084000000003</v>
      </c>
      <c r="MV24" s="109">
        <v>721.30856000000006</v>
      </c>
      <c r="MW24" s="109">
        <v>556.55999999999995</v>
      </c>
      <c r="MX24" s="109">
        <v>945.09829999999999</v>
      </c>
      <c r="MY24" s="109">
        <v>329.33638000000002</v>
      </c>
      <c r="MZ24" s="109">
        <v>4292.3999999999996</v>
      </c>
      <c r="NA24" s="109">
        <v>567.29999999999995</v>
      </c>
      <c r="NB24" s="109">
        <v>799</v>
      </c>
      <c r="NC24" s="109">
        <v>1021.74613</v>
      </c>
      <c r="ND24" s="109">
        <v>507.3</v>
      </c>
      <c r="NE24" s="109">
        <v>558.02499999999998</v>
      </c>
      <c r="NF24" s="115">
        <v>540.17527000000007</v>
      </c>
      <c r="NG24" s="113">
        <v>525</v>
      </c>
      <c r="NH24" s="109">
        <v>620.35797000000002</v>
      </c>
      <c r="NI24" s="109">
        <v>435.96032999999994</v>
      </c>
      <c r="NJ24" s="109">
        <v>414.69125999999994</v>
      </c>
      <c r="NK24" s="109">
        <v>566.63212999999996</v>
      </c>
      <c r="NL24" s="109">
        <v>7.8218800000000002</v>
      </c>
      <c r="NM24" s="109">
        <v>236.39493999999999</v>
      </c>
      <c r="NN24" s="109">
        <v>4541.75533</v>
      </c>
      <c r="NO24" s="109">
        <v>439.74003000000005</v>
      </c>
      <c r="NP24" s="109">
        <v>26166.39905</v>
      </c>
      <c r="NQ24" s="109">
        <v>757.61710000000005</v>
      </c>
      <c r="NR24" s="109">
        <v>520.52642000000014</v>
      </c>
      <c r="NS24" s="113">
        <v>113.76042</v>
      </c>
      <c r="NT24" s="109">
        <v>773.20163999999988</v>
      </c>
      <c r="NU24" s="109">
        <v>314.52296000000001</v>
      </c>
      <c r="NV24" s="109">
        <v>354.35715999999996</v>
      </c>
      <c r="NW24" s="109">
        <v>686.09718000000009</v>
      </c>
      <c r="NX24" s="109">
        <v>708.40012000000002</v>
      </c>
      <c r="NY24" s="109">
        <v>1062.3631</v>
      </c>
      <c r="NZ24" s="109">
        <v>599.42400999999995</v>
      </c>
      <c r="OA24" s="109">
        <v>345.73433</v>
      </c>
      <c r="OB24" s="109">
        <v>1170.38859</v>
      </c>
      <c r="OC24" s="109">
        <v>591.84309999999994</v>
      </c>
      <c r="OD24" s="109">
        <v>737.96504999999991</v>
      </c>
      <c r="OE24" s="113">
        <v>1385.2425199999998</v>
      </c>
      <c r="OF24" s="109">
        <v>1726.7296000000001</v>
      </c>
      <c r="OG24" s="109">
        <v>497.99306999999993</v>
      </c>
      <c r="OH24" s="115"/>
      <c r="OJ24" s="64">
        <f t="shared" si="0"/>
        <v>44.387244901375254</v>
      </c>
      <c r="OK24" s="65">
        <f t="shared" si="1"/>
        <v>200.45860996252787</v>
      </c>
    </row>
    <row r="25" spans="2:401" s="63" customFormat="1" ht="16.5" customHeight="1">
      <c r="B25" s="410" t="s">
        <v>141</v>
      </c>
      <c r="C25" s="424">
        <v>0</v>
      </c>
      <c r="D25" s="425">
        <v>0</v>
      </c>
      <c r="E25" s="425">
        <v>0</v>
      </c>
      <c r="F25" s="425">
        <v>0</v>
      </c>
      <c r="G25" s="425">
        <v>0</v>
      </c>
      <c r="H25" s="425">
        <v>0</v>
      </c>
      <c r="I25" s="425">
        <v>0</v>
      </c>
      <c r="J25" s="425">
        <v>0</v>
      </c>
      <c r="K25" s="426">
        <v>0</v>
      </c>
      <c r="L25" s="425">
        <v>0</v>
      </c>
      <c r="M25" s="425">
        <v>0</v>
      </c>
      <c r="N25" s="425">
        <v>0</v>
      </c>
      <c r="O25" s="425">
        <v>0</v>
      </c>
      <c r="P25" s="425">
        <v>0</v>
      </c>
      <c r="Q25" s="425">
        <v>0</v>
      </c>
      <c r="R25" s="425">
        <v>0</v>
      </c>
      <c r="S25" s="425">
        <v>0</v>
      </c>
      <c r="T25" s="425">
        <v>0</v>
      </c>
      <c r="U25" s="425">
        <v>0</v>
      </c>
      <c r="V25" s="425">
        <v>0</v>
      </c>
      <c r="W25" s="425">
        <v>0</v>
      </c>
      <c r="X25" s="425">
        <v>0</v>
      </c>
      <c r="Y25" s="425">
        <v>0</v>
      </c>
      <c r="Z25" s="425">
        <v>0</v>
      </c>
      <c r="AA25" s="425">
        <v>0</v>
      </c>
      <c r="AB25" s="425">
        <v>0</v>
      </c>
      <c r="AC25" s="425">
        <v>0</v>
      </c>
      <c r="AD25" s="425">
        <v>0</v>
      </c>
      <c r="AE25" s="425">
        <v>0</v>
      </c>
      <c r="AF25" s="425">
        <v>0</v>
      </c>
      <c r="AG25" s="425">
        <v>0</v>
      </c>
      <c r="AH25" s="425">
        <v>0</v>
      </c>
      <c r="AI25" s="425">
        <v>0</v>
      </c>
      <c r="AJ25" s="425">
        <v>0</v>
      </c>
      <c r="AK25" s="425">
        <v>0</v>
      </c>
      <c r="AL25" s="425">
        <v>0</v>
      </c>
      <c r="AM25" s="427">
        <v>0</v>
      </c>
      <c r="AN25" s="427">
        <v>0</v>
      </c>
      <c r="AO25" s="427">
        <v>0</v>
      </c>
      <c r="AP25" s="427">
        <v>0</v>
      </c>
      <c r="AQ25" s="690">
        <v>0</v>
      </c>
      <c r="AR25" s="691"/>
      <c r="AS25" s="691"/>
      <c r="AT25" s="691"/>
      <c r="AU25" s="691"/>
      <c r="AV25" s="691"/>
      <c r="AW25" s="691"/>
      <c r="AX25" s="691"/>
      <c r="AY25" s="691"/>
      <c r="AZ25" s="691"/>
      <c r="BA25" s="691"/>
      <c r="BB25" s="691"/>
      <c r="BC25" s="691"/>
      <c r="BD25" s="691"/>
      <c r="BE25" s="691"/>
      <c r="BF25" s="691"/>
      <c r="BG25" s="691"/>
      <c r="BH25" s="691"/>
      <c r="BI25" s="691"/>
      <c r="BJ25" s="691"/>
      <c r="BK25" s="691"/>
      <c r="BL25" s="691"/>
      <c r="BM25" s="691"/>
      <c r="BN25" s="691"/>
      <c r="BO25" s="691"/>
      <c r="BP25" s="691"/>
      <c r="BQ25" s="691"/>
      <c r="BR25" s="691"/>
      <c r="BS25" s="691"/>
      <c r="BT25" s="691"/>
      <c r="BU25" s="691"/>
      <c r="BV25" s="691"/>
      <c r="BW25" s="691"/>
      <c r="BX25" s="691"/>
      <c r="BY25" s="691"/>
      <c r="BZ25" s="691"/>
      <c r="CA25" s="691"/>
      <c r="CB25" s="691"/>
      <c r="CC25" s="691"/>
      <c r="CD25" s="691"/>
      <c r="CE25" s="691"/>
      <c r="CF25" s="691"/>
      <c r="CG25" s="691"/>
      <c r="CH25" s="691"/>
      <c r="CI25" s="691"/>
      <c r="CJ25" s="691"/>
      <c r="CK25" s="691"/>
      <c r="CL25" s="691"/>
      <c r="CM25" s="691"/>
      <c r="CN25" s="691"/>
      <c r="CO25" s="691"/>
      <c r="CP25" s="691"/>
      <c r="CQ25" s="691"/>
      <c r="CR25" s="691"/>
      <c r="CS25" s="691"/>
      <c r="CT25" s="691"/>
      <c r="CU25" s="692"/>
      <c r="CV25" s="414"/>
      <c r="CW25" s="414"/>
      <c r="CX25" s="414"/>
      <c r="CY25" s="414"/>
      <c r="CZ25" s="414"/>
      <c r="DA25" s="414"/>
      <c r="DB25" s="414"/>
      <c r="DC25" s="108"/>
      <c r="DD25" s="108"/>
      <c r="DE25" s="108"/>
      <c r="DF25" s="108"/>
      <c r="DG25" s="108"/>
      <c r="DH25" s="108"/>
      <c r="DI25" s="108"/>
      <c r="DJ25" s="108"/>
      <c r="DK25" s="108"/>
      <c r="DL25" s="108"/>
      <c r="DM25" s="108"/>
      <c r="DN25" s="108"/>
      <c r="DO25" s="107"/>
      <c r="DP25" s="108"/>
      <c r="DQ25" s="108"/>
      <c r="DR25" s="108"/>
      <c r="DS25" s="108"/>
      <c r="DT25" s="108"/>
      <c r="DU25" s="108"/>
      <c r="DV25" s="108"/>
      <c r="DW25" s="108"/>
      <c r="DX25" s="108"/>
      <c r="DY25" s="108"/>
      <c r="DZ25" s="116"/>
      <c r="EA25" s="108"/>
      <c r="EB25" s="108"/>
      <c r="EC25" s="108"/>
      <c r="ED25" s="108"/>
      <c r="EE25" s="108"/>
      <c r="EF25" s="108"/>
      <c r="EG25" s="108"/>
      <c r="EH25" s="108"/>
      <c r="EI25" s="108"/>
      <c r="EJ25" s="108"/>
      <c r="EK25" s="108"/>
      <c r="EL25" s="108"/>
      <c r="EM25" s="107"/>
      <c r="EN25" s="108"/>
      <c r="EO25" s="108"/>
      <c r="EP25" s="108"/>
      <c r="EQ25" s="108"/>
      <c r="ER25" s="108"/>
      <c r="ES25" s="108"/>
      <c r="ET25" s="108"/>
      <c r="EU25" s="108"/>
      <c r="EV25" s="108"/>
      <c r="EW25" s="108"/>
      <c r="EX25" s="108"/>
      <c r="EY25" s="107"/>
      <c r="EZ25" s="108"/>
      <c r="FA25" s="108"/>
      <c r="FB25" s="108"/>
      <c r="FC25" s="108"/>
      <c r="FD25" s="108"/>
      <c r="FE25" s="108"/>
      <c r="FF25" s="108"/>
      <c r="FG25" s="108"/>
      <c r="FH25" s="108"/>
      <c r="FI25" s="108"/>
      <c r="FJ25" s="108"/>
      <c r="FK25" s="107"/>
      <c r="FL25" s="108"/>
      <c r="FM25" s="108"/>
      <c r="FN25" s="108"/>
      <c r="FO25" s="108"/>
      <c r="FP25" s="108"/>
      <c r="FQ25" s="108"/>
      <c r="FR25" s="108"/>
      <c r="FS25" s="108"/>
      <c r="FT25" s="108"/>
      <c r="FU25" s="108"/>
      <c r="FV25" s="108"/>
      <c r="FW25" s="107"/>
      <c r="FX25" s="108"/>
      <c r="FY25" s="108"/>
      <c r="FZ25" s="108"/>
      <c r="GA25" s="108"/>
      <c r="GB25" s="108"/>
      <c r="GC25" s="108"/>
      <c r="GD25" s="108"/>
      <c r="GE25" s="108"/>
      <c r="GF25" s="108"/>
      <c r="GG25" s="108"/>
      <c r="GH25" s="116"/>
      <c r="GI25" s="107"/>
      <c r="GJ25" s="108"/>
      <c r="GK25" s="108"/>
      <c r="GL25" s="108"/>
      <c r="GM25" s="108"/>
      <c r="GN25" s="108"/>
      <c r="GO25" s="108"/>
      <c r="GP25" s="108"/>
      <c r="GQ25" s="108"/>
      <c r="GR25" s="108"/>
      <c r="GS25" s="108"/>
      <c r="GT25" s="108"/>
      <c r="GU25" s="107"/>
      <c r="GV25" s="108"/>
      <c r="GW25" s="108"/>
      <c r="GX25" s="108"/>
      <c r="GY25" s="108"/>
      <c r="GZ25" s="108"/>
      <c r="HA25" s="108"/>
      <c r="HB25" s="108"/>
      <c r="HC25" s="108"/>
      <c r="HD25" s="108"/>
      <c r="HE25" s="108"/>
      <c r="HF25" s="108"/>
      <c r="HG25" s="107"/>
      <c r="HH25" s="108"/>
      <c r="HI25" s="108"/>
      <c r="HJ25" s="108"/>
      <c r="HK25" s="108"/>
      <c r="HL25" s="108"/>
      <c r="HM25" s="108"/>
      <c r="HN25" s="108"/>
      <c r="HO25" s="108"/>
      <c r="HP25" s="108"/>
      <c r="HQ25" s="108"/>
      <c r="HR25" s="116"/>
      <c r="HS25" s="108"/>
      <c r="HT25" s="108"/>
      <c r="HU25" s="108"/>
      <c r="HV25" s="108"/>
      <c r="HW25" s="108"/>
      <c r="HX25" s="108"/>
      <c r="HY25" s="108"/>
      <c r="HZ25" s="108"/>
      <c r="IA25" s="108"/>
      <c r="IB25" s="108"/>
      <c r="IC25" s="108"/>
      <c r="ID25" s="108"/>
      <c r="IE25" s="107"/>
      <c r="IF25" s="109"/>
      <c r="IG25" s="109"/>
      <c r="IH25" s="109"/>
      <c r="II25" s="109"/>
      <c r="IJ25" s="109"/>
      <c r="IK25" s="109"/>
      <c r="IL25" s="109"/>
      <c r="IM25" s="109"/>
      <c r="IN25" s="109"/>
      <c r="IO25" s="109"/>
      <c r="IP25" s="109"/>
      <c r="IQ25" s="113"/>
      <c r="IR25" s="109"/>
      <c r="IS25" s="109"/>
      <c r="IT25" s="109"/>
      <c r="IU25" s="109"/>
      <c r="IV25" s="109"/>
      <c r="IW25" s="109"/>
      <c r="IX25" s="109"/>
      <c r="IY25" s="109"/>
      <c r="IZ25" s="109"/>
      <c r="JA25" s="109"/>
      <c r="JB25" s="115"/>
      <c r="JC25" s="109"/>
      <c r="JD25" s="109"/>
      <c r="JE25" s="109"/>
      <c r="JF25" s="109"/>
      <c r="JG25" s="109"/>
      <c r="JH25" s="109"/>
      <c r="JI25" s="109"/>
      <c r="JJ25" s="109"/>
      <c r="JK25" s="109"/>
      <c r="JL25" s="109"/>
      <c r="JM25" s="109"/>
      <c r="JN25" s="115"/>
      <c r="JO25" s="113"/>
      <c r="JP25" s="109"/>
      <c r="JQ25" s="109"/>
      <c r="JR25" s="109"/>
      <c r="JS25" s="109"/>
      <c r="JT25" s="109"/>
      <c r="JU25" s="109"/>
      <c r="JV25" s="109"/>
      <c r="JW25" s="109"/>
      <c r="JX25" s="109"/>
      <c r="JY25" s="109"/>
      <c r="JZ25" s="115"/>
      <c r="KA25" s="113"/>
      <c r="KB25" s="109"/>
      <c r="KC25" s="109"/>
      <c r="KD25" s="109"/>
      <c r="KE25" s="109"/>
      <c r="KF25" s="109"/>
      <c r="KG25" s="109"/>
      <c r="KH25" s="109"/>
      <c r="KI25" s="109"/>
      <c r="KJ25" s="109"/>
      <c r="KK25" s="109"/>
      <c r="KL25" s="115"/>
      <c r="KM25" s="113"/>
      <c r="KN25" s="109"/>
      <c r="KO25" s="109"/>
      <c r="KP25" s="109"/>
      <c r="KQ25" s="109"/>
      <c r="KR25" s="109"/>
      <c r="KS25" s="109"/>
      <c r="KT25" s="109"/>
      <c r="KU25" s="109"/>
      <c r="KV25" s="109"/>
      <c r="KW25" s="109"/>
      <c r="KX25" s="115"/>
      <c r="KY25" s="113"/>
      <c r="KZ25" s="109"/>
      <c r="LA25" s="109"/>
      <c r="LB25" s="109"/>
      <c r="LC25" s="109"/>
      <c r="LD25" s="109"/>
      <c r="LE25" s="109"/>
      <c r="LF25" s="109"/>
      <c r="LG25" s="109"/>
      <c r="LH25" s="109"/>
      <c r="LI25" s="109"/>
      <c r="LJ25" s="115"/>
      <c r="LK25" s="113"/>
      <c r="LL25" s="109"/>
      <c r="LM25" s="109"/>
      <c r="LN25" s="109"/>
      <c r="LO25" s="109"/>
      <c r="LP25" s="109"/>
      <c r="LQ25" s="109"/>
      <c r="LR25" s="109"/>
      <c r="LS25" s="109"/>
      <c r="LT25" s="109"/>
      <c r="LU25" s="109"/>
      <c r="LV25" s="115"/>
      <c r="LW25" s="113"/>
      <c r="LX25" s="109"/>
      <c r="LY25" s="109"/>
      <c r="LZ25" s="109"/>
      <c r="MA25" s="109"/>
      <c r="MB25" s="109"/>
      <c r="MC25" s="109"/>
      <c r="MD25" s="109"/>
      <c r="ME25" s="109"/>
      <c r="MF25" s="109"/>
      <c r="MG25" s="109"/>
      <c r="MH25" s="115"/>
      <c r="MI25" s="113"/>
      <c r="MJ25" s="109"/>
      <c r="MK25" s="109"/>
      <c r="ML25" s="109"/>
      <c r="MM25" s="109"/>
      <c r="MN25" s="109"/>
      <c r="MO25" s="109"/>
      <c r="MP25" s="109"/>
      <c r="MQ25" s="109"/>
      <c r="MR25" s="109"/>
      <c r="MS25" s="109"/>
      <c r="MT25" s="109"/>
      <c r="MU25" s="113"/>
      <c r="MV25" s="109"/>
      <c r="MW25" s="109"/>
      <c r="MX25" s="109"/>
      <c r="MY25" s="109"/>
      <c r="MZ25" s="109"/>
      <c r="NA25" s="109"/>
      <c r="NB25" s="109"/>
      <c r="NC25" s="109"/>
      <c r="ND25" s="109"/>
      <c r="NE25" s="109"/>
      <c r="NF25" s="115"/>
      <c r="NG25" s="113"/>
      <c r="NH25" s="109"/>
      <c r="NI25" s="109"/>
      <c r="NJ25" s="109"/>
      <c r="NK25" s="109"/>
      <c r="NL25" s="109"/>
      <c r="NM25" s="109"/>
      <c r="NN25" s="109"/>
      <c r="NO25" s="109"/>
      <c r="NP25" s="109"/>
      <c r="NQ25" s="109"/>
      <c r="NR25" s="109"/>
      <c r="NS25" s="113"/>
      <c r="NT25" s="109"/>
      <c r="NU25" s="109"/>
      <c r="NV25" s="109"/>
      <c r="NW25" s="109"/>
      <c r="NX25" s="109"/>
      <c r="NY25" s="109"/>
      <c r="NZ25" s="109"/>
      <c r="OA25" s="109"/>
      <c r="OB25" s="109"/>
      <c r="OC25" s="109"/>
      <c r="OD25" s="109"/>
      <c r="OE25" s="113"/>
      <c r="OF25" s="109"/>
      <c r="OG25" s="109"/>
      <c r="OH25" s="115"/>
      <c r="OJ25" s="64">
        <f t="shared" si="0"/>
        <v>0</v>
      </c>
      <c r="OK25" s="65">
        <f t="shared" si="1"/>
        <v>0</v>
      </c>
    </row>
    <row r="26" spans="2:401" s="63" customFormat="1" ht="16.5" customHeight="1">
      <c r="B26" s="399" t="s">
        <v>142</v>
      </c>
      <c r="C26" s="413">
        <v>0</v>
      </c>
      <c r="D26" s="414">
        <v>0</v>
      </c>
      <c r="E26" s="414">
        <v>0</v>
      </c>
      <c r="F26" s="414">
        <v>0</v>
      </c>
      <c r="G26" s="414">
        <v>0</v>
      </c>
      <c r="H26" s="414">
        <v>0</v>
      </c>
      <c r="I26" s="414">
        <v>0</v>
      </c>
      <c r="J26" s="414">
        <v>0</v>
      </c>
      <c r="K26" s="417">
        <v>0</v>
      </c>
      <c r="L26" s="414">
        <v>0</v>
      </c>
      <c r="M26" s="414">
        <v>0</v>
      </c>
      <c r="N26" s="414">
        <v>0</v>
      </c>
      <c r="O26" s="414">
        <v>0</v>
      </c>
      <c r="P26" s="414">
        <v>0</v>
      </c>
      <c r="Q26" s="414">
        <v>0</v>
      </c>
      <c r="R26" s="414">
        <v>0</v>
      </c>
      <c r="S26" s="414">
        <v>0</v>
      </c>
      <c r="T26" s="414">
        <v>0</v>
      </c>
      <c r="U26" s="414">
        <v>0</v>
      </c>
      <c r="V26" s="414">
        <v>0</v>
      </c>
      <c r="W26" s="414">
        <v>0</v>
      </c>
      <c r="X26" s="414">
        <v>0</v>
      </c>
      <c r="Y26" s="414">
        <v>0</v>
      </c>
      <c r="Z26" s="414">
        <v>0</v>
      </c>
      <c r="AA26" s="50"/>
      <c r="AB26" s="50"/>
      <c r="AC26" s="50"/>
      <c r="AD26" s="50"/>
      <c r="AE26" s="414">
        <v>0</v>
      </c>
      <c r="AF26" s="414">
        <v>0</v>
      </c>
      <c r="AG26" s="414">
        <v>0</v>
      </c>
      <c r="AH26" s="414">
        <v>0</v>
      </c>
      <c r="AI26" s="414">
        <v>0</v>
      </c>
      <c r="AJ26" s="414">
        <v>0</v>
      </c>
      <c r="AK26" s="414">
        <v>0</v>
      </c>
      <c r="AL26" s="414">
        <v>0</v>
      </c>
      <c r="AM26" s="416">
        <v>0</v>
      </c>
      <c r="AN26" s="416">
        <v>0</v>
      </c>
      <c r="AO26" s="416">
        <v>0</v>
      </c>
      <c r="AP26" s="416">
        <v>0</v>
      </c>
      <c r="AQ26" s="412">
        <v>0</v>
      </c>
      <c r="AR26" s="416">
        <v>0</v>
      </c>
      <c r="AS26" s="416">
        <v>0</v>
      </c>
      <c r="AT26" s="416">
        <v>0</v>
      </c>
      <c r="AU26" s="414">
        <v>0</v>
      </c>
      <c r="AV26" s="414">
        <v>0</v>
      </c>
      <c r="AW26" s="414">
        <v>0</v>
      </c>
      <c r="AX26" s="414">
        <v>0</v>
      </c>
      <c r="AY26" s="416">
        <v>0</v>
      </c>
      <c r="AZ26" s="416">
        <v>0</v>
      </c>
      <c r="BA26" s="416">
        <v>0</v>
      </c>
      <c r="BB26" s="416">
        <v>0</v>
      </c>
      <c r="BC26" s="414">
        <v>0</v>
      </c>
      <c r="BD26" s="414">
        <v>0</v>
      </c>
      <c r="BE26" s="414">
        <v>0</v>
      </c>
      <c r="BF26" s="414">
        <v>0</v>
      </c>
      <c r="BG26" s="414">
        <v>29.473999999999997</v>
      </c>
      <c r="BH26" s="414">
        <v>53.884999999999998</v>
      </c>
      <c r="BI26" s="414">
        <v>34.594000000000001</v>
      </c>
      <c r="BJ26" s="414">
        <v>62.814</v>
      </c>
      <c r="BK26" s="414">
        <v>104.66799999999999</v>
      </c>
      <c r="BL26" s="414">
        <v>78.161000000000001</v>
      </c>
      <c r="BM26" s="414">
        <v>58.466999999999999</v>
      </c>
      <c r="BN26" s="414">
        <v>60.346999999999994</v>
      </c>
      <c r="BO26" s="414">
        <v>129.76600000000002</v>
      </c>
      <c r="BP26" s="414">
        <v>144.65199999999999</v>
      </c>
      <c r="BQ26" s="414">
        <v>128.17500000000001</v>
      </c>
      <c r="BR26" s="414">
        <v>112.985</v>
      </c>
      <c r="BS26" s="414">
        <v>57.762</v>
      </c>
      <c r="BT26" s="414">
        <v>92.44</v>
      </c>
      <c r="BU26" s="414">
        <v>128.70400000000001</v>
      </c>
      <c r="BV26" s="414">
        <v>87.255599999999987</v>
      </c>
      <c r="BW26" s="414">
        <v>125.947</v>
      </c>
      <c r="BX26" s="414">
        <v>130.16300000000001</v>
      </c>
      <c r="BY26" s="414">
        <v>92.52000000000001</v>
      </c>
      <c r="BZ26" s="414">
        <v>45.491999999999997</v>
      </c>
      <c r="CA26" s="414">
        <v>144.2448</v>
      </c>
      <c r="CB26" s="414">
        <v>96.754000000000005</v>
      </c>
      <c r="CC26" s="414">
        <v>130.57730000000001</v>
      </c>
      <c r="CD26" s="414">
        <v>140.94560000000001</v>
      </c>
      <c r="CE26" s="433">
        <v>133.28800000000001</v>
      </c>
      <c r="CF26" s="414">
        <v>730.65889000000004</v>
      </c>
      <c r="CG26" s="414">
        <v>176.846</v>
      </c>
      <c r="CH26" s="414">
        <v>190.38440000000003</v>
      </c>
      <c r="CI26" s="414">
        <v>246.4906</v>
      </c>
      <c r="CJ26" s="414">
        <v>162.81400000000002</v>
      </c>
      <c r="CK26" s="414">
        <v>102.447</v>
      </c>
      <c r="CL26" s="414">
        <v>128.04400000000001</v>
      </c>
      <c r="CM26" s="414">
        <v>101.68100000000001</v>
      </c>
      <c r="CN26" s="414">
        <v>157.88800000000001</v>
      </c>
      <c r="CO26" s="414">
        <v>114.9188</v>
      </c>
      <c r="CP26" s="414">
        <v>167.19200000000001</v>
      </c>
      <c r="CQ26" s="414">
        <v>98.444400000000002</v>
      </c>
      <c r="CR26" s="414">
        <v>405.53200000000004</v>
      </c>
      <c r="CS26" s="414">
        <v>41.251999999999995</v>
      </c>
      <c r="CT26" s="414">
        <v>73.260000000000005</v>
      </c>
      <c r="CU26" s="421">
        <v>153</v>
      </c>
      <c r="CV26" s="414"/>
      <c r="CW26" s="414"/>
      <c r="CX26" s="414"/>
      <c r="CY26" s="414"/>
      <c r="CZ26" s="414"/>
      <c r="DA26" s="414"/>
      <c r="DB26" s="414"/>
      <c r="DC26" s="108">
        <v>0</v>
      </c>
      <c r="DD26" s="108">
        <v>0</v>
      </c>
      <c r="DE26" s="108">
        <v>0</v>
      </c>
      <c r="DF26" s="108">
        <v>0</v>
      </c>
      <c r="DG26" s="108">
        <v>0</v>
      </c>
      <c r="DH26" s="108">
        <v>0</v>
      </c>
      <c r="DI26" s="108">
        <v>0</v>
      </c>
      <c r="DJ26" s="108">
        <v>0</v>
      </c>
      <c r="DK26" s="109">
        <v>0</v>
      </c>
      <c r="DL26" s="109">
        <v>0</v>
      </c>
      <c r="DM26" s="110">
        <v>0</v>
      </c>
      <c r="DN26" s="110">
        <v>0</v>
      </c>
      <c r="DO26" s="107">
        <v>0</v>
      </c>
      <c r="DP26" s="108">
        <v>0</v>
      </c>
      <c r="DQ26" s="108">
        <v>0</v>
      </c>
      <c r="DR26" s="108">
        <v>0</v>
      </c>
      <c r="DS26" s="108">
        <v>0</v>
      </c>
      <c r="DT26" s="108">
        <v>0</v>
      </c>
      <c r="DU26" s="108">
        <v>0</v>
      </c>
      <c r="DV26" s="108">
        <v>0</v>
      </c>
      <c r="DW26" s="109">
        <v>0</v>
      </c>
      <c r="DX26" s="109">
        <v>0</v>
      </c>
      <c r="DY26" s="110">
        <v>0</v>
      </c>
      <c r="DZ26" s="111">
        <v>0</v>
      </c>
      <c r="EA26" s="108">
        <v>0</v>
      </c>
      <c r="EB26" s="108">
        <v>0</v>
      </c>
      <c r="EC26" s="108">
        <v>0</v>
      </c>
      <c r="ED26" s="108">
        <v>0</v>
      </c>
      <c r="EE26" s="108">
        <v>0</v>
      </c>
      <c r="EF26" s="108">
        <v>0</v>
      </c>
      <c r="EG26" s="108">
        <v>0</v>
      </c>
      <c r="EH26" s="108">
        <v>0</v>
      </c>
      <c r="EI26" s="109">
        <v>0</v>
      </c>
      <c r="EJ26" s="109">
        <v>0</v>
      </c>
      <c r="EK26" s="110">
        <v>0</v>
      </c>
      <c r="EL26" s="110">
        <v>0</v>
      </c>
      <c r="EM26" s="107">
        <v>0</v>
      </c>
      <c r="EN26" s="108">
        <v>0</v>
      </c>
      <c r="EO26" s="108">
        <v>0</v>
      </c>
      <c r="EP26" s="108">
        <v>0</v>
      </c>
      <c r="EQ26" s="108">
        <v>0</v>
      </c>
      <c r="ER26" s="108">
        <v>0</v>
      </c>
      <c r="ES26" s="108">
        <v>0</v>
      </c>
      <c r="ET26" s="108">
        <v>0</v>
      </c>
      <c r="EU26" s="109">
        <v>0</v>
      </c>
      <c r="EV26" s="109">
        <v>0</v>
      </c>
      <c r="EW26" s="110">
        <v>0</v>
      </c>
      <c r="EX26" s="110">
        <v>0</v>
      </c>
      <c r="EY26" s="107">
        <v>0</v>
      </c>
      <c r="EZ26" s="108">
        <v>0</v>
      </c>
      <c r="FA26" s="108">
        <v>0</v>
      </c>
      <c r="FB26" s="108">
        <v>0</v>
      </c>
      <c r="FC26" s="108">
        <v>0</v>
      </c>
      <c r="FD26" s="108">
        <v>0</v>
      </c>
      <c r="FE26" s="108">
        <v>0</v>
      </c>
      <c r="FF26" s="108">
        <v>0</v>
      </c>
      <c r="FG26" s="109">
        <v>0</v>
      </c>
      <c r="FH26" s="109">
        <v>0</v>
      </c>
      <c r="FI26" s="110">
        <v>0</v>
      </c>
      <c r="FJ26" s="110">
        <v>0</v>
      </c>
      <c r="FK26" s="107">
        <v>0</v>
      </c>
      <c r="FL26" s="108">
        <v>0</v>
      </c>
      <c r="FM26" s="108">
        <v>0</v>
      </c>
      <c r="FN26" s="108">
        <v>0</v>
      </c>
      <c r="FO26" s="108">
        <v>0</v>
      </c>
      <c r="FP26" s="108">
        <v>0</v>
      </c>
      <c r="FQ26" s="108">
        <v>0</v>
      </c>
      <c r="FR26" s="108">
        <v>0</v>
      </c>
      <c r="FS26" s="109">
        <v>0</v>
      </c>
      <c r="FT26" s="109">
        <v>0</v>
      </c>
      <c r="FU26" s="110">
        <v>0</v>
      </c>
      <c r="FV26" s="110">
        <v>0</v>
      </c>
      <c r="FW26" s="107">
        <v>0</v>
      </c>
      <c r="FX26" s="108">
        <v>0</v>
      </c>
      <c r="FY26" s="108">
        <v>0</v>
      </c>
      <c r="FZ26" s="108">
        <v>0</v>
      </c>
      <c r="GA26" s="108">
        <v>0</v>
      </c>
      <c r="GB26" s="108">
        <v>0</v>
      </c>
      <c r="GC26" s="108">
        <v>0</v>
      </c>
      <c r="GD26" s="108">
        <v>0</v>
      </c>
      <c r="GE26" s="109">
        <v>0</v>
      </c>
      <c r="GF26" s="109">
        <v>0</v>
      </c>
      <c r="GG26" s="110">
        <v>0</v>
      </c>
      <c r="GH26" s="111">
        <v>0</v>
      </c>
      <c r="GI26" s="112">
        <v>0</v>
      </c>
      <c r="GJ26" s="110">
        <v>0</v>
      </c>
      <c r="GK26" s="110">
        <v>0</v>
      </c>
      <c r="GL26" s="109">
        <v>0</v>
      </c>
      <c r="GM26" s="109">
        <v>0</v>
      </c>
      <c r="GN26" s="109">
        <v>0</v>
      </c>
      <c r="GO26" s="109">
        <v>0</v>
      </c>
      <c r="GP26" s="109">
        <v>0</v>
      </c>
      <c r="GQ26" s="109">
        <v>0</v>
      </c>
      <c r="GR26" s="109">
        <v>0</v>
      </c>
      <c r="GS26" s="109">
        <v>0</v>
      </c>
      <c r="GT26" s="109">
        <v>0</v>
      </c>
      <c r="GU26" s="113">
        <v>0</v>
      </c>
      <c r="GV26" s="109">
        <v>0</v>
      </c>
      <c r="GW26" s="109">
        <v>0</v>
      </c>
      <c r="GX26" s="114">
        <v>0</v>
      </c>
      <c r="GY26" s="114">
        <v>0</v>
      </c>
      <c r="GZ26" s="114">
        <v>0</v>
      </c>
      <c r="HA26" s="114">
        <v>0</v>
      </c>
      <c r="HB26" s="109">
        <v>0</v>
      </c>
      <c r="HC26" s="109">
        <v>0</v>
      </c>
      <c r="HD26" s="109">
        <v>0</v>
      </c>
      <c r="HE26" s="109">
        <v>0</v>
      </c>
      <c r="HF26" s="109">
        <v>0</v>
      </c>
      <c r="HG26" s="113">
        <v>0</v>
      </c>
      <c r="HH26" s="109">
        <v>0</v>
      </c>
      <c r="HI26" s="109">
        <v>0</v>
      </c>
      <c r="HJ26" s="109">
        <v>0</v>
      </c>
      <c r="HK26" s="109">
        <v>0</v>
      </c>
      <c r="HL26" s="109">
        <v>0</v>
      </c>
      <c r="HM26" s="109">
        <v>0</v>
      </c>
      <c r="HN26" s="109">
        <v>0</v>
      </c>
      <c r="HO26" s="109">
        <v>0</v>
      </c>
      <c r="HP26" s="109">
        <v>0</v>
      </c>
      <c r="HQ26" s="109">
        <v>0</v>
      </c>
      <c r="HR26" s="115">
        <v>0</v>
      </c>
      <c r="HS26" s="109">
        <v>0</v>
      </c>
      <c r="HT26" s="109">
        <v>0</v>
      </c>
      <c r="HU26" s="109">
        <v>0</v>
      </c>
      <c r="HV26" s="109">
        <v>0</v>
      </c>
      <c r="HW26" s="109">
        <v>0</v>
      </c>
      <c r="HX26" s="109">
        <v>0</v>
      </c>
      <c r="HY26" s="109">
        <v>0</v>
      </c>
      <c r="HZ26" s="109">
        <v>0</v>
      </c>
      <c r="IA26" s="109">
        <v>0</v>
      </c>
      <c r="IB26" s="109">
        <v>0</v>
      </c>
      <c r="IC26" s="109">
        <v>0</v>
      </c>
      <c r="ID26" s="109">
        <v>0</v>
      </c>
      <c r="IE26" s="113">
        <v>0</v>
      </c>
      <c r="IF26" s="109">
        <v>0</v>
      </c>
      <c r="IG26" s="109">
        <v>0</v>
      </c>
      <c r="IH26" s="109">
        <v>0</v>
      </c>
      <c r="II26" s="109">
        <v>0</v>
      </c>
      <c r="IJ26" s="109">
        <v>0</v>
      </c>
      <c r="IK26" s="109">
        <v>0</v>
      </c>
      <c r="IL26" s="109">
        <v>0</v>
      </c>
      <c r="IM26" s="109">
        <v>0</v>
      </c>
      <c r="IN26" s="109">
        <v>0</v>
      </c>
      <c r="IO26" s="109">
        <v>0</v>
      </c>
      <c r="IP26" s="109">
        <v>0</v>
      </c>
      <c r="IQ26" s="113">
        <v>0</v>
      </c>
      <c r="IR26" s="109">
        <v>0</v>
      </c>
      <c r="IS26" s="109">
        <v>0</v>
      </c>
      <c r="IT26" s="109">
        <v>0</v>
      </c>
      <c r="IU26" s="109">
        <v>0</v>
      </c>
      <c r="IV26" s="109">
        <v>0</v>
      </c>
      <c r="IW26" s="109">
        <v>0</v>
      </c>
      <c r="IX26" s="109">
        <v>0</v>
      </c>
      <c r="IY26" s="109">
        <v>0</v>
      </c>
      <c r="IZ26" s="109">
        <v>0</v>
      </c>
      <c r="JA26" s="109">
        <v>0</v>
      </c>
      <c r="JB26" s="115">
        <v>0</v>
      </c>
      <c r="JC26" s="109">
        <v>0</v>
      </c>
      <c r="JD26" s="109">
        <v>0</v>
      </c>
      <c r="JE26" s="109">
        <v>0</v>
      </c>
      <c r="JF26" s="109">
        <v>0</v>
      </c>
      <c r="JG26" s="109">
        <v>0</v>
      </c>
      <c r="JH26" s="109">
        <v>0</v>
      </c>
      <c r="JI26" s="109">
        <v>0</v>
      </c>
      <c r="JJ26" s="109">
        <v>0</v>
      </c>
      <c r="JK26" s="109">
        <v>0</v>
      </c>
      <c r="JL26" s="109">
        <v>0</v>
      </c>
      <c r="JM26" s="109">
        <v>0</v>
      </c>
      <c r="JN26" s="115">
        <v>0</v>
      </c>
      <c r="JO26" s="113">
        <v>4.8220000000000001</v>
      </c>
      <c r="JP26" s="109">
        <v>10.552</v>
      </c>
      <c r="JQ26" s="109">
        <v>14.1</v>
      </c>
      <c r="JR26" s="109">
        <v>45.533999999999999</v>
      </c>
      <c r="JS26" s="109">
        <v>7.84</v>
      </c>
      <c r="JT26" s="109">
        <v>0.51100000000000001</v>
      </c>
      <c r="JU26" s="109">
        <v>10.058</v>
      </c>
      <c r="JV26" s="109">
        <v>12.673999999999999</v>
      </c>
      <c r="JW26" s="109">
        <v>11.862</v>
      </c>
      <c r="JX26" s="109">
        <v>25.042000000000002</v>
      </c>
      <c r="JY26" s="109">
        <v>28.988</v>
      </c>
      <c r="JZ26" s="115">
        <v>8.7840000000000007</v>
      </c>
      <c r="KA26" s="113">
        <v>47.396000000000001</v>
      </c>
      <c r="KB26" s="109">
        <v>36.192</v>
      </c>
      <c r="KC26" s="109">
        <v>21.08</v>
      </c>
      <c r="KD26" s="109">
        <v>17.707000000000001</v>
      </c>
      <c r="KE26" s="109">
        <v>17.364999999999998</v>
      </c>
      <c r="KF26" s="109">
        <v>43.088999999999999</v>
      </c>
      <c r="KG26" s="109">
        <v>0</v>
      </c>
      <c r="KH26" s="109">
        <v>44.71</v>
      </c>
      <c r="KI26" s="109">
        <v>13.757</v>
      </c>
      <c r="KJ26" s="109">
        <v>37.695999999999998</v>
      </c>
      <c r="KK26" s="109">
        <v>22.651</v>
      </c>
      <c r="KL26" s="115">
        <v>0</v>
      </c>
      <c r="KM26" s="113">
        <v>61.847999999999999</v>
      </c>
      <c r="KN26" s="109">
        <v>33.124000000000002</v>
      </c>
      <c r="KO26" s="109">
        <v>34.793999999999997</v>
      </c>
      <c r="KP26" s="109">
        <v>36.542000000000002</v>
      </c>
      <c r="KQ26" s="109">
        <v>59.487000000000002</v>
      </c>
      <c r="KR26" s="109">
        <v>48.622999999999998</v>
      </c>
      <c r="KS26" s="109">
        <v>10.673999999999999</v>
      </c>
      <c r="KT26" s="109">
        <v>87.903999999999996</v>
      </c>
      <c r="KU26" s="109">
        <v>29.597000000000001</v>
      </c>
      <c r="KV26" s="109">
        <v>48.204000000000001</v>
      </c>
      <c r="KW26" s="109">
        <v>39.015999999999998</v>
      </c>
      <c r="KX26" s="115">
        <v>25.765000000000001</v>
      </c>
      <c r="KY26" s="113">
        <v>27.914000000000001</v>
      </c>
      <c r="KZ26" s="109">
        <v>0</v>
      </c>
      <c r="LA26" s="109">
        <v>29.847999999999999</v>
      </c>
      <c r="LB26" s="109">
        <v>22.303000000000001</v>
      </c>
      <c r="LC26" s="109">
        <v>23.265999999999998</v>
      </c>
      <c r="LD26" s="109">
        <v>46.871000000000002</v>
      </c>
      <c r="LE26" s="109">
        <v>46.87</v>
      </c>
      <c r="LF26" s="109">
        <v>40.43</v>
      </c>
      <c r="LG26" s="109">
        <v>41.404000000000003</v>
      </c>
      <c r="LH26" s="109">
        <v>0</v>
      </c>
      <c r="LI26" s="109">
        <v>45.656999999999996</v>
      </c>
      <c r="LJ26" s="115">
        <v>41.598599999999998</v>
      </c>
      <c r="LK26" s="113">
        <v>44.069000000000003</v>
      </c>
      <c r="LL26" s="109">
        <v>35.006</v>
      </c>
      <c r="LM26" s="109">
        <v>46.872</v>
      </c>
      <c r="LN26" s="109">
        <v>49.204000000000001</v>
      </c>
      <c r="LO26" s="109">
        <v>53.296999999999997</v>
      </c>
      <c r="LP26" s="109">
        <v>27.661999999999999</v>
      </c>
      <c r="LQ26" s="109">
        <v>28.353999999999999</v>
      </c>
      <c r="LR26" s="109">
        <v>28.943999999999999</v>
      </c>
      <c r="LS26" s="109">
        <v>35.222000000000001</v>
      </c>
      <c r="LT26" s="109">
        <v>30.503999999999998</v>
      </c>
      <c r="LU26" s="109">
        <v>0</v>
      </c>
      <c r="LV26" s="115">
        <v>14.988</v>
      </c>
      <c r="LW26" s="113">
        <v>28.249200000000002</v>
      </c>
      <c r="LX26" s="109">
        <v>53.037599999999998</v>
      </c>
      <c r="LY26" s="109">
        <v>62.957999999999998</v>
      </c>
      <c r="LZ26" s="109">
        <v>40.404000000000003</v>
      </c>
      <c r="MA26" s="109">
        <v>18.302</v>
      </c>
      <c r="MB26" s="109">
        <v>38.048000000000002</v>
      </c>
      <c r="MC26" s="109">
        <v>12.103200000000001</v>
      </c>
      <c r="MD26" s="109">
        <v>35.072099999999999</v>
      </c>
      <c r="ME26" s="109">
        <v>83.402000000000001</v>
      </c>
      <c r="MF26" s="109">
        <v>10.763999999999999</v>
      </c>
      <c r="MG26" s="109">
        <v>62.433600000000006</v>
      </c>
      <c r="MH26" s="115">
        <v>67.748000000000005</v>
      </c>
      <c r="MI26" s="113">
        <v>34.988800000000005</v>
      </c>
      <c r="MJ26" s="109">
        <v>45.64</v>
      </c>
      <c r="MK26" s="109">
        <v>52.659199999999998</v>
      </c>
      <c r="ML26" s="109">
        <v>127.81188999999999</v>
      </c>
      <c r="MM26" s="109">
        <v>578.86800000000005</v>
      </c>
      <c r="MN26" s="109">
        <v>23.978999999999999</v>
      </c>
      <c r="MO26" s="109">
        <v>72.927999999999997</v>
      </c>
      <c r="MP26" s="109">
        <v>80.113</v>
      </c>
      <c r="MQ26" s="109">
        <v>23.805</v>
      </c>
      <c r="MR26" s="109">
        <v>40.42</v>
      </c>
      <c r="MS26" s="109">
        <v>96.75</v>
      </c>
      <c r="MT26" s="109">
        <v>53.214400000000005</v>
      </c>
      <c r="MU26" s="113">
        <v>32.529600000000002</v>
      </c>
      <c r="MV26" s="109">
        <v>169.4</v>
      </c>
      <c r="MW26" s="109">
        <v>44.561</v>
      </c>
      <c r="MX26" s="109">
        <v>57.578000000000003</v>
      </c>
      <c r="MY26" s="109">
        <v>35.103999999999999</v>
      </c>
      <c r="MZ26" s="109">
        <v>70.132000000000005</v>
      </c>
      <c r="NA26" s="109">
        <v>30.225000000000001</v>
      </c>
      <c r="NB26" s="109">
        <v>8.2319999999999993</v>
      </c>
      <c r="NC26" s="109">
        <v>63.99</v>
      </c>
      <c r="ND26" s="109">
        <v>0</v>
      </c>
      <c r="NE26" s="109">
        <v>93.43</v>
      </c>
      <c r="NF26" s="115">
        <v>34.613999999999997</v>
      </c>
      <c r="NG26" s="113">
        <v>12.396000000000001</v>
      </c>
      <c r="NH26" s="109">
        <v>40.700000000000003</v>
      </c>
      <c r="NI26" s="109">
        <v>48.585000000000001</v>
      </c>
      <c r="NJ26" s="109">
        <v>73.516000000000005</v>
      </c>
      <c r="NK26" s="109">
        <v>25.026</v>
      </c>
      <c r="NL26" s="109">
        <v>59.345999999999997</v>
      </c>
      <c r="NM26" s="109">
        <v>32.97</v>
      </c>
      <c r="NN26" s="109">
        <v>54.966800000000006</v>
      </c>
      <c r="NO26" s="109">
        <v>26.981999999999999</v>
      </c>
      <c r="NP26" s="109">
        <v>27.923999999999999</v>
      </c>
      <c r="NQ26" s="109">
        <v>52.984000000000002</v>
      </c>
      <c r="NR26" s="109">
        <v>86.284000000000006</v>
      </c>
      <c r="NS26" s="113">
        <v>36.307199999999995</v>
      </c>
      <c r="NT26" s="109">
        <v>39.08</v>
      </c>
      <c r="NU26" s="109">
        <v>23.057200000000002</v>
      </c>
      <c r="NV26" s="109">
        <v>323.47800000000001</v>
      </c>
      <c r="NW26" s="109">
        <v>45.92</v>
      </c>
      <c r="NX26" s="109">
        <v>36.134</v>
      </c>
      <c r="NY26" s="109">
        <v>40.067999999999998</v>
      </c>
      <c r="NZ26" s="109">
        <v>1.1839999999999999</v>
      </c>
      <c r="OA26" s="109">
        <v>0</v>
      </c>
      <c r="OB26" s="109">
        <v>32.356000000000002</v>
      </c>
      <c r="OC26" s="109">
        <v>17.53</v>
      </c>
      <c r="OD26" s="109">
        <v>23.373999999999999</v>
      </c>
      <c r="OE26" s="113">
        <v>0</v>
      </c>
      <c r="OF26" s="109">
        <v>84</v>
      </c>
      <c r="OG26" s="109">
        <v>69</v>
      </c>
      <c r="OH26" s="115"/>
      <c r="OJ26" s="64">
        <f t="shared" si="0"/>
        <v>108.84520884520884</v>
      </c>
      <c r="OK26" s="65">
        <f t="shared" si="1"/>
        <v>55.417677389470612</v>
      </c>
    </row>
    <row r="27" spans="2:401" s="63" customFormat="1" ht="16.5" customHeight="1">
      <c r="B27" s="399" t="s">
        <v>143</v>
      </c>
      <c r="C27" s="413">
        <v>0</v>
      </c>
      <c r="D27" s="414">
        <v>0</v>
      </c>
      <c r="E27" s="414">
        <v>0</v>
      </c>
      <c r="F27" s="414">
        <v>0</v>
      </c>
      <c r="G27" s="414">
        <v>0</v>
      </c>
      <c r="H27" s="414">
        <v>0</v>
      </c>
      <c r="I27" s="414">
        <v>0</v>
      </c>
      <c r="J27" s="414">
        <v>0</v>
      </c>
      <c r="K27" s="417">
        <v>0</v>
      </c>
      <c r="L27" s="414">
        <v>0</v>
      </c>
      <c r="M27" s="414">
        <v>0</v>
      </c>
      <c r="N27" s="414">
        <v>0</v>
      </c>
      <c r="O27" s="414">
        <v>0</v>
      </c>
      <c r="P27" s="414">
        <v>0</v>
      </c>
      <c r="Q27" s="414">
        <v>0</v>
      </c>
      <c r="R27" s="414">
        <v>0</v>
      </c>
      <c r="S27" s="414">
        <v>0</v>
      </c>
      <c r="T27" s="414">
        <v>0</v>
      </c>
      <c r="U27" s="414">
        <v>0</v>
      </c>
      <c r="V27" s="414">
        <v>0</v>
      </c>
      <c r="W27" s="414">
        <v>0</v>
      </c>
      <c r="X27" s="414">
        <v>0</v>
      </c>
      <c r="Y27" s="414">
        <v>0</v>
      </c>
      <c r="Z27" s="414">
        <v>0</v>
      </c>
      <c r="AA27" s="414">
        <v>0</v>
      </c>
      <c r="AB27" s="414">
        <v>0</v>
      </c>
      <c r="AC27" s="414">
        <v>0</v>
      </c>
      <c r="AD27" s="414">
        <v>0</v>
      </c>
      <c r="AE27" s="414">
        <v>0</v>
      </c>
      <c r="AF27" s="414">
        <v>0</v>
      </c>
      <c r="AG27" s="414">
        <v>0</v>
      </c>
      <c r="AH27" s="414">
        <v>0</v>
      </c>
      <c r="AI27" s="414">
        <v>0</v>
      </c>
      <c r="AJ27" s="414">
        <v>0</v>
      </c>
      <c r="AK27" s="414">
        <v>0</v>
      </c>
      <c r="AL27" s="414">
        <v>0</v>
      </c>
      <c r="AM27" s="416">
        <v>0</v>
      </c>
      <c r="AN27" s="416">
        <v>0</v>
      </c>
      <c r="AO27" s="416">
        <v>0</v>
      </c>
      <c r="AP27" s="416">
        <v>0</v>
      </c>
      <c r="AQ27" s="412">
        <v>0</v>
      </c>
      <c r="AR27" s="416">
        <v>0</v>
      </c>
      <c r="AS27" s="416">
        <v>0</v>
      </c>
      <c r="AT27" s="416">
        <v>0</v>
      </c>
      <c r="AU27" s="414">
        <v>0</v>
      </c>
      <c r="AV27" s="414">
        <v>0</v>
      </c>
      <c r="AW27" s="414">
        <v>0</v>
      </c>
      <c r="AX27" s="414">
        <v>0</v>
      </c>
      <c r="AY27" s="416">
        <v>0</v>
      </c>
      <c r="AZ27" s="416">
        <v>0</v>
      </c>
      <c r="BA27" s="416">
        <v>0</v>
      </c>
      <c r="BB27" s="416">
        <v>0</v>
      </c>
      <c r="BC27" s="414">
        <v>0</v>
      </c>
      <c r="BD27" s="414">
        <v>7.6999999999999999E-2</v>
      </c>
      <c r="BE27" s="414">
        <v>0.43200000000000005</v>
      </c>
      <c r="BF27" s="414">
        <v>0</v>
      </c>
      <c r="BG27" s="414">
        <v>3508.7129999999997</v>
      </c>
      <c r="BH27" s="414">
        <v>5627.3989999999994</v>
      </c>
      <c r="BI27" s="414">
        <v>6289.2030000000004</v>
      </c>
      <c r="BJ27" s="414">
        <v>5224.1210000000001</v>
      </c>
      <c r="BK27" s="414">
        <v>5158.99</v>
      </c>
      <c r="BL27" s="414">
        <v>6023.0640000000003</v>
      </c>
      <c r="BM27" s="414">
        <v>6242.4400000000005</v>
      </c>
      <c r="BN27" s="414">
        <v>4915.54</v>
      </c>
      <c r="BO27" s="414">
        <v>3835.9579999999996</v>
      </c>
      <c r="BP27" s="414">
        <v>5147.0119999999997</v>
      </c>
      <c r="BQ27" s="414">
        <v>4460.7209999999995</v>
      </c>
      <c r="BR27" s="414">
        <v>5229.7240000000002</v>
      </c>
      <c r="BS27" s="414">
        <v>3601.165</v>
      </c>
      <c r="BT27" s="414">
        <v>4692.8469999999998</v>
      </c>
      <c r="BU27" s="414">
        <v>4918.5390000000007</v>
      </c>
      <c r="BV27" s="414">
        <v>3951.9758499999998</v>
      </c>
      <c r="BW27" s="414">
        <v>2801.4740900000002</v>
      </c>
      <c r="BX27" s="414">
        <v>128.37365</v>
      </c>
      <c r="BY27" s="414">
        <v>103.84554</v>
      </c>
      <c r="BZ27" s="414">
        <v>242.48880539999999</v>
      </c>
      <c r="CA27" s="414">
        <v>130.15863999999999</v>
      </c>
      <c r="CB27" s="414">
        <v>305.91399999999999</v>
      </c>
      <c r="CC27" s="414">
        <v>291.69308999999998</v>
      </c>
      <c r="CD27" s="414">
        <v>244.50703999999999</v>
      </c>
      <c r="CE27" s="413">
        <v>350.5330854</v>
      </c>
      <c r="CF27" s="414">
        <v>1419.8340600000001</v>
      </c>
      <c r="CG27" s="414">
        <v>5438.7893800000002</v>
      </c>
      <c r="CH27" s="414">
        <v>5626.7971127999999</v>
      </c>
      <c r="CI27" s="414">
        <v>4065.9019999999996</v>
      </c>
      <c r="CJ27" s="414">
        <v>7453.4444000000003</v>
      </c>
      <c r="CK27" s="414">
        <v>7002.2959100000007</v>
      </c>
      <c r="CL27" s="414">
        <v>10778.765950000001</v>
      </c>
      <c r="CM27" s="414">
        <v>6103.8899700000002</v>
      </c>
      <c r="CN27" s="414">
        <v>7833.0616399999999</v>
      </c>
      <c r="CO27" s="414">
        <v>8120.6264700000002</v>
      </c>
      <c r="CP27" s="414">
        <v>7149.2961400000004</v>
      </c>
      <c r="CQ27" s="414">
        <v>5143.0627899999999</v>
      </c>
      <c r="CR27" s="414">
        <v>7542.2512999999999</v>
      </c>
      <c r="CS27" s="414">
        <v>9189.5529999999999</v>
      </c>
      <c r="CT27" s="414">
        <v>8572.8991900000001</v>
      </c>
      <c r="CU27" s="421">
        <v>6788.643</v>
      </c>
      <c r="CV27" s="414"/>
      <c r="CW27" s="414"/>
      <c r="CX27" s="414"/>
      <c r="CY27" s="414"/>
      <c r="CZ27" s="414"/>
      <c r="DA27" s="414"/>
      <c r="DB27" s="414"/>
      <c r="DC27" s="108">
        <v>0</v>
      </c>
      <c r="DD27" s="108">
        <v>0</v>
      </c>
      <c r="DE27" s="108">
        <v>0</v>
      </c>
      <c r="DF27" s="108">
        <v>0</v>
      </c>
      <c r="DG27" s="108">
        <v>0</v>
      </c>
      <c r="DH27" s="108">
        <v>0</v>
      </c>
      <c r="DI27" s="108">
        <v>0</v>
      </c>
      <c r="DJ27" s="108">
        <v>0</v>
      </c>
      <c r="DK27" s="109">
        <v>0</v>
      </c>
      <c r="DL27" s="109">
        <v>0</v>
      </c>
      <c r="DM27" s="110">
        <v>0</v>
      </c>
      <c r="DN27" s="110">
        <v>0</v>
      </c>
      <c r="DO27" s="107">
        <v>0</v>
      </c>
      <c r="DP27" s="108">
        <v>0</v>
      </c>
      <c r="DQ27" s="108">
        <v>0</v>
      </c>
      <c r="DR27" s="108">
        <v>0</v>
      </c>
      <c r="DS27" s="108">
        <v>0</v>
      </c>
      <c r="DT27" s="108">
        <v>0</v>
      </c>
      <c r="DU27" s="108">
        <v>0</v>
      </c>
      <c r="DV27" s="108">
        <v>0</v>
      </c>
      <c r="DW27" s="109">
        <v>0</v>
      </c>
      <c r="DX27" s="109">
        <v>0</v>
      </c>
      <c r="DY27" s="110">
        <v>0</v>
      </c>
      <c r="DZ27" s="111">
        <v>0</v>
      </c>
      <c r="EA27" s="108">
        <v>0</v>
      </c>
      <c r="EB27" s="108">
        <v>0</v>
      </c>
      <c r="EC27" s="108">
        <v>0</v>
      </c>
      <c r="ED27" s="108">
        <v>0</v>
      </c>
      <c r="EE27" s="108">
        <v>0</v>
      </c>
      <c r="EF27" s="108">
        <v>0</v>
      </c>
      <c r="EG27" s="108">
        <v>0</v>
      </c>
      <c r="EH27" s="108">
        <v>0</v>
      </c>
      <c r="EI27" s="109">
        <v>0</v>
      </c>
      <c r="EJ27" s="109">
        <v>0</v>
      </c>
      <c r="EK27" s="110">
        <v>0</v>
      </c>
      <c r="EL27" s="110">
        <v>0</v>
      </c>
      <c r="EM27" s="107">
        <v>0</v>
      </c>
      <c r="EN27" s="108">
        <v>0</v>
      </c>
      <c r="EO27" s="108">
        <v>0</v>
      </c>
      <c r="EP27" s="108">
        <v>0</v>
      </c>
      <c r="EQ27" s="108">
        <v>0</v>
      </c>
      <c r="ER27" s="108">
        <v>0</v>
      </c>
      <c r="ES27" s="108">
        <v>0</v>
      </c>
      <c r="ET27" s="108">
        <v>0</v>
      </c>
      <c r="EU27" s="109">
        <v>0</v>
      </c>
      <c r="EV27" s="109">
        <v>0</v>
      </c>
      <c r="EW27" s="110">
        <v>0</v>
      </c>
      <c r="EX27" s="110">
        <v>0</v>
      </c>
      <c r="EY27" s="107">
        <v>0</v>
      </c>
      <c r="EZ27" s="108">
        <v>0</v>
      </c>
      <c r="FA27" s="108">
        <v>0</v>
      </c>
      <c r="FB27" s="108">
        <v>0</v>
      </c>
      <c r="FC27" s="108">
        <v>0</v>
      </c>
      <c r="FD27" s="108">
        <v>0</v>
      </c>
      <c r="FE27" s="108">
        <v>0</v>
      </c>
      <c r="FF27" s="108">
        <v>0</v>
      </c>
      <c r="FG27" s="109">
        <v>0</v>
      </c>
      <c r="FH27" s="109">
        <v>0</v>
      </c>
      <c r="FI27" s="110">
        <v>0</v>
      </c>
      <c r="FJ27" s="110">
        <v>0</v>
      </c>
      <c r="FK27" s="107">
        <v>0</v>
      </c>
      <c r="FL27" s="108">
        <v>0</v>
      </c>
      <c r="FM27" s="108">
        <v>0</v>
      </c>
      <c r="FN27" s="108">
        <v>0</v>
      </c>
      <c r="FO27" s="108">
        <v>0</v>
      </c>
      <c r="FP27" s="108">
        <v>0</v>
      </c>
      <c r="FQ27" s="108">
        <v>0</v>
      </c>
      <c r="FR27" s="108">
        <v>0</v>
      </c>
      <c r="FS27" s="109">
        <v>0</v>
      </c>
      <c r="FT27" s="109">
        <v>0</v>
      </c>
      <c r="FU27" s="110">
        <v>0</v>
      </c>
      <c r="FV27" s="110">
        <v>0</v>
      </c>
      <c r="FW27" s="107">
        <v>0</v>
      </c>
      <c r="FX27" s="108">
        <v>0</v>
      </c>
      <c r="FY27" s="108">
        <v>0</v>
      </c>
      <c r="FZ27" s="108">
        <v>0</v>
      </c>
      <c r="GA27" s="108">
        <v>0</v>
      </c>
      <c r="GB27" s="108">
        <v>0</v>
      </c>
      <c r="GC27" s="108">
        <v>0</v>
      </c>
      <c r="GD27" s="108">
        <v>0</v>
      </c>
      <c r="GE27" s="109">
        <v>0</v>
      </c>
      <c r="GF27" s="109">
        <v>0</v>
      </c>
      <c r="GG27" s="110">
        <v>0</v>
      </c>
      <c r="GH27" s="111">
        <v>0</v>
      </c>
      <c r="GI27" s="112">
        <v>0</v>
      </c>
      <c r="GJ27" s="110">
        <v>0</v>
      </c>
      <c r="GK27" s="110">
        <v>0</v>
      </c>
      <c r="GL27" s="109">
        <v>0</v>
      </c>
      <c r="GM27" s="109">
        <v>0</v>
      </c>
      <c r="GN27" s="109">
        <v>0</v>
      </c>
      <c r="GO27" s="109">
        <v>0</v>
      </c>
      <c r="GP27" s="109">
        <v>0</v>
      </c>
      <c r="GQ27" s="109">
        <v>0</v>
      </c>
      <c r="GR27" s="109">
        <v>0</v>
      </c>
      <c r="GS27" s="109">
        <v>0</v>
      </c>
      <c r="GT27" s="109">
        <v>0</v>
      </c>
      <c r="GU27" s="113">
        <v>0</v>
      </c>
      <c r="GV27" s="109">
        <v>0</v>
      </c>
      <c r="GW27" s="109">
        <v>0</v>
      </c>
      <c r="GX27" s="114">
        <v>0</v>
      </c>
      <c r="GY27" s="114">
        <v>0</v>
      </c>
      <c r="GZ27" s="114">
        <v>0</v>
      </c>
      <c r="HA27" s="114">
        <v>0</v>
      </c>
      <c r="HB27" s="109">
        <v>0</v>
      </c>
      <c r="HC27" s="109">
        <v>0</v>
      </c>
      <c r="HD27" s="109">
        <v>0</v>
      </c>
      <c r="HE27" s="109">
        <v>0</v>
      </c>
      <c r="HF27" s="109">
        <v>0</v>
      </c>
      <c r="HG27" s="113">
        <v>0</v>
      </c>
      <c r="HH27" s="109">
        <v>0</v>
      </c>
      <c r="HI27" s="109">
        <v>0</v>
      </c>
      <c r="HJ27" s="109">
        <v>0</v>
      </c>
      <c r="HK27" s="109">
        <v>0</v>
      </c>
      <c r="HL27" s="109">
        <v>0</v>
      </c>
      <c r="HM27" s="109">
        <v>0</v>
      </c>
      <c r="HN27" s="109">
        <v>0</v>
      </c>
      <c r="HO27" s="109">
        <v>0</v>
      </c>
      <c r="HP27" s="109">
        <v>0</v>
      </c>
      <c r="HQ27" s="109">
        <v>0</v>
      </c>
      <c r="HR27" s="115">
        <v>0</v>
      </c>
      <c r="HS27" s="109">
        <v>0</v>
      </c>
      <c r="HT27" s="109">
        <v>0</v>
      </c>
      <c r="HU27" s="109">
        <v>0</v>
      </c>
      <c r="HV27" s="109">
        <v>0</v>
      </c>
      <c r="HW27" s="109">
        <v>0</v>
      </c>
      <c r="HX27" s="109">
        <v>0</v>
      </c>
      <c r="HY27" s="109">
        <v>0</v>
      </c>
      <c r="HZ27" s="109">
        <v>0</v>
      </c>
      <c r="IA27" s="109">
        <v>0</v>
      </c>
      <c r="IB27" s="109">
        <v>0</v>
      </c>
      <c r="IC27" s="109">
        <v>0</v>
      </c>
      <c r="ID27" s="109">
        <v>0</v>
      </c>
      <c r="IE27" s="113">
        <v>0</v>
      </c>
      <c r="IF27" s="109">
        <v>0</v>
      </c>
      <c r="IG27" s="109">
        <v>0</v>
      </c>
      <c r="IH27" s="109">
        <v>0</v>
      </c>
      <c r="II27" s="109">
        <v>0</v>
      </c>
      <c r="IJ27" s="109">
        <v>0</v>
      </c>
      <c r="IK27" s="109">
        <v>0</v>
      </c>
      <c r="IL27" s="109">
        <v>0</v>
      </c>
      <c r="IM27" s="109">
        <v>0</v>
      </c>
      <c r="IN27" s="109">
        <v>0</v>
      </c>
      <c r="IO27" s="109">
        <v>0</v>
      </c>
      <c r="IP27" s="109">
        <v>0</v>
      </c>
      <c r="IQ27" s="113">
        <v>0</v>
      </c>
      <c r="IR27" s="109">
        <v>0</v>
      </c>
      <c r="IS27" s="109">
        <v>0</v>
      </c>
      <c r="IT27" s="109">
        <v>0</v>
      </c>
      <c r="IU27" s="109">
        <v>0</v>
      </c>
      <c r="IV27" s="109">
        <v>0</v>
      </c>
      <c r="IW27" s="109">
        <v>0</v>
      </c>
      <c r="IX27" s="109">
        <v>0</v>
      </c>
      <c r="IY27" s="109">
        <v>0</v>
      </c>
      <c r="IZ27" s="109">
        <v>0</v>
      </c>
      <c r="JA27" s="109">
        <v>0</v>
      </c>
      <c r="JB27" s="115">
        <v>0</v>
      </c>
      <c r="JC27" s="109">
        <v>0</v>
      </c>
      <c r="JD27" s="109">
        <v>0</v>
      </c>
      <c r="JE27" s="109">
        <v>0</v>
      </c>
      <c r="JF27" s="109">
        <v>7.6999999999999999E-2</v>
      </c>
      <c r="JG27" s="109">
        <v>0</v>
      </c>
      <c r="JH27" s="109">
        <v>0</v>
      </c>
      <c r="JI27" s="109">
        <v>0.13900000000000001</v>
      </c>
      <c r="JJ27" s="109">
        <v>0.02</v>
      </c>
      <c r="JK27" s="109">
        <v>0.27300000000000002</v>
      </c>
      <c r="JL27" s="109">
        <v>0</v>
      </c>
      <c r="JM27" s="109">
        <v>0</v>
      </c>
      <c r="JN27" s="115">
        <v>0</v>
      </c>
      <c r="JO27" s="113">
        <v>1737.5540000000001</v>
      </c>
      <c r="JP27" s="109">
        <v>1317.097</v>
      </c>
      <c r="JQ27" s="109">
        <v>454.06200000000001</v>
      </c>
      <c r="JR27" s="109">
        <v>2125.6779999999999</v>
      </c>
      <c r="JS27" s="109">
        <v>1695.7449999999999</v>
      </c>
      <c r="JT27" s="109">
        <v>1805.9760000000001</v>
      </c>
      <c r="JU27" s="109">
        <v>2319.5230000000001</v>
      </c>
      <c r="JV27" s="109">
        <v>2057.3020000000001</v>
      </c>
      <c r="JW27" s="109">
        <v>1912.3779999999999</v>
      </c>
      <c r="JX27" s="109">
        <v>1848.9110000000001</v>
      </c>
      <c r="JY27" s="109">
        <v>1463.905</v>
      </c>
      <c r="JZ27" s="115">
        <v>1911.3050000000001</v>
      </c>
      <c r="KA27" s="113">
        <v>1969.096</v>
      </c>
      <c r="KB27" s="109">
        <v>1544.058</v>
      </c>
      <c r="KC27" s="109">
        <v>1645.836</v>
      </c>
      <c r="KD27" s="109">
        <v>1714.5160000000001</v>
      </c>
      <c r="KE27" s="109">
        <v>2227.8110000000001</v>
      </c>
      <c r="KF27" s="109">
        <v>2080.7370000000001</v>
      </c>
      <c r="KG27" s="109">
        <v>2137.9180000000001</v>
      </c>
      <c r="KH27" s="109">
        <v>1927.4639999999999</v>
      </c>
      <c r="KI27" s="109">
        <v>2177.058</v>
      </c>
      <c r="KJ27" s="109">
        <v>1946.31</v>
      </c>
      <c r="KK27" s="109">
        <v>1239.8630000000001</v>
      </c>
      <c r="KL27" s="115">
        <v>1729.367</v>
      </c>
      <c r="KM27" s="113">
        <v>1667.3979999999999</v>
      </c>
      <c r="KN27" s="109">
        <v>1149.3910000000001</v>
      </c>
      <c r="KO27" s="109">
        <v>1019.169</v>
      </c>
      <c r="KP27" s="109">
        <v>1395.1479999999999</v>
      </c>
      <c r="KQ27" s="109">
        <v>1259.3889999999999</v>
      </c>
      <c r="KR27" s="109">
        <v>2492.4749999999999</v>
      </c>
      <c r="KS27" s="109">
        <v>1791.0329999999999</v>
      </c>
      <c r="KT27" s="109">
        <v>1396.0070000000001</v>
      </c>
      <c r="KU27" s="109">
        <v>1273.681</v>
      </c>
      <c r="KV27" s="109">
        <v>1729.6880000000001</v>
      </c>
      <c r="KW27" s="109">
        <v>1484.5630000000001</v>
      </c>
      <c r="KX27" s="115">
        <v>2015.473</v>
      </c>
      <c r="KY27" s="113">
        <v>1883.4459999999999</v>
      </c>
      <c r="KZ27" s="109">
        <v>761.51800000000003</v>
      </c>
      <c r="LA27" s="109">
        <v>956.20100000000002</v>
      </c>
      <c r="LB27" s="109">
        <v>1274.8209999999999</v>
      </c>
      <c r="LC27" s="109">
        <v>1734.742</v>
      </c>
      <c r="LD27" s="109">
        <v>1683.2840000000001</v>
      </c>
      <c r="LE27" s="109">
        <v>2031.519</v>
      </c>
      <c r="LF27" s="109">
        <v>1459.9190000000001</v>
      </c>
      <c r="LG27" s="109">
        <v>1427.1010000000001</v>
      </c>
      <c r="LH27" s="109">
        <v>1223.0060000000001</v>
      </c>
      <c r="LI27" s="109">
        <v>1481.194</v>
      </c>
      <c r="LJ27" s="115">
        <v>1247.77585</v>
      </c>
      <c r="LK27" s="113">
        <v>1419.816</v>
      </c>
      <c r="LL27" s="109">
        <v>898.85608999999999</v>
      </c>
      <c r="LM27" s="109">
        <v>482.80200000000002</v>
      </c>
      <c r="LN27" s="109">
        <v>46.265000000000001</v>
      </c>
      <c r="LO27" s="109">
        <v>39.061999999999998</v>
      </c>
      <c r="LP27" s="109">
        <v>43.04665</v>
      </c>
      <c r="LQ27" s="109">
        <v>43.277540000000002</v>
      </c>
      <c r="LR27" s="109">
        <v>42.896999999999998</v>
      </c>
      <c r="LS27" s="109">
        <v>17.670999999999999</v>
      </c>
      <c r="LT27" s="109">
        <v>54.2588054</v>
      </c>
      <c r="LU27" s="109">
        <v>115.97199999999999</v>
      </c>
      <c r="LV27" s="115">
        <v>72.257999999999996</v>
      </c>
      <c r="LW27" s="113">
        <v>68.188000000000002</v>
      </c>
      <c r="LX27" s="109">
        <v>29.67464</v>
      </c>
      <c r="LY27" s="109">
        <v>32.295999999999999</v>
      </c>
      <c r="LZ27" s="109">
        <v>25.442</v>
      </c>
      <c r="MA27" s="109">
        <v>86.274000000000001</v>
      </c>
      <c r="MB27" s="109">
        <v>194.19800000000001</v>
      </c>
      <c r="MC27" s="109">
        <v>95.948740000000001</v>
      </c>
      <c r="MD27" s="109">
        <v>85.811350000000004</v>
      </c>
      <c r="ME27" s="109">
        <v>109.93300000000001</v>
      </c>
      <c r="MF27" s="109">
        <v>133.81100000000001</v>
      </c>
      <c r="MG27" s="109">
        <v>51.670519999999996</v>
      </c>
      <c r="MH27" s="115">
        <v>59.02552</v>
      </c>
      <c r="MI27" s="113">
        <v>59.216999999999999</v>
      </c>
      <c r="MJ27" s="109">
        <v>64.438955399999998</v>
      </c>
      <c r="MK27" s="109">
        <v>226.87712999999999</v>
      </c>
      <c r="ML27" s="109">
        <v>245.96606</v>
      </c>
      <c r="MM27" s="109">
        <v>282.96600000000001</v>
      </c>
      <c r="MN27" s="109">
        <v>890.90200000000004</v>
      </c>
      <c r="MO27" s="109">
        <v>793.851</v>
      </c>
      <c r="MP27" s="109">
        <v>2803.36238</v>
      </c>
      <c r="MQ27" s="109">
        <v>1841.576</v>
      </c>
      <c r="MR27" s="109">
        <v>1526.9680000000001</v>
      </c>
      <c r="MS27" s="109">
        <v>1654.296562</v>
      </c>
      <c r="MT27" s="109">
        <v>2445.5325507999996</v>
      </c>
      <c r="MU27" s="113">
        <v>1884.2239999999999</v>
      </c>
      <c r="MV27" s="109">
        <v>1003.404</v>
      </c>
      <c r="MW27" s="109">
        <v>1178.2739999999999</v>
      </c>
      <c r="MX27" s="109">
        <v>1540.97</v>
      </c>
      <c r="MY27" s="109">
        <v>3181.1994</v>
      </c>
      <c r="MZ27" s="109">
        <v>2731.2750000000001</v>
      </c>
      <c r="NA27" s="109">
        <v>2013.1949100000002</v>
      </c>
      <c r="NB27" s="109">
        <v>2322.9929999999999</v>
      </c>
      <c r="NC27" s="109">
        <v>2666.1080000000002</v>
      </c>
      <c r="ND27" s="109">
        <v>3026.5940000000001</v>
      </c>
      <c r="NE27" s="109">
        <v>3588.2274199999997</v>
      </c>
      <c r="NF27" s="115">
        <v>4163.9445299999998</v>
      </c>
      <c r="NG27" s="113">
        <v>2834.462</v>
      </c>
      <c r="NH27" s="109">
        <v>1597.8779999999999</v>
      </c>
      <c r="NI27" s="109">
        <v>1671.54997</v>
      </c>
      <c r="NJ27" s="109">
        <v>1864.8776699999999</v>
      </c>
      <c r="NK27" s="109">
        <v>3271.3909699999999</v>
      </c>
      <c r="NL27" s="109">
        <v>2696.7930000000001</v>
      </c>
      <c r="NM27" s="109">
        <v>2890.4481900000001</v>
      </c>
      <c r="NN27" s="109">
        <v>2734.40416</v>
      </c>
      <c r="NO27" s="109">
        <v>2495.77412</v>
      </c>
      <c r="NP27" s="109">
        <v>2379.3233</v>
      </c>
      <c r="NQ27" s="109">
        <v>1700.7719999999999</v>
      </c>
      <c r="NR27" s="109">
        <v>3069.20084</v>
      </c>
      <c r="NS27" s="113">
        <v>2150.1590000000001</v>
      </c>
      <c r="NT27" s="109">
        <v>1388.5291100000002</v>
      </c>
      <c r="NU27" s="109">
        <v>1604.3746800000001</v>
      </c>
      <c r="NV27" s="109">
        <v>2397.9635600000001</v>
      </c>
      <c r="NW27" s="109">
        <v>2572.11319</v>
      </c>
      <c r="NX27" s="109">
        <v>2572.1745499999997</v>
      </c>
      <c r="NY27" s="109">
        <v>3236.0309999999999</v>
      </c>
      <c r="NZ27" s="109">
        <v>3109.3180000000002</v>
      </c>
      <c r="OA27" s="109">
        <v>2844.2040000000002</v>
      </c>
      <c r="OB27" s="109">
        <v>2438.9354399999997</v>
      </c>
      <c r="OC27" s="109">
        <v>2278.3796200000002</v>
      </c>
      <c r="OD27" s="109">
        <v>3855.5841299999997</v>
      </c>
      <c r="OE27" s="113">
        <v>3323.643</v>
      </c>
      <c r="OF27" s="109">
        <v>1556</v>
      </c>
      <c r="OG27" s="109">
        <v>1909</v>
      </c>
      <c r="OH27" s="115"/>
      <c r="OJ27" s="64">
        <f t="shared" si="0"/>
        <v>-20.812751327827058</v>
      </c>
      <c r="OK27" s="65">
        <f t="shared" si="1"/>
        <v>31.996113545407468</v>
      </c>
    </row>
    <row r="28" spans="2:401" s="63" customFormat="1" ht="16.5" customHeight="1">
      <c r="B28" s="402" t="s">
        <v>144</v>
      </c>
      <c r="C28" s="413">
        <v>0</v>
      </c>
      <c r="D28" s="414">
        <v>0</v>
      </c>
      <c r="E28" s="414">
        <v>0</v>
      </c>
      <c r="F28" s="414">
        <v>0</v>
      </c>
      <c r="G28" s="414">
        <v>0</v>
      </c>
      <c r="H28" s="414">
        <v>0</v>
      </c>
      <c r="I28" s="414">
        <v>0</v>
      </c>
      <c r="J28" s="414">
        <v>0</v>
      </c>
      <c r="K28" s="417">
        <v>0</v>
      </c>
      <c r="L28" s="414">
        <v>0</v>
      </c>
      <c r="M28" s="414">
        <v>0</v>
      </c>
      <c r="N28" s="414">
        <v>0</v>
      </c>
      <c r="O28" s="414">
        <v>0</v>
      </c>
      <c r="P28" s="414">
        <v>0</v>
      </c>
      <c r="Q28" s="414">
        <v>0</v>
      </c>
      <c r="R28" s="414">
        <v>0</v>
      </c>
      <c r="S28" s="414">
        <v>0</v>
      </c>
      <c r="T28" s="414">
        <v>0</v>
      </c>
      <c r="U28" s="414">
        <v>0</v>
      </c>
      <c r="V28" s="414">
        <v>0</v>
      </c>
      <c r="W28" s="414">
        <v>0</v>
      </c>
      <c r="X28" s="414">
        <v>0</v>
      </c>
      <c r="Y28" s="414">
        <v>0</v>
      </c>
      <c r="Z28" s="414">
        <v>0</v>
      </c>
      <c r="AA28" s="50"/>
      <c r="AB28" s="50"/>
      <c r="AC28" s="50"/>
      <c r="AD28" s="50"/>
      <c r="AE28" s="414">
        <v>0</v>
      </c>
      <c r="AF28" s="414">
        <v>0</v>
      </c>
      <c r="AG28" s="414">
        <v>0</v>
      </c>
      <c r="AH28" s="414">
        <v>0</v>
      </c>
      <c r="AI28" s="414">
        <v>0</v>
      </c>
      <c r="AJ28" s="414">
        <v>0</v>
      </c>
      <c r="AK28" s="414">
        <v>0</v>
      </c>
      <c r="AL28" s="414">
        <v>0</v>
      </c>
      <c r="AM28" s="416">
        <v>0</v>
      </c>
      <c r="AN28" s="416">
        <v>0</v>
      </c>
      <c r="AO28" s="416">
        <v>0</v>
      </c>
      <c r="AP28" s="416">
        <v>0</v>
      </c>
      <c r="AQ28" s="412">
        <v>0</v>
      </c>
      <c r="AR28" s="416">
        <v>0</v>
      </c>
      <c r="AS28" s="416">
        <v>0</v>
      </c>
      <c r="AT28" s="416">
        <v>0</v>
      </c>
      <c r="AU28" s="414">
        <v>0</v>
      </c>
      <c r="AV28" s="414">
        <v>0</v>
      </c>
      <c r="AW28" s="414">
        <v>0</v>
      </c>
      <c r="AX28" s="414">
        <v>0</v>
      </c>
      <c r="AY28" s="416">
        <v>0</v>
      </c>
      <c r="AZ28" s="416">
        <v>0</v>
      </c>
      <c r="BA28" s="416">
        <v>0</v>
      </c>
      <c r="BB28" s="416">
        <v>0</v>
      </c>
      <c r="BC28" s="414">
        <v>0</v>
      </c>
      <c r="BD28" s="414">
        <v>0</v>
      </c>
      <c r="BE28" s="414">
        <v>0</v>
      </c>
      <c r="BF28" s="414">
        <v>0</v>
      </c>
      <c r="BG28" s="414">
        <v>960.08100000000002</v>
      </c>
      <c r="BH28" s="414">
        <v>2095.3240000000001</v>
      </c>
      <c r="BI28" s="414">
        <v>3094.473</v>
      </c>
      <c r="BJ28" s="414">
        <v>2720.6480000000001</v>
      </c>
      <c r="BK28" s="414">
        <v>2089.62</v>
      </c>
      <c r="BL28" s="414">
        <v>2179.9680000000003</v>
      </c>
      <c r="BM28" s="414">
        <v>2260.3240000000001</v>
      </c>
      <c r="BN28" s="414">
        <v>3121.7730000000001</v>
      </c>
      <c r="BO28" s="414">
        <v>1755.5709999999999</v>
      </c>
      <c r="BP28" s="414">
        <v>2269.5830000000001</v>
      </c>
      <c r="BQ28" s="414">
        <v>3122.6590000000001</v>
      </c>
      <c r="BR28" s="414">
        <v>3776.3010000000004</v>
      </c>
      <c r="BS28" s="414">
        <v>3305.009</v>
      </c>
      <c r="BT28" s="414">
        <v>2636.8140000000003</v>
      </c>
      <c r="BU28" s="414">
        <v>4287.8040000000001</v>
      </c>
      <c r="BV28" s="414">
        <v>3795.4988539999995</v>
      </c>
      <c r="BW28" s="414">
        <v>3908.2890000000002</v>
      </c>
      <c r="BX28" s="414">
        <v>1866.3029999999999</v>
      </c>
      <c r="BY28" s="414">
        <v>2252.319</v>
      </c>
      <c r="BZ28" s="414">
        <v>1958.5249750000003</v>
      </c>
      <c r="CA28" s="414">
        <v>1766.0902999999998</v>
      </c>
      <c r="CB28" s="414">
        <v>1730.0519999999999</v>
      </c>
      <c r="CC28" s="414">
        <v>907.29404999999997</v>
      </c>
      <c r="CD28" s="414">
        <v>1888.2080960000001</v>
      </c>
      <c r="CE28" s="413">
        <v>2105.01305</v>
      </c>
      <c r="CF28" s="414">
        <v>2160.6846500000001</v>
      </c>
      <c r="CG28" s="414">
        <v>4063.1375800000001</v>
      </c>
      <c r="CH28" s="414">
        <v>6009.5304900000001</v>
      </c>
      <c r="CI28" s="414">
        <v>4067.0039999999999</v>
      </c>
      <c r="CJ28" s="414">
        <v>3960.3510000000001</v>
      </c>
      <c r="CK28" s="414">
        <v>4859.9951999999994</v>
      </c>
      <c r="CL28" s="414">
        <v>4880.2510400000001</v>
      </c>
      <c r="CM28" s="414">
        <v>2806.6306900000004</v>
      </c>
      <c r="CN28" s="414">
        <v>1403.7829999999999</v>
      </c>
      <c r="CO28" s="414">
        <v>1682.4444000000001</v>
      </c>
      <c r="CP28" s="414">
        <v>1755.8710000000001</v>
      </c>
      <c r="CQ28" s="414">
        <v>1160.09591</v>
      </c>
      <c r="CR28" s="414">
        <v>804.41699999999992</v>
      </c>
      <c r="CS28" s="414">
        <v>3942.2710500000003</v>
      </c>
      <c r="CT28" s="414">
        <v>3427.4789999999998</v>
      </c>
      <c r="CU28" s="421">
        <v>1198.172</v>
      </c>
      <c r="CV28" s="414"/>
      <c r="CW28" s="414"/>
      <c r="CX28" s="414"/>
      <c r="CY28" s="414"/>
      <c r="CZ28" s="414"/>
      <c r="DA28" s="414"/>
      <c r="DB28" s="414"/>
      <c r="DC28" s="108">
        <v>0</v>
      </c>
      <c r="DD28" s="108">
        <v>0</v>
      </c>
      <c r="DE28" s="108">
        <v>0</v>
      </c>
      <c r="DF28" s="108">
        <v>0</v>
      </c>
      <c r="DG28" s="108">
        <v>0</v>
      </c>
      <c r="DH28" s="108">
        <v>0</v>
      </c>
      <c r="DI28" s="108">
        <v>0</v>
      </c>
      <c r="DJ28" s="108">
        <v>0</v>
      </c>
      <c r="DK28" s="109">
        <v>0</v>
      </c>
      <c r="DL28" s="109">
        <v>0</v>
      </c>
      <c r="DM28" s="110">
        <v>0</v>
      </c>
      <c r="DN28" s="110">
        <v>0</v>
      </c>
      <c r="DO28" s="107">
        <v>0</v>
      </c>
      <c r="DP28" s="108">
        <v>0</v>
      </c>
      <c r="DQ28" s="108">
        <v>0</v>
      </c>
      <c r="DR28" s="108">
        <v>0</v>
      </c>
      <c r="DS28" s="108">
        <v>0</v>
      </c>
      <c r="DT28" s="108">
        <v>0</v>
      </c>
      <c r="DU28" s="108">
        <v>0</v>
      </c>
      <c r="DV28" s="108">
        <v>0</v>
      </c>
      <c r="DW28" s="109">
        <v>0</v>
      </c>
      <c r="DX28" s="109">
        <v>0</v>
      </c>
      <c r="DY28" s="110">
        <v>0</v>
      </c>
      <c r="DZ28" s="111">
        <v>0</v>
      </c>
      <c r="EA28" s="108">
        <v>0</v>
      </c>
      <c r="EB28" s="108">
        <v>0</v>
      </c>
      <c r="EC28" s="108">
        <v>0</v>
      </c>
      <c r="ED28" s="108">
        <v>0</v>
      </c>
      <c r="EE28" s="108">
        <v>0</v>
      </c>
      <c r="EF28" s="108">
        <v>0</v>
      </c>
      <c r="EG28" s="108">
        <v>0</v>
      </c>
      <c r="EH28" s="108">
        <v>0</v>
      </c>
      <c r="EI28" s="109">
        <v>0</v>
      </c>
      <c r="EJ28" s="109">
        <v>0</v>
      </c>
      <c r="EK28" s="110">
        <v>0</v>
      </c>
      <c r="EL28" s="110">
        <v>0</v>
      </c>
      <c r="EM28" s="107">
        <v>0</v>
      </c>
      <c r="EN28" s="108">
        <v>0</v>
      </c>
      <c r="EO28" s="108">
        <v>0</v>
      </c>
      <c r="EP28" s="108">
        <v>0</v>
      </c>
      <c r="EQ28" s="108">
        <v>0</v>
      </c>
      <c r="ER28" s="108">
        <v>0</v>
      </c>
      <c r="ES28" s="108">
        <v>0</v>
      </c>
      <c r="ET28" s="108">
        <v>0</v>
      </c>
      <c r="EU28" s="109">
        <v>0</v>
      </c>
      <c r="EV28" s="109">
        <v>0</v>
      </c>
      <c r="EW28" s="110">
        <v>0</v>
      </c>
      <c r="EX28" s="110">
        <v>0</v>
      </c>
      <c r="EY28" s="107">
        <v>0</v>
      </c>
      <c r="EZ28" s="108">
        <v>0</v>
      </c>
      <c r="FA28" s="108">
        <v>0</v>
      </c>
      <c r="FB28" s="108">
        <v>0</v>
      </c>
      <c r="FC28" s="108">
        <v>0</v>
      </c>
      <c r="FD28" s="108">
        <v>0</v>
      </c>
      <c r="FE28" s="108">
        <v>0</v>
      </c>
      <c r="FF28" s="108">
        <v>0</v>
      </c>
      <c r="FG28" s="109">
        <v>0</v>
      </c>
      <c r="FH28" s="109">
        <v>0</v>
      </c>
      <c r="FI28" s="110">
        <v>0</v>
      </c>
      <c r="FJ28" s="110">
        <v>0</v>
      </c>
      <c r="FK28" s="107">
        <v>0</v>
      </c>
      <c r="FL28" s="108">
        <v>0</v>
      </c>
      <c r="FM28" s="108">
        <v>0</v>
      </c>
      <c r="FN28" s="108">
        <v>0</v>
      </c>
      <c r="FO28" s="108">
        <v>0</v>
      </c>
      <c r="FP28" s="108">
        <v>0</v>
      </c>
      <c r="FQ28" s="108">
        <v>0</v>
      </c>
      <c r="FR28" s="108">
        <v>0</v>
      </c>
      <c r="FS28" s="109">
        <v>0</v>
      </c>
      <c r="FT28" s="109">
        <v>0</v>
      </c>
      <c r="FU28" s="110">
        <v>0</v>
      </c>
      <c r="FV28" s="110">
        <v>0</v>
      </c>
      <c r="FW28" s="107">
        <v>0</v>
      </c>
      <c r="FX28" s="108">
        <v>0</v>
      </c>
      <c r="FY28" s="108">
        <v>0</v>
      </c>
      <c r="FZ28" s="108">
        <v>0</v>
      </c>
      <c r="GA28" s="108">
        <v>0</v>
      </c>
      <c r="GB28" s="108">
        <v>0</v>
      </c>
      <c r="GC28" s="108">
        <v>0</v>
      </c>
      <c r="GD28" s="108">
        <v>0</v>
      </c>
      <c r="GE28" s="109">
        <v>0</v>
      </c>
      <c r="GF28" s="109">
        <v>0</v>
      </c>
      <c r="GG28" s="110">
        <v>0</v>
      </c>
      <c r="GH28" s="111">
        <v>0</v>
      </c>
      <c r="GI28" s="112">
        <v>0</v>
      </c>
      <c r="GJ28" s="109">
        <v>0</v>
      </c>
      <c r="GK28" s="109">
        <v>0</v>
      </c>
      <c r="GL28" s="109">
        <v>0</v>
      </c>
      <c r="GM28" s="109">
        <v>0</v>
      </c>
      <c r="GN28" s="109">
        <v>0</v>
      </c>
      <c r="GO28" s="109">
        <v>0</v>
      </c>
      <c r="GP28" s="109">
        <v>0</v>
      </c>
      <c r="GQ28" s="109">
        <v>0</v>
      </c>
      <c r="GR28" s="109">
        <v>0</v>
      </c>
      <c r="GS28" s="109">
        <v>0</v>
      </c>
      <c r="GT28" s="109">
        <v>0</v>
      </c>
      <c r="GU28" s="113">
        <v>0</v>
      </c>
      <c r="GV28" s="109">
        <v>0</v>
      </c>
      <c r="GW28" s="109">
        <v>0</v>
      </c>
      <c r="GX28" s="114">
        <v>0</v>
      </c>
      <c r="GY28" s="114">
        <v>0</v>
      </c>
      <c r="GZ28" s="114">
        <v>0</v>
      </c>
      <c r="HA28" s="114">
        <v>0</v>
      </c>
      <c r="HB28" s="109">
        <v>0</v>
      </c>
      <c r="HC28" s="109">
        <v>0</v>
      </c>
      <c r="HD28" s="109">
        <v>0</v>
      </c>
      <c r="HE28" s="109">
        <v>0</v>
      </c>
      <c r="HF28" s="109">
        <v>0</v>
      </c>
      <c r="HG28" s="113">
        <v>0</v>
      </c>
      <c r="HH28" s="109">
        <v>0</v>
      </c>
      <c r="HI28" s="109">
        <v>0</v>
      </c>
      <c r="HJ28" s="109">
        <v>0</v>
      </c>
      <c r="HK28" s="109">
        <v>0</v>
      </c>
      <c r="HL28" s="109">
        <v>0</v>
      </c>
      <c r="HM28" s="109">
        <v>0</v>
      </c>
      <c r="HN28" s="109">
        <v>0</v>
      </c>
      <c r="HO28" s="109">
        <v>0</v>
      </c>
      <c r="HP28" s="109">
        <v>0</v>
      </c>
      <c r="HQ28" s="109">
        <v>0</v>
      </c>
      <c r="HR28" s="115">
        <v>0</v>
      </c>
      <c r="HS28" s="109">
        <v>0</v>
      </c>
      <c r="HT28" s="109">
        <v>0</v>
      </c>
      <c r="HU28" s="109">
        <v>0</v>
      </c>
      <c r="HV28" s="109">
        <v>0</v>
      </c>
      <c r="HW28" s="109">
        <v>0</v>
      </c>
      <c r="HX28" s="109">
        <v>0</v>
      </c>
      <c r="HY28" s="109">
        <v>0</v>
      </c>
      <c r="HZ28" s="109">
        <v>0</v>
      </c>
      <c r="IA28" s="109">
        <v>0</v>
      </c>
      <c r="IB28" s="109">
        <v>0</v>
      </c>
      <c r="IC28" s="109">
        <v>0</v>
      </c>
      <c r="ID28" s="109">
        <v>0</v>
      </c>
      <c r="IE28" s="113">
        <v>0</v>
      </c>
      <c r="IF28" s="109">
        <v>0</v>
      </c>
      <c r="IG28" s="109">
        <v>0</v>
      </c>
      <c r="IH28" s="109">
        <v>0</v>
      </c>
      <c r="II28" s="109">
        <v>0</v>
      </c>
      <c r="IJ28" s="109">
        <v>0</v>
      </c>
      <c r="IK28" s="109">
        <v>0</v>
      </c>
      <c r="IL28" s="109">
        <v>0</v>
      </c>
      <c r="IM28" s="109">
        <v>0</v>
      </c>
      <c r="IN28" s="109">
        <v>0</v>
      </c>
      <c r="IO28" s="109">
        <v>0</v>
      </c>
      <c r="IP28" s="109">
        <v>0</v>
      </c>
      <c r="IQ28" s="113">
        <v>0</v>
      </c>
      <c r="IR28" s="109">
        <v>0</v>
      </c>
      <c r="IS28" s="109">
        <v>0</v>
      </c>
      <c r="IT28" s="109">
        <v>0</v>
      </c>
      <c r="IU28" s="109">
        <v>0</v>
      </c>
      <c r="IV28" s="109">
        <v>0</v>
      </c>
      <c r="IW28" s="109">
        <v>0</v>
      </c>
      <c r="IX28" s="109">
        <v>0</v>
      </c>
      <c r="IY28" s="109">
        <v>0</v>
      </c>
      <c r="IZ28" s="109">
        <v>0</v>
      </c>
      <c r="JA28" s="109">
        <v>0</v>
      </c>
      <c r="JB28" s="115">
        <v>0</v>
      </c>
      <c r="JC28" s="109">
        <v>0</v>
      </c>
      <c r="JD28" s="109">
        <v>0</v>
      </c>
      <c r="JE28" s="109">
        <v>0</v>
      </c>
      <c r="JF28" s="109">
        <v>0</v>
      </c>
      <c r="JG28" s="109">
        <v>0</v>
      </c>
      <c r="JH28" s="109">
        <v>0</v>
      </c>
      <c r="JI28" s="109">
        <v>0</v>
      </c>
      <c r="JJ28" s="109">
        <v>0</v>
      </c>
      <c r="JK28" s="109">
        <v>0</v>
      </c>
      <c r="JL28" s="109">
        <v>0</v>
      </c>
      <c r="JM28" s="109">
        <v>0</v>
      </c>
      <c r="JN28" s="115">
        <v>0</v>
      </c>
      <c r="JO28" s="113">
        <v>455.24200000000002</v>
      </c>
      <c r="JP28" s="109">
        <v>452.65199999999999</v>
      </c>
      <c r="JQ28" s="109">
        <v>52.186999999999998</v>
      </c>
      <c r="JR28" s="109">
        <v>714.30700000000002</v>
      </c>
      <c r="JS28" s="109">
        <v>472.43099999999998</v>
      </c>
      <c r="JT28" s="109">
        <v>908.58600000000001</v>
      </c>
      <c r="JU28" s="109">
        <v>944.899</v>
      </c>
      <c r="JV28" s="109">
        <v>971.39300000000003</v>
      </c>
      <c r="JW28" s="109">
        <v>1178.181</v>
      </c>
      <c r="JX28" s="109">
        <v>924.83600000000001</v>
      </c>
      <c r="JY28" s="109">
        <v>607.54499999999996</v>
      </c>
      <c r="JZ28" s="115">
        <v>1188.2670000000001</v>
      </c>
      <c r="KA28" s="113">
        <v>848.62800000000004</v>
      </c>
      <c r="KB28" s="109">
        <v>450.14499999999998</v>
      </c>
      <c r="KC28" s="109">
        <v>790.84699999999998</v>
      </c>
      <c r="KD28" s="109">
        <v>310.00700000000001</v>
      </c>
      <c r="KE28" s="109">
        <v>1224.6690000000001</v>
      </c>
      <c r="KF28" s="109">
        <v>645.29200000000003</v>
      </c>
      <c r="KG28" s="109">
        <v>667.66200000000003</v>
      </c>
      <c r="KH28" s="109">
        <v>634.98299999999995</v>
      </c>
      <c r="KI28" s="109">
        <v>957.67899999999997</v>
      </c>
      <c r="KJ28" s="109">
        <v>844.46400000000006</v>
      </c>
      <c r="KK28" s="109">
        <v>1055.384</v>
      </c>
      <c r="KL28" s="115">
        <v>1221.925</v>
      </c>
      <c r="KM28" s="113">
        <v>676.91</v>
      </c>
      <c r="KN28" s="109">
        <v>602.65700000000004</v>
      </c>
      <c r="KO28" s="109">
        <v>476.00400000000002</v>
      </c>
      <c r="KP28" s="109">
        <v>768.76099999999997</v>
      </c>
      <c r="KQ28" s="109">
        <v>747.80799999999999</v>
      </c>
      <c r="KR28" s="109">
        <v>753.01400000000001</v>
      </c>
      <c r="KS28" s="109">
        <v>970.37599999999998</v>
      </c>
      <c r="KT28" s="109">
        <v>1115.4459999999999</v>
      </c>
      <c r="KU28" s="109">
        <v>1036.837</v>
      </c>
      <c r="KV28" s="109">
        <v>1583.7560000000001</v>
      </c>
      <c r="KW28" s="109">
        <v>1011.2430000000001</v>
      </c>
      <c r="KX28" s="115">
        <v>1181.3019999999999</v>
      </c>
      <c r="KY28" s="113">
        <v>815.93200000000002</v>
      </c>
      <c r="KZ28" s="109">
        <v>642.06100000000004</v>
      </c>
      <c r="LA28" s="109">
        <v>1847.0160000000001</v>
      </c>
      <c r="LB28" s="109">
        <v>887.94</v>
      </c>
      <c r="LC28" s="109">
        <v>907.69299999999998</v>
      </c>
      <c r="LD28" s="109">
        <v>841.18100000000004</v>
      </c>
      <c r="LE28" s="109">
        <v>1416.1020000000001</v>
      </c>
      <c r="LF28" s="109">
        <v>1505.6279999999999</v>
      </c>
      <c r="LG28" s="109">
        <v>1366.0740000000001</v>
      </c>
      <c r="LH28" s="109">
        <v>1213.1969999999999</v>
      </c>
      <c r="LI28" s="109">
        <v>1335.1369999999999</v>
      </c>
      <c r="LJ28" s="115">
        <v>1247.1648539999999</v>
      </c>
      <c r="LK28" s="113">
        <v>1425.847</v>
      </c>
      <c r="LL28" s="109">
        <v>1763.6020000000001</v>
      </c>
      <c r="LM28" s="109">
        <v>718.84</v>
      </c>
      <c r="LN28" s="109">
        <v>813.77099999999996</v>
      </c>
      <c r="LO28" s="109">
        <v>617.72900000000004</v>
      </c>
      <c r="LP28" s="109">
        <v>434.803</v>
      </c>
      <c r="LQ28" s="109">
        <v>750.85599999999999</v>
      </c>
      <c r="LR28" s="109">
        <v>725.77300000000002</v>
      </c>
      <c r="LS28" s="109">
        <v>775.69</v>
      </c>
      <c r="LT28" s="109">
        <v>734.05097500000011</v>
      </c>
      <c r="LU28" s="109">
        <v>523.19200000000001</v>
      </c>
      <c r="LV28" s="115">
        <v>701.28200000000004</v>
      </c>
      <c r="LW28" s="113">
        <v>497.04457000000002</v>
      </c>
      <c r="LX28" s="109">
        <v>525.03872999999999</v>
      </c>
      <c r="LY28" s="109">
        <v>744.00699999999995</v>
      </c>
      <c r="LZ28" s="109">
        <v>508.02199999999999</v>
      </c>
      <c r="MA28" s="109">
        <v>962.62300000000005</v>
      </c>
      <c r="MB28" s="109">
        <v>259.40699999999998</v>
      </c>
      <c r="MC28" s="109">
        <v>203.392</v>
      </c>
      <c r="MD28" s="109">
        <v>290.58704999999998</v>
      </c>
      <c r="ME28" s="109">
        <v>413.315</v>
      </c>
      <c r="MF28" s="109">
        <v>196.536</v>
      </c>
      <c r="MG28" s="109">
        <v>1354.3480959999999</v>
      </c>
      <c r="MH28" s="115">
        <v>337.32400000000001</v>
      </c>
      <c r="MI28" s="113">
        <v>829.56510000000003</v>
      </c>
      <c r="MJ28" s="109">
        <v>470.44516999999996</v>
      </c>
      <c r="MK28" s="109">
        <v>805.00278000000003</v>
      </c>
      <c r="ML28" s="109">
        <v>1073.27865</v>
      </c>
      <c r="MM28" s="109">
        <v>0.3</v>
      </c>
      <c r="MN28" s="109">
        <v>1087.106</v>
      </c>
      <c r="MO28" s="109">
        <v>995.46400000000006</v>
      </c>
      <c r="MP28" s="109">
        <v>901.65157999999997</v>
      </c>
      <c r="MQ28" s="109">
        <v>2166.0219999999999</v>
      </c>
      <c r="MR28" s="109">
        <v>1709.808</v>
      </c>
      <c r="MS28" s="109">
        <v>1900.88474</v>
      </c>
      <c r="MT28" s="109">
        <v>2398.8377500000001</v>
      </c>
      <c r="MU28" s="113">
        <v>883.57500000000005</v>
      </c>
      <c r="MV28" s="109">
        <v>1003.873</v>
      </c>
      <c r="MW28" s="109">
        <v>2179.556</v>
      </c>
      <c r="MX28" s="109">
        <v>640.27599999999995</v>
      </c>
      <c r="MY28" s="109">
        <v>1237.8779999999999</v>
      </c>
      <c r="MZ28" s="109">
        <v>2082.1970000000001</v>
      </c>
      <c r="NA28" s="109">
        <v>1044.7411999999999</v>
      </c>
      <c r="NB28" s="109">
        <v>1422.586</v>
      </c>
      <c r="NC28" s="109">
        <v>2392.6680000000001</v>
      </c>
      <c r="ND28" s="109">
        <v>1501.00704</v>
      </c>
      <c r="NE28" s="109">
        <v>2503.4380000000001</v>
      </c>
      <c r="NF28" s="115">
        <v>875.80600000000004</v>
      </c>
      <c r="NG28" s="113">
        <v>848.32789000000002</v>
      </c>
      <c r="NH28" s="109">
        <v>1322.1348</v>
      </c>
      <c r="NI28" s="109">
        <v>636.16800000000001</v>
      </c>
      <c r="NJ28" s="109">
        <v>342.34500000000003</v>
      </c>
      <c r="NK28" s="109">
        <v>338.21600000000001</v>
      </c>
      <c r="NL28" s="109">
        <v>723.22199999999998</v>
      </c>
      <c r="NM28" s="109">
        <v>742.70600000000002</v>
      </c>
      <c r="NN28" s="109">
        <v>394.49640000000005</v>
      </c>
      <c r="NO28" s="109">
        <v>545.24199999999996</v>
      </c>
      <c r="NP28" s="109">
        <v>364.70400000000001</v>
      </c>
      <c r="NQ28" s="109">
        <v>436.16</v>
      </c>
      <c r="NR28" s="109">
        <v>955.00699999999995</v>
      </c>
      <c r="NS28" s="113">
        <v>263.96777000000003</v>
      </c>
      <c r="NT28" s="109">
        <v>438.53214000000003</v>
      </c>
      <c r="NU28" s="109">
        <v>457.596</v>
      </c>
      <c r="NV28" s="109">
        <v>35.904000000000003</v>
      </c>
      <c r="NW28" s="109">
        <v>383.76499999999999</v>
      </c>
      <c r="NX28" s="109">
        <v>384.74799999999999</v>
      </c>
      <c r="NY28" s="109">
        <v>678.13199999999995</v>
      </c>
      <c r="NZ28" s="109">
        <v>951.36109999999996</v>
      </c>
      <c r="OA28" s="109">
        <v>2312.7779500000001</v>
      </c>
      <c r="OB28" s="109">
        <v>1184.3657700000001</v>
      </c>
      <c r="OC28" s="109">
        <v>1094.7101299999999</v>
      </c>
      <c r="OD28" s="109">
        <v>1148.4031</v>
      </c>
      <c r="OE28" s="113">
        <v>171.172</v>
      </c>
      <c r="OF28" s="109">
        <v>627</v>
      </c>
      <c r="OG28" s="109">
        <v>400</v>
      </c>
      <c r="OH28" s="115"/>
      <c r="OJ28" s="64">
        <f t="shared" si="0"/>
        <v>-65.042178230705417</v>
      </c>
      <c r="OK28" s="65">
        <f t="shared" si="1"/>
        <v>3.2821501801519162</v>
      </c>
    </row>
    <row r="29" spans="2:401" s="63" customFormat="1" ht="15">
      <c r="B29" s="402"/>
      <c r="C29" s="413">
        <v>0</v>
      </c>
      <c r="D29" s="414">
        <v>0</v>
      </c>
      <c r="E29" s="414">
        <v>0</v>
      </c>
      <c r="F29" s="414">
        <v>0</v>
      </c>
      <c r="G29" s="414">
        <v>0</v>
      </c>
      <c r="H29" s="414">
        <v>0</v>
      </c>
      <c r="I29" s="414">
        <v>0</v>
      </c>
      <c r="J29" s="414">
        <v>0</v>
      </c>
      <c r="K29" s="417">
        <v>0</v>
      </c>
      <c r="L29" s="414">
        <v>0</v>
      </c>
      <c r="M29" s="414">
        <v>0</v>
      </c>
      <c r="N29" s="414">
        <v>0</v>
      </c>
      <c r="O29" s="414">
        <v>0</v>
      </c>
      <c r="P29" s="414">
        <v>0</v>
      </c>
      <c r="Q29" s="414">
        <v>0</v>
      </c>
      <c r="R29" s="414">
        <v>0</v>
      </c>
      <c r="S29" s="414">
        <v>0</v>
      </c>
      <c r="T29" s="414">
        <v>0</v>
      </c>
      <c r="U29" s="414">
        <v>0</v>
      </c>
      <c r="V29" s="414">
        <v>0</v>
      </c>
      <c r="W29" s="414">
        <v>0</v>
      </c>
      <c r="X29" s="414">
        <v>0</v>
      </c>
      <c r="Y29" s="414">
        <v>0</v>
      </c>
      <c r="Z29" s="414">
        <v>0</v>
      </c>
      <c r="AA29" s="414">
        <v>0</v>
      </c>
      <c r="AB29" s="414">
        <v>0</v>
      </c>
      <c r="AC29" s="414">
        <v>0</v>
      </c>
      <c r="AD29" s="414">
        <v>0</v>
      </c>
      <c r="AE29" s="414">
        <v>0</v>
      </c>
      <c r="AF29" s="414">
        <v>0</v>
      </c>
      <c r="AG29" s="414">
        <v>0</v>
      </c>
      <c r="AH29" s="414">
        <v>0</v>
      </c>
      <c r="AI29" s="414">
        <v>0</v>
      </c>
      <c r="AJ29" s="414">
        <v>0</v>
      </c>
      <c r="AK29" s="414">
        <v>0</v>
      </c>
      <c r="AL29" s="414">
        <v>0</v>
      </c>
      <c r="AM29" s="416">
        <v>0</v>
      </c>
      <c r="AN29" s="416">
        <v>0</v>
      </c>
      <c r="AO29" s="416">
        <v>0</v>
      </c>
      <c r="AP29" s="416">
        <v>0</v>
      </c>
      <c r="AQ29" s="412">
        <v>0</v>
      </c>
      <c r="AR29" s="416">
        <v>0</v>
      </c>
      <c r="AS29" s="416">
        <v>0</v>
      </c>
      <c r="AT29" s="416">
        <v>0</v>
      </c>
      <c r="AU29" s="414">
        <v>0</v>
      </c>
      <c r="AV29" s="414">
        <v>0</v>
      </c>
      <c r="AW29" s="414">
        <v>0</v>
      </c>
      <c r="AX29" s="414">
        <v>0</v>
      </c>
      <c r="AY29" s="416">
        <v>0</v>
      </c>
      <c r="AZ29" s="416">
        <v>0</v>
      </c>
      <c r="BA29" s="416">
        <v>0</v>
      </c>
      <c r="BB29" s="416">
        <v>0</v>
      </c>
      <c r="BC29" s="414">
        <v>0</v>
      </c>
      <c r="BD29" s="414">
        <v>0</v>
      </c>
      <c r="BE29" s="414">
        <v>0</v>
      </c>
      <c r="BF29" s="414">
        <v>0</v>
      </c>
      <c r="BG29" s="414">
        <v>0</v>
      </c>
      <c r="BH29" s="414">
        <v>0</v>
      </c>
      <c r="BI29" s="414">
        <v>0</v>
      </c>
      <c r="BJ29" s="414">
        <v>0</v>
      </c>
      <c r="BK29" s="414">
        <v>0</v>
      </c>
      <c r="BL29" s="414">
        <v>0</v>
      </c>
      <c r="BM29" s="414">
        <v>0</v>
      </c>
      <c r="BN29" s="414">
        <v>0</v>
      </c>
      <c r="BO29" s="414">
        <v>0</v>
      </c>
      <c r="BP29" s="414">
        <v>0</v>
      </c>
      <c r="BQ29" s="414">
        <v>0</v>
      </c>
      <c r="BR29" s="414">
        <v>0</v>
      </c>
      <c r="BS29" s="414">
        <v>0</v>
      </c>
      <c r="BT29" s="414">
        <v>0</v>
      </c>
      <c r="BU29" s="414">
        <v>0</v>
      </c>
      <c r="BV29" s="414">
        <v>0</v>
      </c>
      <c r="BW29" s="414">
        <v>0</v>
      </c>
      <c r="BX29" s="414">
        <v>0</v>
      </c>
      <c r="BY29" s="414">
        <v>0</v>
      </c>
      <c r="BZ29" s="414">
        <v>0</v>
      </c>
      <c r="CA29" s="414">
        <v>0</v>
      </c>
      <c r="CB29" s="414">
        <v>0</v>
      </c>
      <c r="CC29" s="414">
        <v>0</v>
      </c>
      <c r="CD29" s="414">
        <v>0</v>
      </c>
      <c r="CE29" s="413">
        <v>0</v>
      </c>
      <c r="CF29" s="414">
        <v>0</v>
      </c>
      <c r="CG29" s="414">
        <v>0</v>
      </c>
      <c r="CH29" s="414">
        <v>0</v>
      </c>
      <c r="CI29" s="414">
        <v>0</v>
      </c>
      <c r="CJ29" s="414">
        <v>0</v>
      </c>
      <c r="CK29" s="414">
        <v>0</v>
      </c>
      <c r="CL29" s="414">
        <v>0</v>
      </c>
      <c r="CM29" s="414">
        <v>0</v>
      </c>
      <c r="CN29" s="414">
        <v>0</v>
      </c>
      <c r="CO29" s="414">
        <v>0</v>
      </c>
      <c r="CP29" s="414">
        <v>0</v>
      </c>
      <c r="CQ29" s="414">
        <v>0</v>
      </c>
      <c r="CR29" s="414">
        <v>0</v>
      </c>
      <c r="CS29" s="414">
        <v>0</v>
      </c>
      <c r="CT29" s="414">
        <v>0</v>
      </c>
      <c r="CU29" s="421">
        <v>0</v>
      </c>
      <c r="CV29" s="414"/>
      <c r="CW29" s="414"/>
      <c r="CX29" s="414"/>
      <c r="CY29" s="414"/>
      <c r="CZ29" s="414"/>
      <c r="DA29" s="414"/>
      <c r="DB29" s="414"/>
      <c r="DC29" s="108"/>
      <c r="DD29" s="108"/>
      <c r="DE29" s="108"/>
      <c r="DF29" s="108"/>
      <c r="DG29" s="108"/>
      <c r="DH29" s="108"/>
      <c r="DI29" s="108"/>
      <c r="DJ29" s="108"/>
      <c r="DK29" s="109"/>
      <c r="DL29" s="109"/>
      <c r="DM29" s="110"/>
      <c r="DN29" s="110"/>
      <c r="DO29" s="107"/>
      <c r="DP29" s="108"/>
      <c r="DQ29" s="108"/>
      <c r="DR29" s="108"/>
      <c r="DS29" s="108"/>
      <c r="DT29" s="108"/>
      <c r="DU29" s="108"/>
      <c r="DV29" s="108"/>
      <c r="DW29" s="109"/>
      <c r="DX29" s="109"/>
      <c r="DY29" s="110"/>
      <c r="DZ29" s="111"/>
      <c r="EA29" s="108"/>
      <c r="EB29" s="108"/>
      <c r="EC29" s="108"/>
      <c r="ED29" s="108"/>
      <c r="EE29" s="108"/>
      <c r="EF29" s="108"/>
      <c r="EG29" s="108"/>
      <c r="EH29" s="108"/>
      <c r="EI29" s="109"/>
      <c r="EJ29" s="109"/>
      <c r="EK29" s="110"/>
      <c r="EL29" s="110"/>
      <c r="EM29" s="107"/>
      <c r="EN29" s="108"/>
      <c r="EO29" s="108"/>
      <c r="EP29" s="108"/>
      <c r="EQ29" s="108"/>
      <c r="ER29" s="108"/>
      <c r="ES29" s="108"/>
      <c r="ET29" s="108"/>
      <c r="EU29" s="109"/>
      <c r="EV29" s="109"/>
      <c r="EW29" s="110"/>
      <c r="EX29" s="110"/>
      <c r="EY29" s="107"/>
      <c r="EZ29" s="108"/>
      <c r="FA29" s="108"/>
      <c r="FB29" s="108"/>
      <c r="FC29" s="108"/>
      <c r="FD29" s="108"/>
      <c r="FE29" s="108"/>
      <c r="FF29" s="108"/>
      <c r="FG29" s="109"/>
      <c r="FH29" s="109"/>
      <c r="FI29" s="110"/>
      <c r="FJ29" s="110"/>
      <c r="FK29" s="107"/>
      <c r="FL29" s="108"/>
      <c r="FM29" s="108"/>
      <c r="FN29" s="108"/>
      <c r="FO29" s="108"/>
      <c r="FP29" s="108"/>
      <c r="FQ29" s="108"/>
      <c r="FR29" s="108"/>
      <c r="FS29" s="109"/>
      <c r="FT29" s="109"/>
      <c r="FU29" s="110"/>
      <c r="FV29" s="110"/>
      <c r="FW29" s="107"/>
      <c r="FX29" s="108"/>
      <c r="FY29" s="108"/>
      <c r="FZ29" s="108"/>
      <c r="GA29" s="108"/>
      <c r="GB29" s="108"/>
      <c r="GC29" s="108"/>
      <c r="GD29" s="108"/>
      <c r="GE29" s="109"/>
      <c r="GF29" s="109"/>
      <c r="GG29" s="110"/>
      <c r="GH29" s="111"/>
      <c r="GI29" s="112"/>
      <c r="GJ29" s="109"/>
      <c r="GK29" s="109"/>
      <c r="GL29" s="109"/>
      <c r="GM29" s="109"/>
      <c r="GN29" s="109"/>
      <c r="GO29" s="109"/>
      <c r="GP29" s="109"/>
      <c r="GQ29" s="109"/>
      <c r="GR29" s="109"/>
      <c r="GS29" s="109"/>
      <c r="GT29" s="109"/>
      <c r="GU29" s="113"/>
      <c r="GV29" s="109"/>
      <c r="GW29" s="109"/>
      <c r="GX29" s="114"/>
      <c r="GY29" s="114"/>
      <c r="GZ29" s="114"/>
      <c r="HA29" s="114"/>
      <c r="HB29" s="109"/>
      <c r="HC29" s="109"/>
      <c r="HD29" s="109"/>
      <c r="HE29" s="109"/>
      <c r="HF29" s="109"/>
      <c r="HG29" s="113"/>
      <c r="HH29" s="109"/>
      <c r="HI29" s="109"/>
      <c r="HJ29" s="109"/>
      <c r="HK29" s="109"/>
      <c r="HL29" s="109"/>
      <c r="HM29" s="109"/>
      <c r="HN29" s="109"/>
      <c r="HO29" s="109"/>
      <c r="HP29" s="109"/>
      <c r="HQ29" s="109"/>
      <c r="HR29" s="109"/>
      <c r="HS29" s="113"/>
      <c r="HT29" s="109"/>
      <c r="HU29" s="109"/>
      <c r="HV29" s="109"/>
      <c r="HW29" s="109"/>
      <c r="HX29" s="109"/>
      <c r="HY29" s="109"/>
      <c r="HZ29" s="109"/>
      <c r="IA29" s="109"/>
      <c r="IB29" s="109"/>
      <c r="IC29" s="109"/>
      <c r="ID29" s="109"/>
      <c r="IE29" s="113"/>
      <c r="IF29" s="109"/>
      <c r="IG29" s="109"/>
      <c r="IH29" s="109"/>
      <c r="II29" s="109"/>
      <c r="IJ29" s="109"/>
      <c r="IK29" s="109"/>
      <c r="IL29" s="109"/>
      <c r="IM29" s="109"/>
      <c r="IN29" s="109"/>
      <c r="IO29" s="109"/>
      <c r="IP29" s="109"/>
      <c r="IQ29" s="113"/>
      <c r="IR29" s="109"/>
      <c r="IS29" s="109"/>
      <c r="IT29" s="109"/>
      <c r="IU29" s="109"/>
      <c r="IV29" s="109"/>
      <c r="IW29" s="109"/>
      <c r="IX29" s="109"/>
      <c r="IY29" s="109"/>
      <c r="IZ29" s="109"/>
      <c r="JA29" s="109"/>
      <c r="JB29" s="109"/>
      <c r="JC29" s="113"/>
      <c r="JD29" s="109"/>
      <c r="JE29" s="109"/>
      <c r="JF29" s="109"/>
      <c r="JG29" s="109"/>
      <c r="JH29" s="109"/>
      <c r="JI29" s="109"/>
      <c r="JJ29" s="109"/>
      <c r="JK29" s="109"/>
      <c r="JL29" s="109"/>
      <c r="JM29" s="109"/>
      <c r="JN29" s="109"/>
      <c r="JO29" s="113"/>
      <c r="JP29" s="109"/>
      <c r="JQ29" s="109"/>
      <c r="JR29" s="109"/>
      <c r="JS29" s="109"/>
      <c r="JT29" s="109"/>
      <c r="JU29" s="109"/>
      <c r="JV29" s="109"/>
      <c r="JW29" s="109"/>
      <c r="JX29" s="109"/>
      <c r="JY29" s="109"/>
      <c r="JZ29" s="115"/>
      <c r="KA29" s="113"/>
      <c r="KB29" s="109"/>
      <c r="KC29" s="109"/>
      <c r="KD29" s="109"/>
      <c r="KE29" s="109"/>
      <c r="KF29" s="109"/>
      <c r="KG29" s="109"/>
      <c r="KH29" s="109"/>
      <c r="KI29" s="109"/>
      <c r="KJ29" s="109"/>
      <c r="KK29" s="109"/>
      <c r="KL29" s="115"/>
      <c r="KM29" s="113"/>
      <c r="KN29" s="109"/>
      <c r="KO29" s="109"/>
      <c r="KP29" s="109"/>
      <c r="KQ29" s="109"/>
      <c r="KR29" s="109"/>
      <c r="KS29" s="109"/>
      <c r="KT29" s="109"/>
      <c r="KU29" s="109"/>
      <c r="KV29" s="109"/>
      <c r="KW29" s="109"/>
      <c r="KX29" s="115"/>
      <c r="KY29" s="113"/>
      <c r="KZ29" s="109"/>
      <c r="LA29" s="109"/>
      <c r="LB29" s="109"/>
      <c r="LC29" s="109"/>
      <c r="LD29" s="109"/>
      <c r="LE29" s="109"/>
      <c r="LF29" s="109"/>
      <c r="LG29" s="109"/>
      <c r="LH29" s="109"/>
      <c r="LI29" s="109"/>
      <c r="LJ29" s="115"/>
      <c r="LK29" s="113"/>
      <c r="LL29" s="109"/>
      <c r="LM29" s="109"/>
      <c r="LN29" s="109"/>
      <c r="LO29" s="109"/>
      <c r="LP29" s="109"/>
      <c r="LQ29" s="109"/>
      <c r="LR29" s="109"/>
      <c r="LS29" s="109"/>
      <c r="LT29" s="109"/>
      <c r="LU29" s="109"/>
      <c r="LV29" s="115"/>
      <c r="LW29" s="113"/>
      <c r="LX29" s="109"/>
      <c r="LY29" s="109"/>
      <c r="LZ29" s="109"/>
      <c r="MA29" s="109"/>
      <c r="MB29" s="109"/>
      <c r="MC29" s="109"/>
      <c r="MD29" s="109"/>
      <c r="ME29" s="109"/>
      <c r="MF29" s="109"/>
      <c r="MG29" s="109"/>
      <c r="MH29" s="115"/>
      <c r="MI29" s="113"/>
      <c r="MJ29" s="109"/>
      <c r="MK29" s="109"/>
      <c r="ML29" s="109"/>
      <c r="MM29" s="109"/>
      <c r="MN29" s="109"/>
      <c r="MO29" s="109"/>
      <c r="MP29" s="109"/>
      <c r="MQ29" s="109"/>
      <c r="MR29" s="109"/>
      <c r="MS29" s="109"/>
      <c r="MT29" s="109"/>
      <c r="MU29" s="113"/>
      <c r="MV29" s="109"/>
      <c r="MW29" s="109"/>
      <c r="MX29" s="109"/>
      <c r="MY29" s="109"/>
      <c r="MZ29" s="109"/>
      <c r="NA29" s="109"/>
      <c r="NB29" s="109"/>
      <c r="NC29" s="109"/>
      <c r="ND29" s="109"/>
      <c r="NE29" s="109"/>
      <c r="NF29" s="115"/>
      <c r="NG29" s="113"/>
      <c r="NH29" s="109"/>
      <c r="NI29" s="109"/>
      <c r="NJ29" s="109"/>
      <c r="NK29" s="109"/>
      <c r="NL29" s="109"/>
      <c r="NM29" s="109"/>
      <c r="NN29" s="109"/>
      <c r="NO29" s="109"/>
      <c r="NP29" s="109"/>
      <c r="NQ29" s="109"/>
      <c r="NR29" s="109"/>
      <c r="NS29" s="113"/>
      <c r="NT29" s="109"/>
      <c r="NU29" s="109"/>
      <c r="NV29" s="109"/>
      <c r="NW29" s="109"/>
      <c r="NX29" s="109"/>
      <c r="NY29" s="109"/>
      <c r="NZ29" s="109"/>
      <c r="OA29" s="109"/>
      <c r="OB29" s="109"/>
      <c r="OC29" s="109"/>
      <c r="OD29" s="109"/>
      <c r="OE29" s="113"/>
      <c r="OF29" s="109"/>
      <c r="OG29" s="109"/>
      <c r="OH29" s="115"/>
      <c r="OJ29" s="64">
        <f t="shared" si="0"/>
        <v>0</v>
      </c>
      <c r="OK29" s="65">
        <f t="shared" si="1"/>
        <v>0</v>
      </c>
    </row>
    <row r="30" spans="2:401" s="63" customFormat="1" ht="15">
      <c r="B30" s="403" t="s">
        <v>145</v>
      </c>
      <c r="C30" s="413">
        <v>19292.561999999998</v>
      </c>
      <c r="D30" s="414">
        <v>8459.5530000000035</v>
      </c>
      <c r="E30" s="414">
        <v>9268.9559999999947</v>
      </c>
      <c r="F30" s="414">
        <v>6041.5850000000028</v>
      </c>
      <c r="G30" s="414">
        <v>7019.373999999998</v>
      </c>
      <c r="H30" s="414">
        <v>8002.9429999999993</v>
      </c>
      <c r="I30" s="414">
        <v>24646.128999999994</v>
      </c>
      <c r="J30" s="414">
        <v>7244.5049999999974</v>
      </c>
      <c r="K30" s="417">
        <v>8032.2300000000032</v>
      </c>
      <c r="L30" s="414">
        <v>7704.7199999999993</v>
      </c>
      <c r="M30" s="414">
        <v>8114.6719999999987</v>
      </c>
      <c r="N30" s="414">
        <v>7058.1690000000053</v>
      </c>
      <c r="O30" s="414">
        <v>7941.6079999999965</v>
      </c>
      <c r="P30" s="414">
        <v>8253.0009999999929</v>
      </c>
      <c r="Q30" s="414">
        <v>7562.2539999999972</v>
      </c>
      <c r="R30" s="414">
        <v>9050.8460000000014</v>
      </c>
      <c r="S30" s="414">
        <v>5711.4509999999991</v>
      </c>
      <c r="T30" s="414">
        <v>5984.003999999999</v>
      </c>
      <c r="U30" s="414">
        <v>6189.8169999999973</v>
      </c>
      <c r="V30" s="414">
        <v>5548.0120000000043</v>
      </c>
      <c r="W30" s="414">
        <v>10951.167000000001</v>
      </c>
      <c r="X30" s="414">
        <v>5103.7470000000012</v>
      </c>
      <c r="Y30" s="414">
        <v>4803.7829999999994</v>
      </c>
      <c r="Z30" s="414">
        <v>5857.1480000000047</v>
      </c>
      <c r="AA30" s="50"/>
      <c r="AB30" s="50"/>
      <c r="AC30" s="50"/>
      <c r="AD30" s="50"/>
      <c r="AE30" s="414">
        <v>3921.6049999999996</v>
      </c>
      <c r="AF30" s="414">
        <v>2780.5529999999981</v>
      </c>
      <c r="AG30" s="414">
        <v>3092.9450000000024</v>
      </c>
      <c r="AH30" s="414">
        <v>2366.3119999999999</v>
      </c>
      <c r="AI30" s="414">
        <v>1634.5159999999996</v>
      </c>
      <c r="AJ30" s="414">
        <v>4050.7769999999991</v>
      </c>
      <c r="AK30" s="414">
        <v>2054.5729999999994</v>
      </c>
      <c r="AL30" s="414">
        <v>2181.2009999999973</v>
      </c>
      <c r="AM30" s="416">
        <v>3576.8410000000003</v>
      </c>
      <c r="AN30" s="416">
        <v>4331.9760000000015</v>
      </c>
      <c r="AO30" s="416">
        <v>2644.3740000000016</v>
      </c>
      <c r="AP30" s="416">
        <v>5472.9790000000003</v>
      </c>
      <c r="AQ30" s="412">
        <v>4733.2580000000007</v>
      </c>
      <c r="AR30" s="416">
        <v>2381.3059999999987</v>
      </c>
      <c r="AS30" s="416">
        <v>2771.357</v>
      </c>
      <c r="AT30" s="416">
        <v>3824.0000000000009</v>
      </c>
      <c r="AU30" s="414">
        <v>1974.5320000000002</v>
      </c>
      <c r="AV30" s="414">
        <v>3170.9530000000013</v>
      </c>
      <c r="AW30" s="414">
        <v>7535.7579999999989</v>
      </c>
      <c r="AX30" s="414">
        <v>3732.5239999999985</v>
      </c>
      <c r="AY30" s="416">
        <v>4008.1709999999998</v>
      </c>
      <c r="AZ30" s="416">
        <v>4004.8129999999983</v>
      </c>
      <c r="BA30" s="416">
        <v>2580.6599999999989</v>
      </c>
      <c r="BB30" s="416">
        <v>2039.2829999999985</v>
      </c>
      <c r="BC30" s="414">
        <v>1644.8040000000005</v>
      </c>
      <c r="BD30" s="414">
        <v>2852.9329999999982</v>
      </c>
      <c r="BE30" s="414">
        <v>7334.4680000000026</v>
      </c>
      <c r="BF30" s="414">
        <v>6480.1569999999983</v>
      </c>
      <c r="BG30" s="414">
        <v>6044.2839999999978</v>
      </c>
      <c r="BH30" s="414">
        <v>4706.0919999999987</v>
      </c>
      <c r="BI30" s="414">
        <v>4686.8059999999969</v>
      </c>
      <c r="BJ30" s="414">
        <v>2956.3130000000019</v>
      </c>
      <c r="BK30" s="414">
        <v>3779.8530000000001</v>
      </c>
      <c r="BL30" s="414">
        <v>4549.4940000000033</v>
      </c>
      <c r="BM30" s="414">
        <v>3802.7679999999982</v>
      </c>
      <c r="BN30" s="414">
        <v>3733.447000000001</v>
      </c>
      <c r="BO30" s="414">
        <v>3742.2150000000001</v>
      </c>
      <c r="BP30" s="414">
        <v>6862.3569999999982</v>
      </c>
      <c r="BQ30" s="414">
        <v>7704.378999999999</v>
      </c>
      <c r="BR30" s="414">
        <v>13591.772000000003</v>
      </c>
      <c r="BS30" s="414">
        <v>7835.5280000000012</v>
      </c>
      <c r="BT30" s="414">
        <v>8742.4800000000014</v>
      </c>
      <c r="BU30" s="414">
        <v>4277.7919999999986</v>
      </c>
      <c r="BV30" s="414">
        <v>5370.1420200000057</v>
      </c>
      <c r="BW30" s="414">
        <v>5010.2007799999983</v>
      </c>
      <c r="BX30" s="414">
        <v>3915.453550000002</v>
      </c>
      <c r="BY30" s="414">
        <v>3780.6875299999983</v>
      </c>
      <c r="BZ30" s="414">
        <v>4758.2718599999998</v>
      </c>
      <c r="CA30" s="414">
        <v>3401.0564800000011</v>
      </c>
      <c r="CB30" s="414">
        <v>5539.5200100000011</v>
      </c>
      <c r="CC30" s="414">
        <v>5708.1320200000009</v>
      </c>
      <c r="CD30" s="414">
        <v>7178.5131500000007</v>
      </c>
      <c r="CE30" s="413">
        <v>10124.738539999997</v>
      </c>
      <c r="CF30" s="414">
        <v>7360.1899599999979</v>
      </c>
      <c r="CG30" s="414">
        <v>9654.7373499999976</v>
      </c>
      <c r="CH30" s="414">
        <v>6055.9435072000015</v>
      </c>
      <c r="CI30" s="414">
        <v>7106.9411900000032</v>
      </c>
      <c r="CJ30" s="414">
        <v>6349.9469600000057</v>
      </c>
      <c r="CK30" s="414">
        <v>6961.2080300000098</v>
      </c>
      <c r="CL30" s="414">
        <v>4651.6585099999975</v>
      </c>
      <c r="CM30" s="414">
        <v>3322.1275800000003</v>
      </c>
      <c r="CN30" s="414">
        <v>2498.5827800000034</v>
      </c>
      <c r="CO30" s="414">
        <v>7573.6919900000021</v>
      </c>
      <c r="CP30" s="414">
        <v>3456.795369999998</v>
      </c>
      <c r="CQ30" s="414">
        <v>2098.148079999999</v>
      </c>
      <c r="CR30" s="414">
        <v>1484.9491299999981</v>
      </c>
      <c r="CS30" s="414">
        <v>1966.4900500000031</v>
      </c>
      <c r="CT30" s="414">
        <v>2686.3153099999963</v>
      </c>
      <c r="CU30" s="421">
        <v>3026.8625300000003</v>
      </c>
      <c r="CV30" s="414"/>
      <c r="CW30" s="414"/>
      <c r="CX30" s="414"/>
      <c r="CY30" s="414"/>
      <c r="CZ30" s="414"/>
      <c r="DA30" s="414"/>
      <c r="DB30" s="414"/>
      <c r="DC30" s="108">
        <v>969.74299999999948</v>
      </c>
      <c r="DD30" s="108">
        <v>9160.3249999999989</v>
      </c>
      <c r="DE30" s="108">
        <v>9162.4939999999988</v>
      </c>
      <c r="DF30" s="108">
        <v>1964.5790000000015</v>
      </c>
      <c r="DG30" s="108">
        <v>4135.7310000000034</v>
      </c>
      <c r="DH30" s="108">
        <v>2359.2429999999986</v>
      </c>
      <c r="DI30" s="108">
        <v>5101.5169999999998</v>
      </c>
      <c r="DJ30" s="108">
        <v>1662.7849999999962</v>
      </c>
      <c r="DK30" s="108">
        <v>2504.6539999999986</v>
      </c>
      <c r="DL30" s="108">
        <v>1621.3830000000016</v>
      </c>
      <c r="DM30" s="108">
        <v>2202.9420000000027</v>
      </c>
      <c r="DN30" s="108">
        <v>2217.2599999999984</v>
      </c>
      <c r="DO30" s="107">
        <v>1650.0919999999987</v>
      </c>
      <c r="DP30" s="108">
        <v>1783.378999999999</v>
      </c>
      <c r="DQ30" s="108">
        <v>3585.9030000000002</v>
      </c>
      <c r="DR30" s="108">
        <v>2571.3110000000015</v>
      </c>
      <c r="DS30" s="108">
        <v>1993.8400000000001</v>
      </c>
      <c r="DT30" s="108">
        <v>3437.7919999999976</v>
      </c>
      <c r="DU30" s="108">
        <v>5169.7479999999996</v>
      </c>
      <c r="DV30" s="108">
        <v>14854.011999999995</v>
      </c>
      <c r="DW30" s="108">
        <v>4622.3689999999988</v>
      </c>
      <c r="DX30" s="108">
        <v>1832.5369999999966</v>
      </c>
      <c r="DY30" s="108">
        <v>3707.0360000000001</v>
      </c>
      <c r="DZ30" s="116">
        <v>1704.9320000000007</v>
      </c>
      <c r="EA30" s="108">
        <v>4030.9629999999997</v>
      </c>
      <c r="EB30" s="108">
        <v>1872.1320000000014</v>
      </c>
      <c r="EC30" s="108">
        <v>2129.135000000002</v>
      </c>
      <c r="ED30" s="108">
        <v>2245.8269999999975</v>
      </c>
      <c r="EE30" s="108">
        <v>2566.2020000000011</v>
      </c>
      <c r="EF30" s="108">
        <v>2892.6910000000007</v>
      </c>
      <c r="EG30" s="108">
        <v>3507.5879999999997</v>
      </c>
      <c r="EH30" s="108">
        <v>2096.41</v>
      </c>
      <c r="EI30" s="108">
        <v>2510.6739999999991</v>
      </c>
      <c r="EJ30" s="108">
        <v>2477.4500000000007</v>
      </c>
      <c r="EK30" s="108">
        <v>2233.9360000000015</v>
      </c>
      <c r="EL30" s="108">
        <v>2346.7830000000031</v>
      </c>
      <c r="EM30" s="107">
        <v>1639.0700000000015</v>
      </c>
      <c r="EN30" s="108">
        <v>3201.9849999999988</v>
      </c>
      <c r="EO30" s="108">
        <v>3100.5529999999962</v>
      </c>
      <c r="EP30" s="108">
        <v>2163.2569999999978</v>
      </c>
      <c r="EQ30" s="108">
        <v>2832.0789999999979</v>
      </c>
      <c r="ER30" s="108">
        <v>3257.6649999999972</v>
      </c>
      <c r="ES30" s="108">
        <v>2691.288999999997</v>
      </c>
      <c r="ET30" s="108">
        <v>1759.1840000000011</v>
      </c>
      <c r="EU30" s="108">
        <v>3111.780999999999</v>
      </c>
      <c r="EV30" s="108">
        <v>3465.4700000000012</v>
      </c>
      <c r="EW30" s="108">
        <v>3455.9930000000022</v>
      </c>
      <c r="EX30" s="116">
        <v>2129.382999999998</v>
      </c>
      <c r="EY30" s="107">
        <v>1958.4760000000006</v>
      </c>
      <c r="EZ30" s="108">
        <v>986.45599999999831</v>
      </c>
      <c r="FA30" s="108">
        <v>2766.5190000000002</v>
      </c>
      <c r="FB30" s="108">
        <v>1787.3469999999998</v>
      </c>
      <c r="FC30" s="108">
        <v>2447.8009999999995</v>
      </c>
      <c r="FD30" s="108">
        <v>1748.8559999999998</v>
      </c>
      <c r="FE30" s="108">
        <v>1283.994999999999</v>
      </c>
      <c r="FF30" s="108">
        <v>1965.6169999999984</v>
      </c>
      <c r="FG30" s="108">
        <v>2940.2049999999999</v>
      </c>
      <c r="FH30" s="108">
        <v>1565.8760000000002</v>
      </c>
      <c r="FI30" s="108">
        <v>2461.8390000000036</v>
      </c>
      <c r="FJ30" s="116">
        <v>1520.2970000000005</v>
      </c>
      <c r="FK30" s="107">
        <v>1721.1500000000005</v>
      </c>
      <c r="FL30" s="108">
        <v>7762.603000000001</v>
      </c>
      <c r="FM30" s="108">
        <v>1467.4140000000007</v>
      </c>
      <c r="FN30" s="108">
        <v>1692.9740000000002</v>
      </c>
      <c r="FO30" s="108">
        <v>1833.0780000000013</v>
      </c>
      <c r="FP30" s="108">
        <v>1577.6949999999997</v>
      </c>
      <c r="FQ30" s="108">
        <v>1670.7580000000016</v>
      </c>
      <c r="FR30" s="108">
        <v>1393.2119999999995</v>
      </c>
      <c r="FS30" s="108">
        <v>1739.8129999999983</v>
      </c>
      <c r="FT30" s="108">
        <v>1732.494999999999</v>
      </c>
      <c r="FU30" s="108">
        <v>2636.1200000000026</v>
      </c>
      <c r="FV30" s="116">
        <v>1488.5330000000031</v>
      </c>
      <c r="FW30" s="107">
        <v>1473.637999999999</v>
      </c>
      <c r="FX30" s="108">
        <v>1511.2709999999988</v>
      </c>
      <c r="FY30" s="108">
        <v>1025.5339999999997</v>
      </c>
      <c r="FZ30" s="108">
        <v>2420.6650000000009</v>
      </c>
      <c r="GA30" s="108">
        <v>2522.5490000000027</v>
      </c>
      <c r="GB30" s="108">
        <v>1273.4159999999993</v>
      </c>
      <c r="GC30" s="108">
        <v>1173.9970000000012</v>
      </c>
      <c r="GD30" s="108">
        <v>1577.5580000000009</v>
      </c>
      <c r="GE30" s="108">
        <v>1702.0850000000028</v>
      </c>
      <c r="GF30" s="108">
        <v>1733.7299999999996</v>
      </c>
      <c r="GG30" s="108">
        <v>1287.2459999999992</v>
      </c>
      <c r="GH30" s="116">
        <v>1200.6710000000003</v>
      </c>
      <c r="GI30" s="107">
        <v>1518.9300000000003</v>
      </c>
      <c r="GJ30" s="108">
        <v>1208.6179999999995</v>
      </c>
      <c r="GK30" s="108">
        <v>1194.0569999999998</v>
      </c>
      <c r="GL30" s="108">
        <v>1056.7870000000003</v>
      </c>
      <c r="GM30" s="108">
        <v>677.97399999999834</v>
      </c>
      <c r="GN30" s="108">
        <v>1045.7919999999995</v>
      </c>
      <c r="GO30" s="108">
        <v>761.4940000000006</v>
      </c>
      <c r="GP30" s="108">
        <v>1832.6770000000015</v>
      </c>
      <c r="GQ30" s="108">
        <v>498.77400000000034</v>
      </c>
      <c r="GR30" s="108">
        <v>1099.2279999999992</v>
      </c>
      <c r="GS30" s="108">
        <v>626.04700000000048</v>
      </c>
      <c r="GT30" s="116">
        <v>641.03700000000026</v>
      </c>
      <c r="GU30" s="108">
        <v>494.23099999999977</v>
      </c>
      <c r="GV30" s="108">
        <v>564.38699999999881</v>
      </c>
      <c r="GW30" s="108">
        <v>575.89800000000105</v>
      </c>
      <c r="GX30" s="108">
        <v>1230.8459999999995</v>
      </c>
      <c r="GY30" s="108">
        <v>1744.4250000000002</v>
      </c>
      <c r="GZ30" s="108">
        <v>1075.5059999999994</v>
      </c>
      <c r="HA30" s="108">
        <v>910.33599999999933</v>
      </c>
      <c r="HB30" s="108">
        <v>488.43900000000031</v>
      </c>
      <c r="HC30" s="108">
        <v>655.79799999999977</v>
      </c>
      <c r="HD30" s="108">
        <v>693.55499999999847</v>
      </c>
      <c r="HE30" s="108">
        <v>758.25299999999879</v>
      </c>
      <c r="HF30" s="116">
        <v>729.39300000000003</v>
      </c>
      <c r="HG30" s="107">
        <v>1078.2169999999996</v>
      </c>
      <c r="HH30" s="108">
        <v>818.70399999999972</v>
      </c>
      <c r="HI30" s="108">
        <v>1679.920000000001</v>
      </c>
      <c r="HJ30" s="108">
        <v>914.2519999999995</v>
      </c>
      <c r="HK30" s="108">
        <v>1486.5900000000001</v>
      </c>
      <c r="HL30" s="108">
        <v>1931.1340000000018</v>
      </c>
      <c r="HM30" s="108">
        <v>737.22500000000036</v>
      </c>
      <c r="HN30" s="108">
        <v>681.34300000000076</v>
      </c>
      <c r="HO30" s="108">
        <v>1225.8060000000005</v>
      </c>
      <c r="HP30" s="108">
        <v>783.48300000000017</v>
      </c>
      <c r="HQ30" s="108">
        <v>3940.3719999999994</v>
      </c>
      <c r="HR30" s="108">
        <v>749.12400000000071</v>
      </c>
      <c r="HS30" s="107">
        <v>519.48700000000008</v>
      </c>
      <c r="HT30" s="108">
        <v>594.01800000000003</v>
      </c>
      <c r="HU30" s="108">
        <v>3619.7530000000006</v>
      </c>
      <c r="HV30" s="108">
        <v>854.59599999999955</v>
      </c>
      <c r="HW30" s="108">
        <v>499.09599999999955</v>
      </c>
      <c r="HX30" s="108">
        <v>1027.6139999999996</v>
      </c>
      <c r="HY30" s="108">
        <v>921.06999999999971</v>
      </c>
      <c r="HZ30" s="108">
        <v>1034.3770000000004</v>
      </c>
      <c r="IA30" s="108">
        <v>815.90999999999985</v>
      </c>
      <c r="IB30" s="108">
        <v>2863.1940000000013</v>
      </c>
      <c r="IC30" s="108">
        <v>426.01399999999921</v>
      </c>
      <c r="ID30" s="116">
        <v>534.79200000000037</v>
      </c>
      <c r="IE30" s="108">
        <v>814.26799999999912</v>
      </c>
      <c r="IF30" s="108">
        <v>702.21500000000015</v>
      </c>
      <c r="IG30" s="108">
        <v>458.04900000000089</v>
      </c>
      <c r="IH30" s="108">
        <v>1318.0950000000003</v>
      </c>
      <c r="II30" s="108">
        <v>1304.3900000000003</v>
      </c>
      <c r="IJ30" s="108">
        <v>548.46800000000076</v>
      </c>
      <c r="IK30" s="108">
        <v>914.77599999999984</v>
      </c>
      <c r="IL30" s="108">
        <v>5827.2459999999992</v>
      </c>
      <c r="IM30" s="108">
        <v>793.73599999999988</v>
      </c>
      <c r="IN30" s="108">
        <v>489.40999999999985</v>
      </c>
      <c r="IO30" s="108">
        <v>2356.6859999999988</v>
      </c>
      <c r="IP30" s="108">
        <v>886.42799999999988</v>
      </c>
      <c r="IQ30" s="107">
        <v>420.58699999999999</v>
      </c>
      <c r="IR30" s="108">
        <v>766.14800000000014</v>
      </c>
      <c r="IS30" s="108">
        <v>2821.4359999999997</v>
      </c>
      <c r="IT30" s="108">
        <v>1070.6839999999993</v>
      </c>
      <c r="IU30" s="108">
        <v>1277.1629999999996</v>
      </c>
      <c r="IV30" s="108">
        <v>1656.9659999999994</v>
      </c>
      <c r="IW30" s="108">
        <v>1156.9509999999991</v>
      </c>
      <c r="IX30" s="108">
        <v>400.16800000000057</v>
      </c>
      <c r="IY30" s="108">
        <v>1023.5409999999993</v>
      </c>
      <c r="IZ30" s="108">
        <v>630.22799999999916</v>
      </c>
      <c r="JA30" s="108">
        <v>530.60999999999967</v>
      </c>
      <c r="JB30" s="108">
        <v>878.44499999999971</v>
      </c>
      <c r="JC30" s="107">
        <v>397.32399999999961</v>
      </c>
      <c r="JD30" s="108">
        <v>638.45600000000059</v>
      </c>
      <c r="JE30" s="108">
        <v>609.02400000000034</v>
      </c>
      <c r="JF30" s="108">
        <v>1081.2729999999992</v>
      </c>
      <c r="JG30" s="108">
        <v>679.5639999999994</v>
      </c>
      <c r="JH30" s="108">
        <v>1092.0959999999995</v>
      </c>
      <c r="JI30" s="108">
        <v>2566.0000000000018</v>
      </c>
      <c r="JJ30" s="108">
        <v>2233.2469999999994</v>
      </c>
      <c r="JK30" s="108">
        <v>2535.2210000000014</v>
      </c>
      <c r="JL30" s="108">
        <v>3202.9229999999989</v>
      </c>
      <c r="JM30" s="108">
        <v>2513.8310000000001</v>
      </c>
      <c r="JN30" s="108">
        <v>763.40299999999934</v>
      </c>
      <c r="JO30" s="107">
        <v>1501.9650000000001</v>
      </c>
      <c r="JP30" s="108">
        <v>1713.1659999999993</v>
      </c>
      <c r="JQ30" s="108">
        <v>2829.1529999999984</v>
      </c>
      <c r="JR30" s="108">
        <v>1201.491</v>
      </c>
      <c r="JS30" s="108">
        <v>1978.405999999999</v>
      </c>
      <c r="JT30" s="108">
        <v>1526.1949999999997</v>
      </c>
      <c r="JU30" s="108">
        <v>1617.5749999999989</v>
      </c>
      <c r="JV30" s="108">
        <v>1413.6739999999991</v>
      </c>
      <c r="JW30" s="108">
        <v>1655.5569999999989</v>
      </c>
      <c r="JX30" s="108">
        <v>1127.0250000000015</v>
      </c>
      <c r="JY30" s="108">
        <v>1177.1589999999997</v>
      </c>
      <c r="JZ30" s="116">
        <v>652.12900000000081</v>
      </c>
      <c r="KA30" s="107">
        <v>1066.3450000000003</v>
      </c>
      <c r="KB30" s="108">
        <v>1199.2119999999995</v>
      </c>
      <c r="KC30" s="108">
        <v>1514.2960000000003</v>
      </c>
      <c r="KD30" s="108">
        <v>1010.0070000000005</v>
      </c>
      <c r="KE30" s="108">
        <v>1493.7910000000011</v>
      </c>
      <c r="KF30" s="108">
        <v>2045.6960000000017</v>
      </c>
      <c r="KG30" s="108">
        <v>1148.6309999999994</v>
      </c>
      <c r="KH30" s="108">
        <v>1309.5029999999988</v>
      </c>
      <c r="KI30" s="108">
        <v>1344.634</v>
      </c>
      <c r="KJ30" s="108">
        <v>928.79500000000007</v>
      </c>
      <c r="KK30" s="108">
        <v>1279.9680000000008</v>
      </c>
      <c r="KL30" s="116">
        <v>1524.6840000000002</v>
      </c>
      <c r="KM30" s="107">
        <v>766.91499999999996</v>
      </c>
      <c r="KN30" s="108">
        <v>968.40500000000065</v>
      </c>
      <c r="KO30" s="108">
        <v>2006.8949999999995</v>
      </c>
      <c r="KP30" s="108">
        <v>2129.951</v>
      </c>
      <c r="KQ30" s="108">
        <v>3014.811999999999</v>
      </c>
      <c r="KR30" s="108">
        <v>1717.5939999999991</v>
      </c>
      <c r="KS30" s="108">
        <v>2004.8279999999995</v>
      </c>
      <c r="KT30" s="108">
        <v>2892.0869999999995</v>
      </c>
      <c r="KU30" s="108">
        <v>2807.4639999999999</v>
      </c>
      <c r="KV30" s="108">
        <v>8553.733000000002</v>
      </c>
      <c r="KW30" s="108">
        <v>2983.7049999999999</v>
      </c>
      <c r="KX30" s="116">
        <v>2054.3340000000007</v>
      </c>
      <c r="KY30" s="107">
        <v>2091.8090000000011</v>
      </c>
      <c r="KZ30" s="108">
        <v>2307.4010000000007</v>
      </c>
      <c r="LA30" s="108">
        <v>3436.3179999999993</v>
      </c>
      <c r="LB30" s="108">
        <v>2711.5349999999999</v>
      </c>
      <c r="LC30" s="108">
        <v>1885.1340000000018</v>
      </c>
      <c r="LD30" s="108">
        <v>4145.8109999999997</v>
      </c>
      <c r="LE30" s="108">
        <v>1384.2150000000011</v>
      </c>
      <c r="LF30" s="108">
        <v>1325.6199999999972</v>
      </c>
      <c r="LG30" s="108">
        <v>1567.9570000000003</v>
      </c>
      <c r="LH30" s="108">
        <v>1314.5290000000005</v>
      </c>
      <c r="LI30" s="108">
        <v>2435.4480000000012</v>
      </c>
      <c r="LJ30" s="116">
        <v>1620.165020000004</v>
      </c>
      <c r="LK30" s="107">
        <v>963.21599999999853</v>
      </c>
      <c r="LL30" s="108">
        <v>1542.7332399999987</v>
      </c>
      <c r="LM30" s="108">
        <v>2504.2515400000011</v>
      </c>
      <c r="LN30" s="108">
        <v>965.73216000000139</v>
      </c>
      <c r="LO30" s="108">
        <v>1667.6388500000003</v>
      </c>
      <c r="LP30" s="108">
        <v>1282.0825400000003</v>
      </c>
      <c r="LQ30" s="108">
        <v>2311.6367499999997</v>
      </c>
      <c r="LR30" s="108">
        <v>688.74766999999792</v>
      </c>
      <c r="LS30" s="108">
        <v>780.30311000000074</v>
      </c>
      <c r="LT30" s="108">
        <v>1508.6135200000008</v>
      </c>
      <c r="LU30" s="108">
        <v>1062.1289099999976</v>
      </c>
      <c r="LV30" s="116">
        <v>2187.5294300000014</v>
      </c>
      <c r="LW30" s="107">
        <v>216.59264999999959</v>
      </c>
      <c r="LX30" s="108">
        <v>1235.9555499999979</v>
      </c>
      <c r="LY30" s="108">
        <v>1948.5082800000037</v>
      </c>
      <c r="LZ30" s="108">
        <v>1150.5866099999998</v>
      </c>
      <c r="MA30" s="108">
        <v>1670.4548600000016</v>
      </c>
      <c r="MB30" s="108">
        <v>2718.4785399999996</v>
      </c>
      <c r="MC30" s="108">
        <v>1120.7786300000012</v>
      </c>
      <c r="MD30" s="108">
        <v>1388.7462999999993</v>
      </c>
      <c r="ME30" s="108">
        <v>3198.60709</v>
      </c>
      <c r="MF30" s="108">
        <v>936.30049000000099</v>
      </c>
      <c r="MG30" s="108">
        <v>2890.7908300000008</v>
      </c>
      <c r="MH30" s="116">
        <v>3351.4218299999993</v>
      </c>
      <c r="MI30" s="107">
        <v>302.19371999999839</v>
      </c>
      <c r="MJ30" s="108">
        <v>7121.1230099999984</v>
      </c>
      <c r="MK30" s="108">
        <v>2701.4218099999998</v>
      </c>
      <c r="ML30" s="108">
        <v>1201.8261900000007</v>
      </c>
      <c r="MM30" s="108">
        <v>3823.2544999999973</v>
      </c>
      <c r="MN30" s="108">
        <v>2335.1092699999999</v>
      </c>
      <c r="MO30" s="108">
        <v>3892.368989999999</v>
      </c>
      <c r="MP30" s="108">
        <v>1608.5197399999997</v>
      </c>
      <c r="MQ30" s="108">
        <v>4153.8486199999988</v>
      </c>
      <c r="MR30" s="108">
        <v>1127.8313699999999</v>
      </c>
      <c r="MS30" s="108">
        <v>3123.7856480000009</v>
      </c>
      <c r="MT30" s="116">
        <v>1804.3264892000007</v>
      </c>
      <c r="MU30" s="107">
        <v>1508.5848500000011</v>
      </c>
      <c r="MV30" s="108">
        <v>1891.1922200000026</v>
      </c>
      <c r="MW30" s="108">
        <v>3707.1641199999995</v>
      </c>
      <c r="MX30" s="108">
        <v>1964.9821300000021</v>
      </c>
      <c r="MY30" s="108">
        <v>2447.0007400000004</v>
      </c>
      <c r="MZ30" s="108">
        <v>1937.9640900000031</v>
      </c>
      <c r="NA30" s="108">
        <v>1669.4898100000009</v>
      </c>
      <c r="NB30" s="108">
        <v>2322.6824400000069</v>
      </c>
      <c r="NC30" s="108">
        <v>2969.035780000002</v>
      </c>
      <c r="ND30" s="108">
        <v>682.49871999999777</v>
      </c>
      <c r="NE30" s="108">
        <v>2160.1019199999973</v>
      </c>
      <c r="NF30" s="116">
        <v>1809.0578700000024</v>
      </c>
      <c r="NG30" s="107">
        <v>1142.1606999999985</v>
      </c>
      <c r="NH30" s="108">
        <v>1236.0398999999989</v>
      </c>
      <c r="NI30" s="108">
        <v>943.92698000000291</v>
      </c>
      <c r="NJ30" s="108">
        <v>940.45762000000104</v>
      </c>
      <c r="NK30" s="108">
        <v>781.14526000000114</v>
      </c>
      <c r="NL30" s="108">
        <v>776.97990000000118</v>
      </c>
      <c r="NM30" s="108">
        <v>805.06985000000077</v>
      </c>
      <c r="NN30" s="108">
        <v>923.46350999999959</v>
      </c>
      <c r="NO30" s="108">
        <v>5845.1586300000017</v>
      </c>
      <c r="NP30" s="108">
        <v>1011.271639999999</v>
      </c>
      <c r="NQ30" s="108">
        <v>1254.3448899999985</v>
      </c>
      <c r="NR30" s="108">
        <v>1191.1788400000005</v>
      </c>
      <c r="NS30" s="107">
        <v>273.97335999999905</v>
      </c>
      <c r="NT30" s="108">
        <v>933.69644000000153</v>
      </c>
      <c r="NU30" s="108">
        <v>890.47827999999845</v>
      </c>
      <c r="NV30" s="108">
        <v>641.11504999999761</v>
      </c>
      <c r="NW30" s="108">
        <v>472.693119999999</v>
      </c>
      <c r="NX30" s="108">
        <v>371.14096000000154</v>
      </c>
      <c r="NY30" s="108">
        <v>581.50499000000036</v>
      </c>
      <c r="NZ30" s="108">
        <v>815.3388900000009</v>
      </c>
      <c r="OA30" s="108">
        <v>569.6461700000018</v>
      </c>
      <c r="OB30" s="108">
        <v>906.74830999999722</v>
      </c>
      <c r="OC30" s="108">
        <v>514.81552999999803</v>
      </c>
      <c r="OD30" s="108">
        <v>1264.7514700000011</v>
      </c>
      <c r="OE30" s="107">
        <v>563.86253000000033</v>
      </c>
      <c r="OF30" s="108">
        <v>1100</v>
      </c>
      <c r="OG30" s="108">
        <v>1363</v>
      </c>
      <c r="OH30" s="116"/>
      <c r="OJ30" s="64">
        <f t="shared" si="0"/>
        <v>12.677112725088264</v>
      </c>
      <c r="OK30" s="65">
        <f t="shared" si="1"/>
        <v>44.263532152602011</v>
      </c>
    </row>
    <row r="31" spans="2:401" s="50" customFormat="1" ht="23.25" customHeight="1">
      <c r="B31" s="430" t="s">
        <v>146</v>
      </c>
      <c r="C31" s="428">
        <f>SUM(C5:C30)</f>
        <v>47656.127999999997</v>
      </c>
      <c r="D31" s="422">
        <f t="shared" ref="D31:BO31" si="2">SUM(D5:D30)</f>
        <v>62552.786999999997</v>
      </c>
      <c r="E31" s="422">
        <f t="shared" si="2"/>
        <v>67355.020999999993</v>
      </c>
      <c r="F31" s="422">
        <f t="shared" si="2"/>
        <v>62564.629000000001</v>
      </c>
      <c r="G31" s="422">
        <f t="shared" si="2"/>
        <v>50162.606999999996</v>
      </c>
      <c r="H31" s="422">
        <f t="shared" si="2"/>
        <v>60993.491999999998</v>
      </c>
      <c r="I31" s="422">
        <f t="shared" si="2"/>
        <v>84334.780999999988</v>
      </c>
      <c r="J31" s="422">
        <f t="shared" si="2"/>
        <v>64789.208999999995</v>
      </c>
      <c r="K31" s="422">
        <f t="shared" si="2"/>
        <v>57549.078000000001</v>
      </c>
      <c r="L31" s="422">
        <f t="shared" si="2"/>
        <v>52889.198000000004</v>
      </c>
      <c r="M31" s="422">
        <f t="shared" si="2"/>
        <v>59196.056000000004</v>
      </c>
      <c r="N31" s="422">
        <f t="shared" si="2"/>
        <v>67533.847999999998</v>
      </c>
      <c r="O31" s="422">
        <f t="shared" si="2"/>
        <v>49020.926999999996</v>
      </c>
      <c r="P31" s="422">
        <f t="shared" si="2"/>
        <v>61714.450999999986</v>
      </c>
      <c r="Q31" s="422">
        <f t="shared" si="2"/>
        <v>59927.271999999997</v>
      </c>
      <c r="R31" s="422">
        <f t="shared" si="2"/>
        <v>65667.148000000001</v>
      </c>
      <c r="S31" s="422">
        <f t="shared" si="2"/>
        <v>44102.837</v>
      </c>
      <c r="T31" s="422">
        <f t="shared" si="2"/>
        <v>39906.887999999999</v>
      </c>
      <c r="U31" s="422">
        <f t="shared" si="2"/>
        <v>51964.178999999996</v>
      </c>
      <c r="V31" s="422">
        <f t="shared" si="2"/>
        <v>45093.498000000007</v>
      </c>
      <c r="W31" s="422">
        <f t="shared" si="2"/>
        <v>52324.041000000005</v>
      </c>
      <c r="X31" s="422">
        <f t="shared" si="2"/>
        <v>57343.099000000002</v>
      </c>
      <c r="Y31" s="422">
        <f t="shared" si="2"/>
        <v>77934.972999999998</v>
      </c>
      <c r="Z31" s="422">
        <f t="shared" si="2"/>
        <v>66233.326000000001</v>
      </c>
      <c r="AA31" s="422">
        <f t="shared" si="2"/>
        <v>1564.6079999999997</v>
      </c>
      <c r="AB31" s="422">
        <f t="shared" si="2"/>
        <v>2976.71</v>
      </c>
      <c r="AC31" s="422">
        <f t="shared" si="2"/>
        <v>5887.665</v>
      </c>
      <c r="AD31" s="422">
        <f t="shared" si="2"/>
        <v>4422.3049999999994</v>
      </c>
      <c r="AE31" s="422">
        <f t="shared" si="2"/>
        <v>17208.171999999999</v>
      </c>
      <c r="AF31" s="422">
        <f t="shared" si="2"/>
        <v>30919.456999999995</v>
      </c>
      <c r="AG31" s="422">
        <f t="shared" si="2"/>
        <v>29818.096000000009</v>
      </c>
      <c r="AH31" s="422">
        <f t="shared" si="2"/>
        <v>45748.116000000002</v>
      </c>
      <c r="AI31" s="422">
        <f t="shared" si="2"/>
        <v>36166.275999999998</v>
      </c>
      <c r="AJ31" s="422">
        <f t="shared" si="2"/>
        <v>37275.512000000002</v>
      </c>
      <c r="AK31" s="422">
        <f t="shared" si="2"/>
        <v>35414.879000000001</v>
      </c>
      <c r="AL31" s="422">
        <f t="shared" si="2"/>
        <v>42493.108999999997</v>
      </c>
      <c r="AM31" s="422">
        <f t="shared" si="2"/>
        <v>23284.466</v>
      </c>
      <c r="AN31" s="422">
        <f t="shared" si="2"/>
        <v>31982.066000000003</v>
      </c>
      <c r="AO31" s="422">
        <f t="shared" si="2"/>
        <v>32270.737000000001</v>
      </c>
      <c r="AP31" s="422">
        <f t="shared" si="2"/>
        <v>38137.994000000006</v>
      </c>
      <c r="AQ31" s="422">
        <f t="shared" si="2"/>
        <v>38105.422000000006</v>
      </c>
      <c r="AR31" s="422">
        <f t="shared" si="2"/>
        <v>30336.514999999999</v>
      </c>
      <c r="AS31" s="422">
        <f t="shared" si="2"/>
        <v>40900.031000000003</v>
      </c>
      <c r="AT31" s="422">
        <f t="shared" si="2"/>
        <v>26544.107</v>
      </c>
      <c r="AU31" s="422">
        <f t="shared" si="2"/>
        <v>21386.698999999997</v>
      </c>
      <c r="AV31" s="422">
        <f t="shared" si="2"/>
        <v>20756.428</v>
      </c>
      <c r="AW31" s="422">
        <f t="shared" si="2"/>
        <v>39137.1</v>
      </c>
      <c r="AX31" s="422">
        <f t="shared" si="2"/>
        <v>28299.403999999999</v>
      </c>
      <c r="AY31" s="422">
        <f t="shared" si="2"/>
        <v>15147.625000000002</v>
      </c>
      <c r="AZ31" s="422">
        <f t="shared" si="2"/>
        <v>15587.282999999999</v>
      </c>
      <c r="BA31" s="422">
        <f t="shared" si="2"/>
        <v>26727.294000000002</v>
      </c>
      <c r="BB31" s="422">
        <f t="shared" si="2"/>
        <v>20535.611000000001</v>
      </c>
      <c r="BC31" s="422">
        <f t="shared" si="2"/>
        <v>16308.559000000001</v>
      </c>
      <c r="BD31" s="422">
        <f t="shared" si="2"/>
        <v>20505.490999999998</v>
      </c>
      <c r="BE31" s="422">
        <f t="shared" si="2"/>
        <v>34245.289000000004</v>
      </c>
      <c r="BF31" s="422">
        <f t="shared" si="2"/>
        <v>30579.906000000003</v>
      </c>
      <c r="BG31" s="422">
        <f t="shared" si="2"/>
        <v>28255.562999999995</v>
      </c>
      <c r="BH31" s="422">
        <f t="shared" si="2"/>
        <v>35098.100999999995</v>
      </c>
      <c r="BI31" s="422">
        <f t="shared" si="2"/>
        <v>44935.823999999993</v>
      </c>
      <c r="BJ31" s="422">
        <f t="shared" si="2"/>
        <v>35465.678</v>
      </c>
      <c r="BK31" s="422">
        <f t="shared" si="2"/>
        <v>25870.981</v>
      </c>
      <c r="BL31" s="422">
        <f t="shared" si="2"/>
        <v>31137.692000000006</v>
      </c>
      <c r="BM31" s="422">
        <f t="shared" si="2"/>
        <v>30834.237000000001</v>
      </c>
      <c r="BN31" s="422">
        <f t="shared" si="2"/>
        <v>24372.429000000004</v>
      </c>
      <c r="BO31" s="422">
        <f t="shared" si="2"/>
        <v>20050.338</v>
      </c>
      <c r="BP31" s="422">
        <f t="shared" ref="BP31:EA31" si="3">SUM(BP5:BP30)</f>
        <v>25857.581999999995</v>
      </c>
      <c r="BQ31" s="422">
        <f t="shared" si="3"/>
        <v>36020.733</v>
      </c>
      <c r="BR31" s="422">
        <f t="shared" si="3"/>
        <v>37275.803000000007</v>
      </c>
      <c r="BS31" s="422">
        <f t="shared" si="3"/>
        <v>30683.420000000002</v>
      </c>
      <c r="BT31" s="422">
        <f t="shared" si="3"/>
        <v>31965.18</v>
      </c>
      <c r="BU31" s="422">
        <f t="shared" si="3"/>
        <v>34840.807000000008</v>
      </c>
      <c r="BV31" s="422">
        <f t="shared" si="3"/>
        <v>32608.048674000005</v>
      </c>
      <c r="BW31" s="422">
        <f t="shared" si="3"/>
        <v>24478.436969999999</v>
      </c>
      <c r="BX31" s="422">
        <f t="shared" si="3"/>
        <v>26893.365530000003</v>
      </c>
      <c r="BY31" s="422">
        <f t="shared" si="3"/>
        <v>26001.071789999998</v>
      </c>
      <c r="BZ31" s="422">
        <f t="shared" si="3"/>
        <v>21965.308630399999</v>
      </c>
      <c r="CA31" s="422">
        <f t="shared" si="3"/>
        <v>19291.979449999999</v>
      </c>
      <c r="CB31" s="422">
        <f t="shared" si="3"/>
        <v>18449.441350000001</v>
      </c>
      <c r="CC31" s="422">
        <f t="shared" si="3"/>
        <v>15819.999060000004</v>
      </c>
      <c r="CD31" s="422">
        <f t="shared" si="3"/>
        <v>20212.540636000002</v>
      </c>
      <c r="CE31" s="428">
        <f t="shared" si="3"/>
        <v>21951.548085399998</v>
      </c>
      <c r="CF31" s="422">
        <f t="shared" si="3"/>
        <v>24693.983139999997</v>
      </c>
      <c r="CG31" s="422">
        <f t="shared" si="3"/>
        <v>33426.117659999996</v>
      </c>
      <c r="CH31" s="422">
        <f t="shared" si="3"/>
        <v>32159.431000000004</v>
      </c>
      <c r="CI31" s="422">
        <f t="shared" si="3"/>
        <v>25052.196260000004</v>
      </c>
      <c r="CJ31" s="422">
        <f t="shared" si="3"/>
        <v>29493.450200000007</v>
      </c>
      <c r="CK31" s="422">
        <f t="shared" si="3"/>
        <v>30364.039280000005</v>
      </c>
      <c r="CL31" s="422">
        <f t="shared" si="3"/>
        <v>31491.879349999999</v>
      </c>
      <c r="CM31" s="422">
        <f t="shared" si="3"/>
        <v>21637.20422</v>
      </c>
      <c r="CN31" s="422">
        <f t="shared" si="3"/>
        <v>18978.089930000006</v>
      </c>
      <c r="CO31" s="422">
        <f t="shared" si="3"/>
        <v>28286.640040000002</v>
      </c>
      <c r="CP31" s="422">
        <f t="shared" si="3"/>
        <v>46094.75808</v>
      </c>
      <c r="CQ31" s="422">
        <f t="shared" si="3"/>
        <v>13572.02441</v>
      </c>
      <c r="CR31" s="422">
        <f t="shared" si="3"/>
        <v>16304.105959999997</v>
      </c>
      <c r="CS31" s="422">
        <f t="shared" si="3"/>
        <v>20062.655100000004</v>
      </c>
      <c r="CT31" s="422">
        <f t="shared" si="3"/>
        <v>21820.284970000001</v>
      </c>
      <c r="CU31" s="423">
        <f t="shared" si="3"/>
        <v>19251.916520000002</v>
      </c>
      <c r="CV31" s="422">
        <f t="shared" si="3"/>
        <v>0</v>
      </c>
      <c r="CW31" s="422">
        <f t="shared" si="3"/>
        <v>0</v>
      </c>
      <c r="CX31" s="422">
        <f t="shared" si="3"/>
        <v>0</v>
      </c>
      <c r="CY31" s="422">
        <f t="shared" si="3"/>
        <v>0</v>
      </c>
      <c r="CZ31" s="422">
        <f t="shared" si="3"/>
        <v>0</v>
      </c>
      <c r="DA31" s="422">
        <f t="shared" si="3"/>
        <v>0</v>
      </c>
      <c r="DB31" s="422">
        <f t="shared" si="3"/>
        <v>0</v>
      </c>
      <c r="DC31" s="422">
        <f t="shared" si="3"/>
        <v>6766.317</v>
      </c>
      <c r="DD31" s="422">
        <f t="shared" si="3"/>
        <v>16708.655999999999</v>
      </c>
      <c r="DE31" s="422">
        <f t="shared" si="3"/>
        <v>24181.154999999999</v>
      </c>
      <c r="DF31" s="422">
        <f t="shared" si="3"/>
        <v>17736.915000000001</v>
      </c>
      <c r="DG31" s="422">
        <f t="shared" si="3"/>
        <v>22655.88</v>
      </c>
      <c r="DH31" s="422">
        <f t="shared" si="3"/>
        <v>22159.991999999998</v>
      </c>
      <c r="DI31" s="422">
        <f t="shared" si="3"/>
        <v>23217.07</v>
      </c>
      <c r="DJ31" s="422">
        <f t="shared" si="3"/>
        <v>19081.617999999999</v>
      </c>
      <c r="DK31" s="422">
        <f t="shared" si="3"/>
        <v>25056.332999999999</v>
      </c>
      <c r="DL31" s="422">
        <f t="shared" si="3"/>
        <v>22379.463</v>
      </c>
      <c r="DM31" s="422">
        <f t="shared" si="3"/>
        <v>20149.026000000002</v>
      </c>
      <c r="DN31" s="422">
        <f t="shared" si="3"/>
        <v>20036.14</v>
      </c>
      <c r="DO31" s="422">
        <f t="shared" si="3"/>
        <v>15877.844999999999</v>
      </c>
      <c r="DP31" s="422">
        <f t="shared" si="3"/>
        <v>16057.026</v>
      </c>
      <c r="DQ31" s="422">
        <f t="shared" si="3"/>
        <v>18227.736000000001</v>
      </c>
      <c r="DR31" s="422">
        <f t="shared" si="3"/>
        <v>19887.712</v>
      </c>
      <c r="DS31" s="422">
        <f t="shared" si="3"/>
        <v>18070.199000000001</v>
      </c>
      <c r="DT31" s="422">
        <f t="shared" si="3"/>
        <v>23035.580999999998</v>
      </c>
      <c r="DU31" s="422">
        <f t="shared" si="3"/>
        <v>24547.785</v>
      </c>
      <c r="DV31" s="422">
        <f t="shared" si="3"/>
        <v>34721.716999999997</v>
      </c>
      <c r="DW31" s="422">
        <f t="shared" si="3"/>
        <v>25065.278999999999</v>
      </c>
      <c r="DX31" s="422">
        <f t="shared" si="3"/>
        <v>22168.377</v>
      </c>
      <c r="DY31" s="422">
        <f t="shared" si="3"/>
        <v>23524.868999999999</v>
      </c>
      <c r="DZ31" s="422">
        <f t="shared" si="3"/>
        <v>19095.963</v>
      </c>
      <c r="EA31" s="422">
        <f t="shared" si="3"/>
        <v>17759.837</v>
      </c>
      <c r="EB31" s="422">
        <f t="shared" ref="EB31:GM31" si="4">SUM(EB5:EB30)</f>
        <v>18675.740000000002</v>
      </c>
      <c r="EC31" s="422">
        <f t="shared" si="4"/>
        <v>21113.501</v>
      </c>
      <c r="ED31" s="422">
        <f t="shared" si="4"/>
        <v>18224.706999999999</v>
      </c>
      <c r="EE31" s="422">
        <f t="shared" si="4"/>
        <v>21833.738000000001</v>
      </c>
      <c r="EF31" s="422">
        <f t="shared" si="4"/>
        <v>12830.753000000001</v>
      </c>
      <c r="EG31" s="422">
        <f t="shared" si="4"/>
        <v>18557.263999999999</v>
      </c>
      <c r="EH31" s="422">
        <f t="shared" si="4"/>
        <v>18303.817999999999</v>
      </c>
      <c r="EI31" s="422">
        <f t="shared" si="4"/>
        <v>22334.973999999998</v>
      </c>
      <c r="EJ31" s="422">
        <f t="shared" si="4"/>
        <v>24079.052</v>
      </c>
      <c r="EK31" s="422">
        <f t="shared" si="4"/>
        <v>22825.467000000001</v>
      </c>
      <c r="EL31" s="422">
        <f t="shared" si="4"/>
        <v>20629.329000000002</v>
      </c>
      <c r="EM31" s="422">
        <f t="shared" si="4"/>
        <v>12322.992</v>
      </c>
      <c r="EN31" s="422">
        <f t="shared" si="4"/>
        <v>11692.513999999999</v>
      </c>
      <c r="EO31" s="422">
        <f t="shared" si="4"/>
        <v>25005.420999999998</v>
      </c>
      <c r="EP31" s="422">
        <f t="shared" si="4"/>
        <v>20815.108</v>
      </c>
      <c r="EQ31" s="422">
        <f t="shared" si="4"/>
        <v>22304.011999999999</v>
      </c>
      <c r="ER31" s="422">
        <f t="shared" si="4"/>
        <v>18595.330999999998</v>
      </c>
      <c r="ES31" s="422">
        <f t="shared" si="4"/>
        <v>20619.794999999998</v>
      </c>
      <c r="ET31" s="422">
        <f t="shared" si="4"/>
        <v>16209.259</v>
      </c>
      <c r="EU31" s="422">
        <f t="shared" si="4"/>
        <v>23098.218000000001</v>
      </c>
      <c r="EV31" s="422">
        <f t="shared" si="4"/>
        <v>22603.453000000001</v>
      </c>
      <c r="EW31" s="422">
        <f t="shared" si="4"/>
        <v>21218.177</v>
      </c>
      <c r="EX31" s="422">
        <f t="shared" si="4"/>
        <v>21845.518</v>
      </c>
      <c r="EY31" s="422">
        <f t="shared" si="4"/>
        <v>10481.178</v>
      </c>
      <c r="EZ31" s="422">
        <f t="shared" si="4"/>
        <v>17541.945</v>
      </c>
      <c r="FA31" s="422">
        <f t="shared" si="4"/>
        <v>16079.714</v>
      </c>
      <c r="FB31" s="422">
        <f t="shared" si="4"/>
        <v>13487.218999999999</v>
      </c>
      <c r="FC31" s="422">
        <f t="shared" si="4"/>
        <v>14402.67</v>
      </c>
      <c r="FD31" s="422">
        <f t="shared" si="4"/>
        <v>12016.999</v>
      </c>
      <c r="FE31" s="422">
        <f t="shared" si="4"/>
        <v>17147.260999999999</v>
      </c>
      <c r="FF31" s="422">
        <f t="shared" si="4"/>
        <v>21055.927</v>
      </c>
      <c r="FG31" s="422">
        <f t="shared" si="4"/>
        <v>13760.991</v>
      </c>
      <c r="FH31" s="422">
        <f t="shared" si="4"/>
        <v>11330.258</v>
      </c>
      <c r="FI31" s="422">
        <f t="shared" si="4"/>
        <v>22675.238000000001</v>
      </c>
      <c r="FJ31" s="422">
        <f t="shared" si="4"/>
        <v>11088.002</v>
      </c>
      <c r="FK31" s="422">
        <f t="shared" si="4"/>
        <v>9606.5030000000006</v>
      </c>
      <c r="FL31" s="422">
        <f t="shared" si="4"/>
        <v>21394.808000000001</v>
      </c>
      <c r="FM31" s="422">
        <f t="shared" si="4"/>
        <v>21322.73</v>
      </c>
      <c r="FN31" s="422">
        <f t="shared" si="4"/>
        <v>15863.638999999999</v>
      </c>
      <c r="FO31" s="422">
        <f t="shared" si="4"/>
        <v>28439.506000000001</v>
      </c>
      <c r="FP31" s="422">
        <f t="shared" si="4"/>
        <v>13039.954</v>
      </c>
      <c r="FQ31" s="422">
        <f t="shared" si="4"/>
        <v>21519.329000000002</v>
      </c>
      <c r="FR31" s="422">
        <f t="shared" si="4"/>
        <v>36185.125999999997</v>
      </c>
      <c r="FS31" s="422">
        <f t="shared" si="4"/>
        <v>20230.518</v>
      </c>
      <c r="FT31" s="422">
        <f t="shared" si="4"/>
        <v>22253.901999999998</v>
      </c>
      <c r="FU31" s="422">
        <f t="shared" si="4"/>
        <v>27532.773000000001</v>
      </c>
      <c r="FV31" s="422">
        <f t="shared" si="4"/>
        <v>16446.651000000002</v>
      </c>
      <c r="FW31" s="422">
        <f t="shared" si="4"/>
        <v>11720.032999999999</v>
      </c>
      <c r="FX31" s="422">
        <f t="shared" si="4"/>
        <v>10697.38</v>
      </c>
      <c r="FY31" s="422">
        <f t="shared" si="4"/>
        <v>17743.132000000001</v>
      </c>
      <c r="FZ31" s="422">
        <f t="shared" si="4"/>
        <v>25444.723000000002</v>
      </c>
      <c r="GA31" s="422">
        <f t="shared" si="4"/>
        <v>19819.539000000001</v>
      </c>
      <c r="GB31" s="422">
        <f t="shared" si="4"/>
        <v>11823.231</v>
      </c>
      <c r="GC31" s="422">
        <f t="shared" si="4"/>
        <v>17345.682000000001</v>
      </c>
      <c r="GD31" s="422">
        <f t="shared" si="4"/>
        <v>19579.86</v>
      </c>
      <c r="GE31" s="422">
        <f t="shared" si="4"/>
        <v>19009.736000000001</v>
      </c>
      <c r="GF31" s="422">
        <f t="shared" si="4"/>
        <v>13423.579</v>
      </c>
      <c r="GG31" s="422">
        <f t="shared" si="4"/>
        <v>16059.319</v>
      </c>
      <c r="GH31" s="422">
        <f t="shared" si="4"/>
        <v>6847.7020000000002</v>
      </c>
      <c r="GI31" s="422">
        <f t="shared" si="4"/>
        <v>7579.1239999999998</v>
      </c>
      <c r="GJ31" s="422">
        <f t="shared" si="4"/>
        <v>4877.3549999999996</v>
      </c>
      <c r="GK31" s="422">
        <f t="shared" si="4"/>
        <v>4751.6930000000002</v>
      </c>
      <c r="GL31" s="422">
        <f t="shared" si="4"/>
        <v>7756.058</v>
      </c>
      <c r="GM31" s="422">
        <f t="shared" si="4"/>
        <v>11016.925999999999</v>
      </c>
      <c r="GN31" s="422">
        <f t="shared" ref="GN31:IY31" si="5">SUM(GN5:GN30)</f>
        <v>12146.473</v>
      </c>
      <c r="GO31" s="422">
        <f t="shared" si="5"/>
        <v>11648.539000000001</v>
      </c>
      <c r="GP31" s="422">
        <f t="shared" si="5"/>
        <v>12404.402</v>
      </c>
      <c r="GQ31" s="422">
        <f t="shared" si="5"/>
        <v>5765.1549999999997</v>
      </c>
      <c r="GR31" s="422">
        <f t="shared" si="5"/>
        <v>15772.343999999999</v>
      </c>
      <c r="GS31" s="422">
        <f t="shared" si="5"/>
        <v>15056.805</v>
      </c>
      <c r="GT31" s="422">
        <f t="shared" si="5"/>
        <v>14918.967000000001</v>
      </c>
      <c r="GU31" s="422">
        <f t="shared" si="5"/>
        <v>11239.135</v>
      </c>
      <c r="GV31" s="422">
        <f t="shared" si="5"/>
        <v>11149.916999999999</v>
      </c>
      <c r="GW31" s="422">
        <f t="shared" si="5"/>
        <v>13777.224</v>
      </c>
      <c r="GX31" s="422">
        <f t="shared" si="5"/>
        <v>14985.78</v>
      </c>
      <c r="GY31" s="422">
        <f t="shared" si="5"/>
        <v>8658.6080000000002</v>
      </c>
      <c r="GZ31" s="422">
        <f t="shared" si="5"/>
        <v>13631.124</v>
      </c>
      <c r="HA31" s="422">
        <f t="shared" si="5"/>
        <v>14046.945</v>
      </c>
      <c r="HB31" s="422">
        <f t="shared" si="5"/>
        <v>14258.287</v>
      </c>
      <c r="HC31" s="422">
        <f t="shared" si="5"/>
        <v>7109.6469999999999</v>
      </c>
      <c r="HD31" s="422">
        <f t="shared" si="5"/>
        <v>14929.611999999999</v>
      </c>
      <c r="HE31" s="422">
        <f t="shared" si="5"/>
        <v>14467.620999999999</v>
      </c>
      <c r="HF31" s="422">
        <f t="shared" si="5"/>
        <v>13095.876</v>
      </c>
      <c r="HG31" s="422">
        <f t="shared" si="5"/>
        <v>4763.03</v>
      </c>
      <c r="HH31" s="422">
        <f t="shared" si="5"/>
        <v>11437.608</v>
      </c>
      <c r="HI31" s="422">
        <f t="shared" si="5"/>
        <v>7083.8280000000004</v>
      </c>
      <c r="HJ31" s="422">
        <f t="shared" si="5"/>
        <v>5836.0129999999999</v>
      </c>
      <c r="HK31" s="422">
        <f t="shared" si="5"/>
        <v>8310.5470000000005</v>
      </c>
      <c r="HL31" s="422">
        <f t="shared" si="5"/>
        <v>17835.506000000001</v>
      </c>
      <c r="HM31" s="422">
        <f t="shared" si="5"/>
        <v>15809.53</v>
      </c>
      <c r="HN31" s="422">
        <f t="shared" si="5"/>
        <v>10658.308000000001</v>
      </c>
      <c r="HO31" s="422">
        <f t="shared" si="5"/>
        <v>5802.8990000000003</v>
      </c>
      <c r="HP31" s="422">
        <f t="shared" si="5"/>
        <v>11277.698</v>
      </c>
      <c r="HQ31" s="422">
        <f t="shared" si="5"/>
        <v>19100.351999999999</v>
      </c>
      <c r="HR31" s="422">
        <f t="shared" si="5"/>
        <v>7759.9440000000004</v>
      </c>
      <c r="HS31" s="422">
        <f t="shared" si="5"/>
        <v>6789.0649999999996</v>
      </c>
      <c r="HT31" s="422">
        <f t="shared" si="5"/>
        <v>11361.067999999999</v>
      </c>
      <c r="HU31" s="422">
        <f t="shared" si="5"/>
        <v>19955.289000000001</v>
      </c>
      <c r="HV31" s="422">
        <f t="shared" si="5"/>
        <v>9933.7129999999997</v>
      </c>
      <c r="HW31" s="422">
        <f t="shared" si="5"/>
        <v>11866.206</v>
      </c>
      <c r="HX31" s="422">
        <f t="shared" si="5"/>
        <v>8536.5959999999995</v>
      </c>
      <c r="HY31" s="422">
        <f t="shared" si="5"/>
        <v>19484.769</v>
      </c>
      <c r="HZ31" s="422">
        <f t="shared" si="5"/>
        <v>12099.714</v>
      </c>
      <c r="IA31" s="422">
        <f t="shared" si="5"/>
        <v>9315.5480000000007</v>
      </c>
      <c r="IB31" s="422">
        <f t="shared" si="5"/>
        <v>11004.183000000001</v>
      </c>
      <c r="IC31" s="422">
        <f t="shared" si="5"/>
        <v>8501.9889999999996</v>
      </c>
      <c r="ID31" s="422">
        <f t="shared" si="5"/>
        <v>7037.9350000000004</v>
      </c>
      <c r="IE31" s="422">
        <f t="shared" si="5"/>
        <v>6485.8879999999999</v>
      </c>
      <c r="IF31" s="422">
        <f t="shared" si="5"/>
        <v>5700.6059999999998</v>
      </c>
      <c r="IG31" s="422">
        <f t="shared" si="5"/>
        <v>9200.2049999999999</v>
      </c>
      <c r="IH31" s="422">
        <f t="shared" si="5"/>
        <v>4552.5529999999999</v>
      </c>
      <c r="II31" s="422">
        <f t="shared" si="5"/>
        <v>7226.3360000000002</v>
      </c>
      <c r="IJ31" s="422">
        <f t="shared" si="5"/>
        <v>8977.5390000000007</v>
      </c>
      <c r="IK31" s="422">
        <f t="shared" si="5"/>
        <v>9994.0020000000004</v>
      </c>
      <c r="IL31" s="422">
        <f t="shared" si="5"/>
        <v>21047.455999999998</v>
      </c>
      <c r="IM31" s="422">
        <f t="shared" si="5"/>
        <v>8095.6419999999998</v>
      </c>
      <c r="IN31" s="422">
        <f t="shared" si="5"/>
        <v>10959.153</v>
      </c>
      <c r="IO31" s="422">
        <f t="shared" si="5"/>
        <v>10211.791999999999</v>
      </c>
      <c r="IP31" s="422">
        <f t="shared" si="5"/>
        <v>7128.4589999999998</v>
      </c>
      <c r="IQ31" s="422">
        <f t="shared" si="5"/>
        <v>2689.2240000000002</v>
      </c>
      <c r="IR31" s="422">
        <f t="shared" si="5"/>
        <v>4372.3879999999999</v>
      </c>
      <c r="IS31" s="422">
        <f t="shared" si="5"/>
        <v>8086.0129999999999</v>
      </c>
      <c r="IT31" s="422">
        <f t="shared" si="5"/>
        <v>6324.3940000000002</v>
      </c>
      <c r="IU31" s="422">
        <f t="shared" si="5"/>
        <v>4435.6409999999996</v>
      </c>
      <c r="IV31" s="422">
        <f t="shared" si="5"/>
        <v>4827.2479999999996</v>
      </c>
      <c r="IW31" s="422">
        <f t="shared" si="5"/>
        <v>9385.9429999999993</v>
      </c>
      <c r="IX31" s="422">
        <f t="shared" si="5"/>
        <v>7861.31</v>
      </c>
      <c r="IY31" s="422">
        <f t="shared" si="5"/>
        <v>9480.0409999999993</v>
      </c>
      <c r="IZ31" s="422">
        <f t="shared" ref="IZ31:LK31" si="6">SUM(IZ5:IZ30)</f>
        <v>8832.5779999999995</v>
      </c>
      <c r="JA31" s="422">
        <f t="shared" si="6"/>
        <v>4019.8029999999999</v>
      </c>
      <c r="JB31" s="422">
        <f t="shared" si="6"/>
        <v>7683.23</v>
      </c>
      <c r="JC31" s="422">
        <f t="shared" si="6"/>
        <v>3842.6</v>
      </c>
      <c r="JD31" s="422">
        <f t="shared" si="6"/>
        <v>4714.9970000000003</v>
      </c>
      <c r="JE31" s="422">
        <f t="shared" si="6"/>
        <v>7750.9620000000004</v>
      </c>
      <c r="JF31" s="422">
        <f t="shared" si="6"/>
        <v>8586.0990000000002</v>
      </c>
      <c r="JG31" s="422">
        <f t="shared" si="6"/>
        <v>4249.4799999999996</v>
      </c>
      <c r="JH31" s="422">
        <f t="shared" si="6"/>
        <v>7669.9120000000003</v>
      </c>
      <c r="JI31" s="422">
        <f t="shared" si="6"/>
        <v>13051.351000000001</v>
      </c>
      <c r="JJ31" s="422">
        <f t="shared" si="6"/>
        <v>9631.3279999999995</v>
      </c>
      <c r="JK31" s="422">
        <f t="shared" si="6"/>
        <v>11562.61</v>
      </c>
      <c r="JL31" s="422">
        <f t="shared" si="6"/>
        <v>12047.385</v>
      </c>
      <c r="JM31" s="422">
        <f t="shared" si="6"/>
        <v>10456.214</v>
      </c>
      <c r="JN31" s="422">
        <f t="shared" si="6"/>
        <v>8076.3069999999998</v>
      </c>
      <c r="JO31" s="422">
        <f t="shared" si="6"/>
        <v>11068.507</v>
      </c>
      <c r="JP31" s="422">
        <f t="shared" si="6"/>
        <v>8549.9429999999993</v>
      </c>
      <c r="JQ31" s="422">
        <f t="shared" si="6"/>
        <v>8637.1129999999994</v>
      </c>
      <c r="JR31" s="422">
        <f t="shared" si="6"/>
        <v>8837.0859999999993</v>
      </c>
      <c r="JS31" s="422">
        <f t="shared" si="6"/>
        <v>13863.749</v>
      </c>
      <c r="JT31" s="422">
        <f t="shared" si="6"/>
        <v>12397.266</v>
      </c>
      <c r="JU31" s="422">
        <f t="shared" si="6"/>
        <v>14810.192999999999</v>
      </c>
      <c r="JV31" s="422">
        <f t="shared" si="6"/>
        <v>13397.852000000001</v>
      </c>
      <c r="JW31" s="422">
        <f t="shared" si="6"/>
        <v>16727.778999999999</v>
      </c>
      <c r="JX31" s="422">
        <f t="shared" si="6"/>
        <v>13806.632</v>
      </c>
      <c r="JY31" s="422">
        <f t="shared" si="6"/>
        <v>11223.89</v>
      </c>
      <c r="JZ31" s="422">
        <f t="shared" si="6"/>
        <v>10435.156000000001</v>
      </c>
      <c r="KA31" s="422">
        <f t="shared" si="6"/>
        <v>7689.982</v>
      </c>
      <c r="KB31" s="422">
        <f t="shared" si="6"/>
        <v>10180.56</v>
      </c>
      <c r="KC31" s="422">
        <f t="shared" si="6"/>
        <v>8000.4390000000003</v>
      </c>
      <c r="KD31" s="422">
        <f t="shared" si="6"/>
        <v>7588.8190000000004</v>
      </c>
      <c r="KE31" s="422">
        <f t="shared" si="6"/>
        <v>9191.0730000000003</v>
      </c>
      <c r="KF31" s="422">
        <f t="shared" si="6"/>
        <v>14357.8</v>
      </c>
      <c r="KG31" s="422">
        <f t="shared" si="6"/>
        <v>8952.1489999999994</v>
      </c>
      <c r="KH31" s="422">
        <f t="shared" si="6"/>
        <v>11450.451999999999</v>
      </c>
      <c r="KI31" s="422">
        <f t="shared" si="6"/>
        <v>10431.636</v>
      </c>
      <c r="KJ31" s="422">
        <f t="shared" si="6"/>
        <v>8389.7489999999998</v>
      </c>
      <c r="KK31" s="422">
        <f t="shared" si="6"/>
        <v>7481.77</v>
      </c>
      <c r="KL31" s="422">
        <f t="shared" si="6"/>
        <v>8500.91</v>
      </c>
      <c r="KM31" s="422">
        <f t="shared" si="6"/>
        <v>6181.1149999999998</v>
      </c>
      <c r="KN31" s="422">
        <f t="shared" si="6"/>
        <v>5784.1760000000004</v>
      </c>
      <c r="KO31" s="422">
        <f t="shared" si="6"/>
        <v>8085.0469999999996</v>
      </c>
      <c r="KP31" s="422">
        <f t="shared" si="6"/>
        <v>7988.2020000000002</v>
      </c>
      <c r="KQ31" s="422">
        <f t="shared" si="6"/>
        <v>10059.642</v>
      </c>
      <c r="KR31" s="422">
        <f t="shared" si="6"/>
        <v>7809.7380000000003</v>
      </c>
      <c r="KS31" s="422">
        <f t="shared" si="6"/>
        <v>11541.875</v>
      </c>
      <c r="KT31" s="422">
        <f t="shared" si="6"/>
        <v>12833.441999999999</v>
      </c>
      <c r="KU31" s="422">
        <f t="shared" si="6"/>
        <v>11645.415999999999</v>
      </c>
      <c r="KV31" s="422">
        <f t="shared" si="6"/>
        <v>16842.307000000001</v>
      </c>
      <c r="KW31" s="422">
        <f t="shared" si="6"/>
        <v>10460.251</v>
      </c>
      <c r="KX31" s="422">
        <f t="shared" si="6"/>
        <v>9973.2450000000008</v>
      </c>
      <c r="KY31" s="422">
        <f t="shared" si="6"/>
        <v>11693.66</v>
      </c>
      <c r="KZ31" s="422">
        <f t="shared" si="6"/>
        <v>7402.3879999999999</v>
      </c>
      <c r="LA31" s="422">
        <f t="shared" si="6"/>
        <v>11587.371999999999</v>
      </c>
      <c r="LB31" s="422">
        <f t="shared" si="6"/>
        <v>7658.5079999999998</v>
      </c>
      <c r="LC31" s="422">
        <f t="shared" si="6"/>
        <v>10122.296</v>
      </c>
      <c r="LD31" s="422">
        <f t="shared" si="6"/>
        <v>14184.376</v>
      </c>
      <c r="LE31" s="422">
        <f t="shared" si="6"/>
        <v>8990.7270000000008</v>
      </c>
      <c r="LF31" s="422">
        <f t="shared" si="6"/>
        <v>13507.864</v>
      </c>
      <c r="LG31" s="422">
        <f t="shared" si="6"/>
        <v>12342.216</v>
      </c>
      <c r="LH31" s="422">
        <f t="shared" si="6"/>
        <v>12998.173000000001</v>
      </c>
      <c r="LI31" s="422">
        <f t="shared" si="6"/>
        <v>9739.8860000000004</v>
      </c>
      <c r="LJ31" s="422">
        <f t="shared" si="6"/>
        <v>9869.989674000004</v>
      </c>
      <c r="LK31" s="422">
        <f t="shared" si="6"/>
        <v>9900.1382799999992</v>
      </c>
      <c r="LL31" s="422">
        <f t="shared" ref="LL31:NW31" si="7">SUM(LL5:LL30)</f>
        <v>7300.1654499999986</v>
      </c>
      <c r="LM31" s="422">
        <f t="shared" si="7"/>
        <v>7278.1332400000001</v>
      </c>
      <c r="LN31" s="422">
        <f t="shared" si="7"/>
        <v>11088.17956</v>
      </c>
      <c r="LO31" s="422">
        <f t="shared" si="7"/>
        <v>7923.5813500000004</v>
      </c>
      <c r="LP31" s="422">
        <f t="shared" si="7"/>
        <v>7881.604620000001</v>
      </c>
      <c r="LQ31" s="422">
        <f t="shared" si="7"/>
        <v>11464.778739999998</v>
      </c>
      <c r="LR31" s="422">
        <f t="shared" si="7"/>
        <v>7527.7327699999987</v>
      </c>
      <c r="LS31" s="422">
        <f t="shared" si="7"/>
        <v>7008.5602799999997</v>
      </c>
      <c r="LT31" s="422">
        <f t="shared" si="7"/>
        <v>8582.229270400001</v>
      </c>
      <c r="LU31" s="422">
        <f t="shared" si="7"/>
        <v>5856.3043199999975</v>
      </c>
      <c r="LV31" s="422">
        <f t="shared" si="7"/>
        <v>7526.7750400000014</v>
      </c>
      <c r="LW31" s="422">
        <f t="shared" si="7"/>
        <v>4182.5568000000003</v>
      </c>
      <c r="LX31" s="422">
        <f t="shared" si="7"/>
        <v>5886.2359899999983</v>
      </c>
      <c r="LY31" s="422">
        <f t="shared" si="7"/>
        <v>9223.1866600000012</v>
      </c>
      <c r="LZ31" s="422">
        <f t="shared" si="7"/>
        <v>4174.6176800000003</v>
      </c>
      <c r="MA31" s="422">
        <f t="shared" si="7"/>
        <v>8297.763170000002</v>
      </c>
      <c r="MB31" s="422">
        <f t="shared" si="7"/>
        <v>5977.0604999999996</v>
      </c>
      <c r="MC31" s="422">
        <f t="shared" si="7"/>
        <v>4341.8678100000006</v>
      </c>
      <c r="MD31" s="422">
        <f t="shared" si="7"/>
        <v>5091.4343599999993</v>
      </c>
      <c r="ME31" s="422">
        <f t="shared" si="7"/>
        <v>6386.6968900000002</v>
      </c>
      <c r="MF31" s="422">
        <f t="shared" si="7"/>
        <v>5006.334710000001</v>
      </c>
      <c r="MG31" s="422">
        <f t="shared" si="7"/>
        <v>7910.0610360000001</v>
      </c>
      <c r="MH31" s="422">
        <f t="shared" si="7"/>
        <v>7296.1448899999996</v>
      </c>
      <c r="MI31" s="422">
        <f t="shared" si="7"/>
        <v>4516.7939799999986</v>
      </c>
      <c r="MJ31" s="422">
        <f t="shared" si="7"/>
        <v>10802.444225399999</v>
      </c>
      <c r="MK31" s="422">
        <f t="shared" si="7"/>
        <v>6632.3098799999998</v>
      </c>
      <c r="ML31" s="422">
        <f t="shared" si="7"/>
        <v>5957.1152200000006</v>
      </c>
      <c r="MM31" s="422">
        <f t="shared" si="7"/>
        <v>9225.0375899999981</v>
      </c>
      <c r="MN31" s="422">
        <f t="shared" si="7"/>
        <v>9511.8303300000007</v>
      </c>
      <c r="MO31" s="422">
        <f t="shared" si="7"/>
        <v>10893.577659999999</v>
      </c>
      <c r="MP31" s="422">
        <f t="shared" si="7"/>
        <v>10090.078</v>
      </c>
      <c r="MQ31" s="422">
        <f t="shared" si="7"/>
        <v>12442.462</v>
      </c>
      <c r="MR31" s="422">
        <f t="shared" si="7"/>
        <v>9762.8729999999996</v>
      </c>
      <c r="MS31" s="422">
        <f t="shared" si="7"/>
        <v>10748.444</v>
      </c>
      <c r="MT31" s="422">
        <f t="shared" si="7"/>
        <v>11648.114</v>
      </c>
      <c r="MU31" s="422">
        <f t="shared" si="7"/>
        <v>7113.0903500000004</v>
      </c>
      <c r="MV31" s="422">
        <f t="shared" si="7"/>
        <v>7322.8935800000017</v>
      </c>
      <c r="MW31" s="422">
        <f t="shared" si="7"/>
        <v>10616.21233</v>
      </c>
      <c r="MX31" s="422">
        <f t="shared" si="7"/>
        <v>6515.551910000002</v>
      </c>
      <c r="MY31" s="422">
        <f t="shared" si="7"/>
        <v>10238.52829</v>
      </c>
      <c r="MZ31" s="422">
        <f t="shared" si="7"/>
        <v>12739.370000000003</v>
      </c>
      <c r="NA31" s="422">
        <f t="shared" si="7"/>
        <v>8324.0300000000007</v>
      </c>
      <c r="NB31" s="422">
        <f t="shared" si="7"/>
        <v>10353.000000000007</v>
      </c>
      <c r="NC31" s="422">
        <f t="shared" si="7"/>
        <v>11687.009280000002</v>
      </c>
      <c r="ND31" s="422">
        <f t="shared" si="7"/>
        <v>9463.6699999999983</v>
      </c>
      <c r="NE31" s="422">
        <f t="shared" si="7"/>
        <v>10740.112149999997</v>
      </c>
      <c r="NF31" s="422">
        <f t="shared" si="7"/>
        <v>11288.097200000002</v>
      </c>
      <c r="NG31" s="422">
        <f t="shared" si="7"/>
        <v>6223.4699999999993</v>
      </c>
      <c r="NH31" s="422">
        <f t="shared" si="7"/>
        <v>7945.647219999998</v>
      </c>
      <c r="NI31" s="422">
        <f t="shared" si="7"/>
        <v>7468.0870000000023</v>
      </c>
      <c r="NJ31" s="422">
        <f t="shared" si="7"/>
        <v>5813.4112900000009</v>
      </c>
      <c r="NK31" s="422">
        <f t="shared" si="7"/>
        <v>7297.2150099999999</v>
      </c>
      <c r="NL31" s="422">
        <f t="shared" si="7"/>
        <v>5867.4636300000011</v>
      </c>
      <c r="NM31" s="422">
        <f t="shared" si="7"/>
        <v>6097.7655000000004</v>
      </c>
      <c r="NN31" s="422">
        <f t="shared" si="7"/>
        <v>10817.50763</v>
      </c>
      <c r="NO31" s="422">
        <f t="shared" si="7"/>
        <v>11371.366910000002</v>
      </c>
      <c r="NP31" s="422">
        <f t="shared" si="7"/>
        <v>31799.87672</v>
      </c>
      <c r="NQ31" s="422">
        <f t="shared" si="7"/>
        <v>7891.290939999999</v>
      </c>
      <c r="NR31" s="422">
        <f t="shared" si="7"/>
        <v>6403.5904200000004</v>
      </c>
      <c r="NS31" s="422">
        <f t="shared" si="7"/>
        <v>3658.6494199999993</v>
      </c>
      <c r="NT31" s="422">
        <f t="shared" si="7"/>
        <v>4461.8617200000017</v>
      </c>
      <c r="NU31" s="422">
        <f t="shared" si="7"/>
        <v>5451.5132699999986</v>
      </c>
      <c r="NV31" s="422">
        <f t="shared" si="7"/>
        <v>5603.231969999998</v>
      </c>
      <c r="NW31" s="422">
        <f t="shared" si="7"/>
        <v>5727.958419999999</v>
      </c>
      <c r="NX31" s="422">
        <f t="shared" ref="NX31:OH31" si="8">SUM(NX5:NX30)</f>
        <v>4972.915570000001</v>
      </c>
      <c r="NY31" s="422">
        <f t="shared" si="8"/>
        <v>7109.8875600000001</v>
      </c>
      <c r="NZ31" s="422">
        <f t="shared" si="8"/>
        <v>6100.0783900000015</v>
      </c>
      <c r="OA31" s="422">
        <f t="shared" si="8"/>
        <v>6852.689150000002</v>
      </c>
      <c r="OB31" s="422">
        <f t="shared" si="8"/>
        <v>7938.8646899999985</v>
      </c>
      <c r="OC31" s="422">
        <f t="shared" si="8"/>
        <v>5682.7638999999981</v>
      </c>
      <c r="OD31" s="422">
        <f t="shared" si="8"/>
        <v>8198.6563800000004</v>
      </c>
      <c r="OE31" s="422">
        <f t="shared" si="8"/>
        <v>6865.6989199999998</v>
      </c>
      <c r="OF31" s="422">
        <f t="shared" si="8"/>
        <v>7196.7296000000006</v>
      </c>
      <c r="OG31" s="422">
        <f t="shared" si="8"/>
        <v>5189.4880000000003</v>
      </c>
      <c r="OH31" s="423">
        <f t="shared" si="8"/>
        <v>0</v>
      </c>
      <c r="OJ31" s="67">
        <f t="shared" si="0"/>
        <v>-11.770554112978658</v>
      </c>
      <c r="OK31" s="68">
        <f t="shared" si="1"/>
        <v>41.849999222039457</v>
      </c>
    </row>
    <row r="32" spans="2:401" s="50" customFormat="1" ht="15">
      <c r="C32" s="429"/>
      <c r="D32" s="429"/>
      <c r="E32" s="429"/>
      <c r="F32" s="429"/>
      <c r="G32" s="429"/>
      <c r="H32" s="429"/>
      <c r="I32" s="429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29"/>
      <c r="AA32" s="429"/>
      <c r="AB32" s="429"/>
      <c r="AC32" s="429"/>
      <c r="AD32" s="429"/>
      <c r="AE32" s="429"/>
      <c r="AF32" s="429"/>
      <c r="AG32" s="429"/>
      <c r="AH32" s="429"/>
      <c r="AI32" s="429"/>
      <c r="AJ32" s="429"/>
      <c r="AK32" s="429"/>
      <c r="AL32" s="429"/>
      <c r="AM32" s="429"/>
      <c r="AN32" s="429"/>
      <c r="AO32" s="429"/>
      <c r="AP32" s="429"/>
      <c r="AQ32" s="429"/>
      <c r="AR32" s="429"/>
      <c r="AS32" s="429"/>
      <c r="AT32" s="429"/>
      <c r="AU32" s="429"/>
      <c r="AV32" s="429"/>
      <c r="AW32" s="429"/>
      <c r="AX32" s="429"/>
      <c r="AY32" s="429"/>
      <c r="AZ32" s="429"/>
      <c r="BA32" s="429"/>
      <c r="BB32" s="429"/>
      <c r="BC32" s="429"/>
      <c r="BD32" s="429"/>
      <c r="BE32" s="429"/>
      <c r="BF32" s="429"/>
      <c r="BG32" s="429"/>
      <c r="BH32" s="429"/>
      <c r="BI32" s="429"/>
      <c r="BJ32" s="429"/>
      <c r="BK32" s="429"/>
      <c r="BL32" s="429"/>
      <c r="BM32" s="429"/>
      <c r="BN32" s="429"/>
      <c r="BO32" s="429"/>
      <c r="BP32" s="429"/>
      <c r="BQ32" s="429"/>
      <c r="BR32" s="429"/>
      <c r="BS32" s="429"/>
      <c r="BT32" s="429"/>
      <c r="BU32" s="429"/>
      <c r="BV32" s="429"/>
      <c r="BW32" s="429"/>
      <c r="BX32" s="429"/>
      <c r="BY32" s="429"/>
      <c r="BZ32" s="429"/>
      <c r="CA32" s="429"/>
      <c r="CB32" s="429"/>
      <c r="CC32" s="429"/>
      <c r="CD32" s="429"/>
      <c r="CE32" s="429"/>
      <c r="CF32" s="429"/>
      <c r="CG32" s="429"/>
      <c r="CH32" s="429"/>
      <c r="CI32" s="429"/>
      <c r="CJ32" s="429"/>
      <c r="CK32" s="429"/>
      <c r="CL32" s="429"/>
      <c r="CM32" s="429"/>
      <c r="CN32" s="429"/>
      <c r="CO32" s="429"/>
      <c r="CP32" s="429"/>
      <c r="CQ32" s="429"/>
      <c r="CR32" s="429"/>
      <c r="CS32" s="429"/>
      <c r="CT32" s="429"/>
      <c r="CU32" s="429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  <c r="IX32" s="32"/>
      <c r="IY32" s="32"/>
      <c r="IZ32" s="32"/>
      <c r="JA32" s="32"/>
      <c r="JB32" s="32"/>
      <c r="JC32" s="32"/>
      <c r="JD32" s="32"/>
      <c r="JE32" s="32"/>
      <c r="JF32" s="32"/>
      <c r="JG32" s="32"/>
      <c r="JH32" s="32"/>
      <c r="JI32" s="32"/>
      <c r="JJ32" s="32"/>
      <c r="JK32" s="32"/>
      <c r="JL32" s="32"/>
      <c r="JM32" s="32"/>
      <c r="JN32" s="32"/>
      <c r="JO32" s="32"/>
      <c r="JP32" s="32"/>
      <c r="JQ32" s="32"/>
      <c r="JR32" s="32"/>
      <c r="JS32" s="32"/>
      <c r="JT32" s="32"/>
      <c r="JU32" s="32"/>
      <c r="JV32" s="32"/>
      <c r="JW32" s="32"/>
      <c r="JX32" s="32"/>
      <c r="JY32" s="32"/>
      <c r="JZ32" s="32"/>
      <c r="KA32" s="32"/>
      <c r="KB32" s="32"/>
      <c r="KC32" s="32"/>
      <c r="KD32" s="32"/>
      <c r="KE32" s="32"/>
      <c r="KF32" s="32"/>
      <c r="KG32" s="32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207"/>
    </row>
    <row r="33" spans="2:399" s="50" customFormat="1" ht="15">
      <c r="C33" s="429"/>
      <c r="D33" s="429"/>
      <c r="E33" s="429"/>
      <c r="F33" s="429"/>
      <c r="G33" s="429"/>
      <c r="H33" s="429"/>
      <c r="I33" s="429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29"/>
      <c r="AA33" s="429"/>
      <c r="AB33" s="429"/>
      <c r="AC33" s="429"/>
      <c r="AD33" s="429"/>
      <c r="AE33" s="429"/>
      <c r="AF33" s="429"/>
      <c r="AG33" s="429"/>
      <c r="AH33" s="429"/>
      <c r="AI33" s="429"/>
      <c r="AJ33" s="429"/>
      <c r="AK33" s="429"/>
      <c r="AL33" s="429"/>
      <c r="AM33" s="429"/>
      <c r="AN33" s="429"/>
      <c r="AO33" s="429"/>
      <c r="AP33" s="429"/>
      <c r="AQ33" s="429"/>
      <c r="AR33" s="429"/>
      <c r="AS33" s="429"/>
      <c r="AT33" s="429"/>
      <c r="AU33" s="429"/>
      <c r="AV33" s="429"/>
      <c r="AW33" s="429"/>
      <c r="AX33" s="429"/>
      <c r="AY33" s="429"/>
      <c r="AZ33" s="429"/>
      <c r="BA33" s="429"/>
      <c r="BB33" s="429"/>
      <c r="BC33" s="429"/>
      <c r="BD33" s="429"/>
      <c r="BE33" s="429"/>
      <c r="BF33" s="429"/>
      <c r="BG33" s="429"/>
      <c r="BH33" s="429"/>
      <c r="BI33" s="429"/>
      <c r="BJ33" s="429"/>
      <c r="BK33" s="429"/>
      <c r="BL33" s="429"/>
      <c r="BM33" s="429"/>
      <c r="BN33" s="429"/>
      <c r="BO33" s="429"/>
      <c r="BP33" s="429"/>
      <c r="BQ33" s="429"/>
      <c r="BR33" s="429"/>
      <c r="BS33" s="429"/>
      <c r="BT33" s="429"/>
      <c r="BU33" s="429"/>
      <c r="BV33" s="429"/>
      <c r="BW33" s="429"/>
      <c r="BX33" s="429"/>
      <c r="BY33" s="429"/>
      <c r="BZ33" s="429"/>
      <c r="CA33" s="429"/>
      <c r="CB33" s="429"/>
      <c r="CC33" s="429"/>
      <c r="CD33" s="429"/>
      <c r="CE33" s="429"/>
      <c r="CF33" s="429"/>
      <c r="CG33" s="429"/>
      <c r="CH33" s="429"/>
      <c r="CI33" s="429"/>
      <c r="CJ33" s="429"/>
      <c r="CK33" s="429"/>
      <c r="CL33" s="429"/>
      <c r="CM33" s="429"/>
      <c r="CN33" s="429"/>
      <c r="CO33" s="429"/>
      <c r="CP33" s="429"/>
      <c r="CQ33" s="429"/>
      <c r="CR33" s="429"/>
      <c r="CS33" s="429"/>
      <c r="CT33" s="429"/>
      <c r="CU33" s="429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  <c r="IX33" s="32"/>
      <c r="IY33" s="32"/>
      <c r="IZ33" s="32"/>
      <c r="JA33" s="32"/>
      <c r="JB33" s="32"/>
      <c r="JC33" s="32"/>
      <c r="JD33" s="32"/>
      <c r="JE33" s="32"/>
      <c r="JF33" s="32"/>
      <c r="JG33" s="32"/>
      <c r="JH33" s="32"/>
      <c r="JI33" s="32"/>
      <c r="JJ33" s="32"/>
      <c r="JK33" s="32"/>
      <c r="JL33" s="32"/>
      <c r="JM33" s="32"/>
      <c r="JN33" s="32"/>
      <c r="JO33" s="32"/>
      <c r="JP33" s="32"/>
      <c r="JQ33" s="32"/>
      <c r="JR33" s="32"/>
      <c r="JS33" s="32"/>
      <c r="JT33" s="32"/>
      <c r="JU33" s="32"/>
      <c r="JV33" s="32"/>
      <c r="JW33" s="32"/>
      <c r="JX33" s="32"/>
      <c r="JY33" s="32"/>
      <c r="JZ33" s="32"/>
      <c r="KA33" s="32"/>
      <c r="KB33" s="32"/>
      <c r="KC33" s="32"/>
      <c r="KD33" s="32"/>
      <c r="KE33" s="32"/>
      <c r="KF33" s="32"/>
      <c r="KG33" s="32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207"/>
    </row>
    <row r="34" spans="2:399" ht="15" customHeight="1">
      <c r="B34" s="69" t="s">
        <v>147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  <c r="IX34" s="32"/>
      <c r="IY34" s="32"/>
      <c r="IZ34" s="32"/>
      <c r="JA34" s="32"/>
      <c r="JB34" s="32"/>
      <c r="JC34" s="32"/>
      <c r="JD34" s="32"/>
      <c r="JE34" s="32"/>
      <c r="JF34" s="32"/>
      <c r="JG34" s="32"/>
      <c r="JH34" s="32"/>
      <c r="JI34" s="32"/>
      <c r="JJ34" s="32"/>
      <c r="JK34" s="32"/>
      <c r="JL34" s="32"/>
      <c r="JM34" s="32"/>
      <c r="JN34" s="32"/>
      <c r="JO34" s="32"/>
      <c r="JP34" s="32"/>
      <c r="JQ34" s="32"/>
      <c r="JR34" s="32"/>
      <c r="JS34" s="32"/>
      <c r="JT34" s="32"/>
      <c r="JU34" s="32"/>
      <c r="JV34" s="32"/>
      <c r="JW34" s="32"/>
      <c r="JX34" s="32"/>
      <c r="JY34" s="32"/>
      <c r="JZ34" s="32"/>
      <c r="KA34" s="32"/>
      <c r="KB34" s="32"/>
      <c r="KC34" s="32"/>
      <c r="KD34" s="32"/>
      <c r="KE34" s="32"/>
      <c r="KF34" s="32"/>
      <c r="KG34" s="32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</row>
    <row r="35" spans="2:399" ht="15" customHeight="1">
      <c r="B35" s="71" t="s">
        <v>148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  <c r="IU35" s="32"/>
      <c r="IV35" s="32"/>
      <c r="IW35" s="32"/>
      <c r="IX35" s="32"/>
      <c r="IY35" s="32"/>
      <c r="IZ35" s="32"/>
      <c r="JA35" s="32"/>
      <c r="JB35" s="32"/>
      <c r="JC35" s="32"/>
      <c r="JD35" s="32"/>
      <c r="JE35" s="32"/>
      <c r="JF35" s="32"/>
      <c r="JG35" s="32"/>
      <c r="JH35" s="32"/>
      <c r="JI35" s="32"/>
      <c r="JJ35" s="32"/>
      <c r="JK35" s="32"/>
      <c r="JL35" s="32"/>
      <c r="JM35" s="32"/>
      <c r="JN35" s="32"/>
      <c r="JO35" s="32"/>
      <c r="JP35" s="32"/>
      <c r="JQ35" s="32"/>
      <c r="JR35" s="32"/>
      <c r="JS35" s="32"/>
      <c r="JT35" s="32"/>
      <c r="JU35" s="32"/>
      <c r="JV35" s="32"/>
      <c r="JW35" s="32"/>
      <c r="JX35" s="32"/>
      <c r="JY35" s="32"/>
      <c r="JZ35" s="32"/>
      <c r="KA35" s="32"/>
      <c r="KB35" s="32"/>
      <c r="KC35" s="32"/>
      <c r="KD35" s="32"/>
      <c r="KE35" s="32"/>
      <c r="KF35" s="32"/>
      <c r="KG35" s="32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</row>
    <row r="36" spans="2:399" ht="15" customHeight="1">
      <c r="B36" s="72" t="s">
        <v>149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</row>
    <row r="37" spans="2:399" ht="15" customHeight="1">
      <c r="B37" s="69" t="s">
        <v>150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</row>
    <row r="38" spans="2:399" ht="15" customHeight="1">
      <c r="B38" s="71" t="s">
        <v>151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Y38" s="32"/>
      <c r="OA38" s="32"/>
      <c r="OC38" s="32"/>
      <c r="OD38" s="32"/>
      <c r="OE38" s="32"/>
      <c r="OF38" s="32"/>
      <c r="OG38" s="32"/>
    </row>
    <row r="39" spans="2:399" ht="15" customHeight="1">
      <c r="B39" s="71" t="s">
        <v>152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</row>
    <row r="40" spans="2:399" ht="15" customHeight="1">
      <c r="B40" s="73" t="s">
        <v>153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</row>
    <row r="41" spans="2:399" ht="15" customHeight="1">
      <c r="B41" s="73" t="s">
        <v>154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</row>
    <row r="43" spans="2:399"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</row>
    <row r="44" spans="2:399">
      <c r="DC44" s="117"/>
    </row>
  </sheetData>
  <mergeCells count="52">
    <mergeCell ref="B2:B3"/>
    <mergeCell ref="GU2:HF2"/>
    <mergeCell ref="HG2:HR2"/>
    <mergeCell ref="HS2:ID2"/>
    <mergeCell ref="IE2:IP2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M2:AP2"/>
    <mergeCell ref="AQ2:AT2"/>
    <mergeCell ref="DC1:OH1"/>
    <mergeCell ref="DC2:DN2"/>
    <mergeCell ref="DO2:DZ2"/>
    <mergeCell ref="EA2:EL2"/>
    <mergeCell ref="EM2:EX2"/>
    <mergeCell ref="EY2:FJ2"/>
    <mergeCell ref="FK2:FV2"/>
    <mergeCell ref="IQ2:JB2"/>
    <mergeCell ref="JC2:JN2"/>
    <mergeCell ref="JO2:JZ2"/>
    <mergeCell ref="KA2:KL2"/>
    <mergeCell ref="KM2:KX2"/>
    <mergeCell ref="KY2:LJ2"/>
    <mergeCell ref="FW2:GH2"/>
    <mergeCell ref="GI2:GT2"/>
    <mergeCell ref="OJ2:OK2"/>
    <mergeCell ref="LK2:LV2"/>
    <mergeCell ref="LW2:MH2"/>
    <mergeCell ref="MI2:MT2"/>
    <mergeCell ref="MU2:NF2"/>
    <mergeCell ref="NG2:NR2"/>
    <mergeCell ref="NS2:OD2"/>
    <mergeCell ref="OE2:OG2"/>
    <mergeCell ref="CM2:CP2"/>
    <mergeCell ref="CQ2:CT2"/>
    <mergeCell ref="AQ25:CU25"/>
    <mergeCell ref="BS2:BV2"/>
    <mergeCell ref="BW2:BZ2"/>
    <mergeCell ref="CA2:CD2"/>
    <mergeCell ref="CE2:CH2"/>
    <mergeCell ref="CI2:CL2"/>
    <mergeCell ref="AU2:AX2"/>
    <mergeCell ref="AY2:BB2"/>
    <mergeCell ref="BG2:BJ2"/>
    <mergeCell ref="BK2:BN2"/>
    <mergeCell ref="BO2:BR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4F2CC-962A-4CE4-BD03-5EE2FDD5254D}">
  <dimension ref="B2:N116"/>
  <sheetViews>
    <sheetView showGridLines="0" topLeftCell="A79" zoomScale="80" zoomScaleNormal="80" workbookViewId="0">
      <selection activeCell="D101" sqref="D101"/>
    </sheetView>
  </sheetViews>
  <sheetFormatPr defaultRowHeight="15" outlineLevelCol="1"/>
  <cols>
    <col min="1" max="1" width="4.7109375" customWidth="1"/>
    <col min="2" max="2" width="12.42578125" style="48" customWidth="1"/>
    <col min="3" max="3" width="31.42578125" style="48" customWidth="1"/>
    <col min="4" max="12" width="16" customWidth="1" outlineLevel="1"/>
    <col min="13" max="13" width="15.42578125" customWidth="1" outlineLevel="1"/>
    <col min="14" max="14" width="10.42578125" style="441" customWidth="1" outlineLevel="1"/>
  </cols>
  <sheetData>
    <row r="2" spans="2:14" s="43" customFormat="1" ht="28.5" customHeight="1">
      <c r="B2" s="710" t="s">
        <v>319</v>
      </c>
      <c r="C2" s="711"/>
      <c r="D2" s="713"/>
      <c r="E2" s="714"/>
      <c r="F2" s="714"/>
      <c r="G2" s="714"/>
      <c r="H2" s="714"/>
      <c r="I2" s="714"/>
      <c r="J2" s="714"/>
      <c r="K2" s="714"/>
      <c r="L2" s="714"/>
      <c r="M2" s="714"/>
      <c r="N2" s="714"/>
    </row>
    <row r="3" spans="2:14" s="43" customFormat="1" ht="18.75">
      <c r="B3" s="712"/>
      <c r="C3" s="712"/>
      <c r="D3" s="715"/>
      <c r="E3" s="716"/>
      <c r="F3" s="716"/>
      <c r="G3" s="716"/>
      <c r="H3" s="716"/>
      <c r="I3" s="716"/>
      <c r="J3" s="716"/>
      <c r="K3" s="716"/>
      <c r="L3" s="716"/>
      <c r="M3" s="716"/>
      <c r="N3" s="716"/>
    </row>
    <row r="4" spans="2:14" s="43" customFormat="1" ht="17.25" customHeight="1">
      <c r="B4" s="717" t="s">
        <v>91</v>
      </c>
      <c r="C4" s="718"/>
      <c r="D4" s="126">
        <v>0</v>
      </c>
      <c r="E4" s="126">
        <v>1</v>
      </c>
      <c r="F4" s="126">
        <v>2</v>
      </c>
      <c r="G4" s="126">
        <v>3</v>
      </c>
      <c r="H4" s="126">
        <v>4</v>
      </c>
      <c r="I4" s="126">
        <v>5</v>
      </c>
      <c r="J4" s="126">
        <v>6</v>
      </c>
      <c r="K4" s="126">
        <v>7</v>
      </c>
      <c r="L4" s="126">
        <v>8</v>
      </c>
      <c r="M4" s="126">
        <v>9</v>
      </c>
      <c r="N4" s="719" t="s">
        <v>48</v>
      </c>
    </row>
    <row r="5" spans="2:14" s="45" customFormat="1" ht="45">
      <c r="B5" s="721" t="s">
        <v>92</v>
      </c>
      <c r="C5" s="722"/>
      <c r="D5" s="189" t="s">
        <v>93</v>
      </c>
      <c r="E5" s="44" t="s">
        <v>94</v>
      </c>
      <c r="F5" s="44" t="s">
        <v>95</v>
      </c>
      <c r="G5" s="44" t="s">
        <v>96</v>
      </c>
      <c r="H5" s="44" t="s">
        <v>97</v>
      </c>
      <c r="I5" s="44" t="s">
        <v>98</v>
      </c>
      <c r="J5" s="44" t="s">
        <v>99</v>
      </c>
      <c r="K5" s="44" t="s">
        <v>100</v>
      </c>
      <c r="L5" s="44" t="s">
        <v>101</v>
      </c>
      <c r="M5" s="44" t="s">
        <v>102</v>
      </c>
      <c r="N5" s="720"/>
    </row>
    <row r="6" spans="2:14" s="45" customFormat="1">
      <c r="B6" s="599">
        <v>2002</v>
      </c>
      <c r="C6" s="436" t="s">
        <v>16</v>
      </c>
      <c r="D6" s="439">
        <v>6248.3009999999995</v>
      </c>
      <c r="E6" s="439">
        <v>1216.8879999999999</v>
      </c>
      <c r="F6" s="439">
        <v>121.072</v>
      </c>
      <c r="G6" s="439">
        <v>664.10599999999999</v>
      </c>
      <c r="H6" s="439">
        <v>786.202</v>
      </c>
      <c r="I6" s="439">
        <v>80.182999999999993</v>
      </c>
      <c r="J6" s="439">
        <v>7746.3220000000001</v>
      </c>
      <c r="K6" s="439">
        <v>30113.206000000002</v>
      </c>
      <c r="L6" s="439">
        <v>679.48500000000001</v>
      </c>
      <c r="M6" s="439">
        <v>0.36299999999999999</v>
      </c>
      <c r="N6" s="440">
        <f>SUM(D6:M6)</f>
        <v>47656.127999999997</v>
      </c>
    </row>
    <row r="7" spans="2:14" s="45" customFormat="1">
      <c r="B7" s="434"/>
      <c r="C7" s="435" t="s">
        <v>14</v>
      </c>
      <c r="D7" s="439">
        <v>15767.105000000001</v>
      </c>
      <c r="E7" s="439">
        <v>1321.57</v>
      </c>
      <c r="F7" s="439">
        <v>876.96399999999994</v>
      </c>
      <c r="G7" s="439">
        <v>582.03200000000004</v>
      </c>
      <c r="H7" s="439">
        <v>894.64300000000003</v>
      </c>
      <c r="I7" s="439">
        <v>126.869</v>
      </c>
      <c r="J7" s="439">
        <v>645.49599999999998</v>
      </c>
      <c r="K7" s="439">
        <v>41383.453000000001</v>
      </c>
      <c r="L7" s="439">
        <v>954.58300000000008</v>
      </c>
      <c r="M7" s="439">
        <v>7.1999999999999995E-2</v>
      </c>
      <c r="N7" s="440">
        <f t="shared" ref="N7:N69" si="0">SUM(D7:M7)</f>
        <v>62552.786999999997</v>
      </c>
    </row>
    <row r="8" spans="2:14" s="45" customFormat="1">
      <c r="B8" s="434"/>
      <c r="C8" s="435" t="s">
        <v>10</v>
      </c>
      <c r="D8" s="439">
        <v>16817.530999999999</v>
      </c>
      <c r="E8" s="439">
        <v>1637.6860000000001</v>
      </c>
      <c r="F8" s="439">
        <v>268.41500000000002</v>
      </c>
      <c r="G8" s="439">
        <v>459.23399999999998</v>
      </c>
      <c r="H8" s="439">
        <v>870.62300000000005</v>
      </c>
      <c r="I8" s="439">
        <v>88.543000000000006</v>
      </c>
      <c r="J8" s="439">
        <v>1386.1120000000001</v>
      </c>
      <c r="K8" s="439">
        <v>43163.398000000001</v>
      </c>
      <c r="L8" s="439">
        <v>2661.4160000000002</v>
      </c>
      <c r="M8" s="439">
        <v>2.0630000000000002</v>
      </c>
      <c r="N8" s="440">
        <f t="shared" si="0"/>
        <v>67355.020999999993</v>
      </c>
    </row>
    <row r="9" spans="2:14" s="45" customFormat="1">
      <c r="B9" s="434"/>
      <c r="C9" s="438" t="s">
        <v>12</v>
      </c>
      <c r="D9" s="439">
        <v>11942.473</v>
      </c>
      <c r="E9" s="439">
        <v>1680.683</v>
      </c>
      <c r="F9" s="439">
        <v>423.67599999999999</v>
      </c>
      <c r="G9" s="439">
        <v>49.388000000000005</v>
      </c>
      <c r="H9" s="439">
        <v>1111.9469999999999</v>
      </c>
      <c r="I9" s="439">
        <v>165.916</v>
      </c>
      <c r="J9" s="439">
        <v>2606.5190000000002</v>
      </c>
      <c r="K9" s="439">
        <v>44362.682999999997</v>
      </c>
      <c r="L9" s="439">
        <v>221.34399999999999</v>
      </c>
      <c r="M9" s="439">
        <v>0</v>
      </c>
      <c r="N9" s="440">
        <f t="shared" si="0"/>
        <v>62564.628999999994</v>
      </c>
    </row>
    <row r="10" spans="2:14" s="45" customFormat="1">
      <c r="B10" s="600">
        <v>2003</v>
      </c>
      <c r="C10" s="435" t="s">
        <v>16</v>
      </c>
      <c r="D10" s="439">
        <v>6365.7150000000001</v>
      </c>
      <c r="E10" s="439">
        <v>1315.5259999999998</v>
      </c>
      <c r="F10" s="439">
        <v>530.56200000000001</v>
      </c>
      <c r="G10" s="439">
        <v>262.31700000000001</v>
      </c>
      <c r="H10" s="439">
        <v>3230.1570000000002</v>
      </c>
      <c r="I10" s="439">
        <v>158.76799999999997</v>
      </c>
      <c r="J10" s="439">
        <v>1639.58</v>
      </c>
      <c r="K10" s="439">
        <v>36299.224000000002</v>
      </c>
      <c r="L10" s="439">
        <v>360.44200000000001</v>
      </c>
      <c r="M10" s="439">
        <v>0.316</v>
      </c>
      <c r="N10" s="440">
        <f t="shared" si="0"/>
        <v>50162.607000000004</v>
      </c>
    </row>
    <row r="11" spans="2:14" s="45" customFormat="1">
      <c r="B11" s="434"/>
      <c r="C11" s="435" t="s">
        <v>14</v>
      </c>
      <c r="D11" s="439">
        <v>6730.4030000000002</v>
      </c>
      <c r="E11" s="439">
        <v>1621.2450000000003</v>
      </c>
      <c r="F11" s="439">
        <v>365.12099999999998</v>
      </c>
      <c r="G11" s="439">
        <v>742.23900000000003</v>
      </c>
      <c r="H11" s="439">
        <v>927.67399999999998</v>
      </c>
      <c r="I11" s="439">
        <v>166.86100000000002</v>
      </c>
      <c r="J11" s="439">
        <v>1058.501</v>
      </c>
      <c r="K11" s="439">
        <v>47046.154999999999</v>
      </c>
      <c r="L11" s="439">
        <v>2334.9560000000001</v>
      </c>
      <c r="M11" s="439">
        <v>0.33700000000000002</v>
      </c>
      <c r="N11" s="440">
        <f t="shared" si="0"/>
        <v>60993.491999999998</v>
      </c>
    </row>
    <row r="12" spans="2:14" s="45" customFormat="1">
      <c r="B12" s="434"/>
      <c r="C12" s="435" t="s">
        <v>10</v>
      </c>
      <c r="D12" s="439">
        <v>8796.3809999999994</v>
      </c>
      <c r="E12" s="439">
        <v>1586.3519999999999</v>
      </c>
      <c r="F12" s="439">
        <v>679.17700000000002</v>
      </c>
      <c r="G12" s="439">
        <v>117.09399999999999</v>
      </c>
      <c r="H12" s="439">
        <v>945.85399999999993</v>
      </c>
      <c r="I12" s="439">
        <v>125.22200000000001</v>
      </c>
      <c r="J12" s="439">
        <v>2038.6669999999999</v>
      </c>
      <c r="K12" s="439">
        <v>53934.383000000002</v>
      </c>
      <c r="L12" s="439">
        <v>16111.571000000002</v>
      </c>
      <c r="M12" s="439">
        <v>0.08</v>
      </c>
      <c r="N12" s="440">
        <f t="shared" si="0"/>
        <v>84334.781000000003</v>
      </c>
    </row>
    <row r="13" spans="2:14" s="45" customFormat="1">
      <c r="B13" s="434"/>
      <c r="C13" s="438" t="s">
        <v>12</v>
      </c>
      <c r="D13" s="439">
        <v>11164.453</v>
      </c>
      <c r="E13" s="439">
        <v>1465.5940000000001</v>
      </c>
      <c r="F13" s="439">
        <v>547.88200000000006</v>
      </c>
      <c r="G13" s="439">
        <v>144.755</v>
      </c>
      <c r="H13" s="439">
        <v>843.32299999999998</v>
      </c>
      <c r="I13" s="439">
        <v>74.683000000000007</v>
      </c>
      <c r="J13" s="439">
        <v>1348.45</v>
      </c>
      <c r="K13" s="439">
        <v>48646.647999999994</v>
      </c>
      <c r="L13" s="439">
        <v>552.53899999999999</v>
      </c>
      <c r="M13" s="439">
        <v>0.88200000000000001</v>
      </c>
      <c r="N13" s="440">
        <f t="shared" si="0"/>
        <v>64789.208999999988</v>
      </c>
    </row>
    <row r="14" spans="2:14" s="45" customFormat="1">
      <c r="B14" s="600">
        <v>2004</v>
      </c>
      <c r="C14" s="435" t="s">
        <v>16</v>
      </c>
      <c r="D14" s="439">
        <v>5050.6210000000001</v>
      </c>
      <c r="E14" s="439">
        <v>1486.1569999999999</v>
      </c>
      <c r="F14" s="439">
        <v>246.58499999999998</v>
      </c>
      <c r="G14" s="439">
        <v>151.02500000000001</v>
      </c>
      <c r="H14" s="439">
        <v>1602.6220000000003</v>
      </c>
      <c r="I14" s="439">
        <v>185.041</v>
      </c>
      <c r="J14" s="439">
        <v>1353.3820000000001</v>
      </c>
      <c r="K14" s="439">
        <v>47335.659</v>
      </c>
      <c r="L14" s="439">
        <v>135.773</v>
      </c>
      <c r="M14" s="439">
        <v>2.2130000000000001</v>
      </c>
      <c r="N14" s="440">
        <f t="shared" si="0"/>
        <v>57549.078000000001</v>
      </c>
    </row>
    <row r="15" spans="2:14" s="45" customFormat="1">
      <c r="B15" s="434"/>
      <c r="C15" s="435" t="s">
        <v>14</v>
      </c>
      <c r="D15" s="439">
        <v>12643.692999999999</v>
      </c>
      <c r="E15" s="439">
        <v>1433.454</v>
      </c>
      <c r="F15" s="439">
        <v>134.708</v>
      </c>
      <c r="G15" s="439">
        <v>132.749</v>
      </c>
      <c r="H15" s="439">
        <v>913.91200000000003</v>
      </c>
      <c r="I15" s="439">
        <v>177.08199999999999</v>
      </c>
      <c r="J15" s="439">
        <v>1861.828</v>
      </c>
      <c r="K15" s="439">
        <v>35189.844000000005</v>
      </c>
      <c r="L15" s="439">
        <v>401.53200000000004</v>
      </c>
      <c r="M15" s="439">
        <v>0.39600000000000002</v>
      </c>
      <c r="N15" s="440">
        <f t="shared" si="0"/>
        <v>52889.198000000004</v>
      </c>
    </row>
    <row r="16" spans="2:14" s="45" customFormat="1">
      <c r="B16" s="434"/>
      <c r="C16" s="435" t="s">
        <v>10</v>
      </c>
      <c r="D16" s="439">
        <v>12308.238000000001</v>
      </c>
      <c r="E16" s="439">
        <v>1657.8609999999999</v>
      </c>
      <c r="F16" s="439">
        <v>407.98099999999999</v>
      </c>
      <c r="G16" s="439">
        <v>133.136</v>
      </c>
      <c r="H16" s="439">
        <v>669.19</v>
      </c>
      <c r="I16" s="439">
        <v>99.548000000000002</v>
      </c>
      <c r="J16" s="439">
        <v>2378.194</v>
      </c>
      <c r="K16" s="439">
        <v>39609.114000000001</v>
      </c>
      <c r="L16" s="439">
        <v>1932.7940000000003</v>
      </c>
      <c r="M16" s="439">
        <v>0</v>
      </c>
      <c r="N16" s="440">
        <f t="shared" si="0"/>
        <v>59196.056000000004</v>
      </c>
    </row>
    <row r="17" spans="2:14" s="45" customFormat="1">
      <c r="B17" s="434"/>
      <c r="C17" s="438" t="s">
        <v>12</v>
      </c>
      <c r="D17" s="439">
        <v>12843.591</v>
      </c>
      <c r="E17" s="439">
        <v>2042.6299999999999</v>
      </c>
      <c r="F17" s="439">
        <v>144.29400000000001</v>
      </c>
      <c r="G17" s="439">
        <v>263.83000000000004</v>
      </c>
      <c r="H17" s="439">
        <v>684.23800000000006</v>
      </c>
      <c r="I17" s="439">
        <v>199.55</v>
      </c>
      <c r="J17" s="439">
        <v>1275.6010000000001</v>
      </c>
      <c r="K17" s="439">
        <v>48490.305</v>
      </c>
      <c r="L17" s="439">
        <v>1589.809</v>
      </c>
      <c r="M17" s="439">
        <v>0</v>
      </c>
      <c r="N17" s="440">
        <f t="shared" si="0"/>
        <v>67533.847999999984</v>
      </c>
    </row>
    <row r="18" spans="2:14" s="45" customFormat="1">
      <c r="B18" s="600">
        <v>2005</v>
      </c>
      <c r="C18" s="435" t="s">
        <v>16</v>
      </c>
      <c r="D18" s="439">
        <v>5994.125</v>
      </c>
      <c r="E18" s="439">
        <v>1452.2080000000001</v>
      </c>
      <c r="F18" s="439">
        <v>355.42800000000005</v>
      </c>
      <c r="G18" s="439">
        <v>206.52199999999999</v>
      </c>
      <c r="H18" s="439">
        <v>2329.42</v>
      </c>
      <c r="I18" s="439">
        <v>102.85000000000001</v>
      </c>
      <c r="J18" s="439">
        <v>665.47299999999996</v>
      </c>
      <c r="K18" s="439">
        <v>37459.716</v>
      </c>
      <c r="L18" s="439">
        <v>455.18500000000006</v>
      </c>
      <c r="M18" s="439">
        <v>0</v>
      </c>
      <c r="N18" s="440">
        <f t="shared" si="0"/>
        <v>49020.926999999996</v>
      </c>
    </row>
    <row r="19" spans="2:14" s="45" customFormat="1">
      <c r="B19" s="434"/>
      <c r="C19" s="435" t="s">
        <v>14</v>
      </c>
      <c r="D19" s="439">
        <v>13373.847000000002</v>
      </c>
      <c r="E19" s="439">
        <v>2409.1480000000001</v>
      </c>
      <c r="F19" s="439">
        <v>515.61899999999991</v>
      </c>
      <c r="G19" s="439">
        <v>221.172</v>
      </c>
      <c r="H19" s="439">
        <v>905.39700000000005</v>
      </c>
      <c r="I19" s="439">
        <v>294.66500000000002</v>
      </c>
      <c r="J19" s="439">
        <v>268.8</v>
      </c>
      <c r="K19" s="439">
        <v>43214.946000000004</v>
      </c>
      <c r="L19" s="439">
        <v>510.85699999999997</v>
      </c>
      <c r="M19" s="439">
        <v>0</v>
      </c>
      <c r="N19" s="440">
        <f t="shared" si="0"/>
        <v>61714.451000000015</v>
      </c>
    </row>
    <row r="20" spans="2:14" s="45" customFormat="1">
      <c r="B20" s="434"/>
      <c r="C20" s="435" t="s">
        <v>10</v>
      </c>
      <c r="D20" s="439">
        <v>8840.2579999999998</v>
      </c>
      <c r="E20" s="439">
        <v>1575.58</v>
      </c>
      <c r="F20" s="439">
        <v>309.16899999999998</v>
      </c>
      <c r="G20" s="439">
        <v>383.678</v>
      </c>
      <c r="H20" s="439">
        <v>386.89100000000002</v>
      </c>
      <c r="I20" s="439">
        <v>250.67500000000001</v>
      </c>
      <c r="J20" s="439">
        <v>899.1</v>
      </c>
      <c r="K20" s="439">
        <v>46777.418000000005</v>
      </c>
      <c r="L20" s="439">
        <v>504.50299999999999</v>
      </c>
      <c r="M20" s="439">
        <v>0</v>
      </c>
      <c r="N20" s="440">
        <f t="shared" si="0"/>
        <v>59927.271999999997</v>
      </c>
    </row>
    <row r="21" spans="2:14" s="45" customFormat="1">
      <c r="B21" s="434"/>
      <c r="C21" s="438" t="s">
        <v>12</v>
      </c>
      <c r="D21" s="439">
        <v>11814.886999999999</v>
      </c>
      <c r="E21" s="439">
        <v>2316.0120000000002</v>
      </c>
      <c r="F21" s="439">
        <v>668.53</v>
      </c>
      <c r="G21" s="439">
        <v>342.30799999999999</v>
      </c>
      <c r="H21" s="439">
        <v>722.63900000000001</v>
      </c>
      <c r="I21" s="439">
        <v>169.30100000000002</v>
      </c>
      <c r="J21" s="439">
        <v>495.39400000000001</v>
      </c>
      <c r="K21" s="439">
        <v>48992.375</v>
      </c>
      <c r="L21" s="439">
        <v>145.702</v>
      </c>
      <c r="M21" s="439">
        <v>0</v>
      </c>
      <c r="N21" s="440">
        <f t="shared" si="0"/>
        <v>65667.148000000001</v>
      </c>
    </row>
    <row r="22" spans="2:14" s="45" customFormat="1">
      <c r="B22" s="600">
        <v>2006</v>
      </c>
      <c r="C22" s="435" t="s">
        <v>16</v>
      </c>
      <c r="D22" s="439">
        <v>5440.6489999999994</v>
      </c>
      <c r="E22" s="439">
        <v>1235.989</v>
      </c>
      <c r="F22" s="439">
        <v>375.54300000000001</v>
      </c>
      <c r="G22" s="439">
        <v>192.38</v>
      </c>
      <c r="H22" s="439">
        <v>745.82899999999995</v>
      </c>
      <c r="I22" s="439">
        <v>143.08099999999999</v>
      </c>
      <c r="J22" s="439">
        <v>464.57400000000001</v>
      </c>
      <c r="K22" s="439">
        <v>35342.163</v>
      </c>
      <c r="L22" s="439">
        <v>162.62900000000002</v>
      </c>
      <c r="M22" s="439">
        <v>0</v>
      </c>
      <c r="N22" s="440">
        <f t="shared" si="0"/>
        <v>44102.837</v>
      </c>
    </row>
    <row r="23" spans="2:14" s="45" customFormat="1">
      <c r="B23" s="434"/>
      <c r="C23" s="435" t="s">
        <v>14</v>
      </c>
      <c r="D23" s="439">
        <v>10163.665999999999</v>
      </c>
      <c r="E23" s="439">
        <v>1683.1509999999998</v>
      </c>
      <c r="F23" s="439">
        <v>295.25</v>
      </c>
      <c r="G23" s="439">
        <v>377.17499999999995</v>
      </c>
      <c r="H23" s="439">
        <v>855.44200000000001</v>
      </c>
      <c r="I23" s="439">
        <v>39.721999999999994</v>
      </c>
      <c r="J23" s="439">
        <v>478.32400000000001</v>
      </c>
      <c r="K23" s="439">
        <v>25949.505999999998</v>
      </c>
      <c r="L23" s="439">
        <v>64.652000000000001</v>
      </c>
      <c r="M23" s="439">
        <v>0</v>
      </c>
      <c r="N23" s="440">
        <f t="shared" si="0"/>
        <v>39906.887999999999</v>
      </c>
    </row>
    <row r="24" spans="2:14" s="45" customFormat="1">
      <c r="B24" s="434"/>
      <c r="C24" s="435" t="s">
        <v>10</v>
      </c>
      <c r="D24" s="439">
        <v>9451.4660000000003</v>
      </c>
      <c r="E24" s="439">
        <v>1106.9559999999999</v>
      </c>
      <c r="F24" s="439">
        <v>399.38800000000003</v>
      </c>
      <c r="G24" s="439">
        <v>407.36200000000002</v>
      </c>
      <c r="H24" s="439">
        <v>705.68299999999999</v>
      </c>
      <c r="I24" s="439">
        <v>63.237000000000002</v>
      </c>
      <c r="J24" s="439">
        <v>739.23299999999995</v>
      </c>
      <c r="K24" s="439">
        <v>38755.974000000002</v>
      </c>
      <c r="L24" s="439">
        <v>334.88</v>
      </c>
      <c r="M24" s="439">
        <v>0</v>
      </c>
      <c r="N24" s="440">
        <f t="shared" si="0"/>
        <v>51964.178999999996</v>
      </c>
    </row>
    <row r="25" spans="2:14" s="45" customFormat="1">
      <c r="B25" s="434"/>
      <c r="C25" s="438" t="s">
        <v>12</v>
      </c>
      <c r="D25" s="439">
        <v>6540.8649999999998</v>
      </c>
      <c r="E25" s="439">
        <v>1394.5070000000001</v>
      </c>
      <c r="F25" s="439">
        <v>190.15200000000002</v>
      </c>
      <c r="G25" s="439">
        <v>421.39</v>
      </c>
      <c r="H25" s="439">
        <v>714.60400000000004</v>
      </c>
      <c r="I25" s="439">
        <v>142.09800000000001</v>
      </c>
      <c r="J25" s="439">
        <v>430.23999999999995</v>
      </c>
      <c r="K25" s="439">
        <v>35106.563999999998</v>
      </c>
      <c r="L25" s="439">
        <v>153.078</v>
      </c>
      <c r="M25" s="439">
        <v>0</v>
      </c>
      <c r="N25" s="440">
        <f t="shared" si="0"/>
        <v>45093.498</v>
      </c>
    </row>
    <row r="26" spans="2:14" s="45" customFormat="1">
      <c r="B26" s="600">
        <v>2007</v>
      </c>
      <c r="C26" s="435" t="s">
        <v>16</v>
      </c>
      <c r="D26" s="439">
        <v>3737.0709999999999</v>
      </c>
      <c r="E26" s="439">
        <v>1288.9299999999998</v>
      </c>
      <c r="F26" s="439">
        <v>363.28699999999998</v>
      </c>
      <c r="G26" s="439">
        <v>169.49799999999999</v>
      </c>
      <c r="H26" s="439">
        <v>524.0440000000001</v>
      </c>
      <c r="I26" s="439">
        <v>129.00800000000001</v>
      </c>
      <c r="J26" s="439">
        <v>7079.9089999999997</v>
      </c>
      <c r="K26" s="439">
        <v>38894.797999999995</v>
      </c>
      <c r="L26" s="439">
        <v>137.49599999999998</v>
      </c>
      <c r="M26" s="439">
        <v>0</v>
      </c>
      <c r="N26" s="440">
        <f t="shared" si="0"/>
        <v>52324.040999999997</v>
      </c>
    </row>
    <row r="27" spans="2:14" s="45" customFormat="1">
      <c r="B27" s="434"/>
      <c r="C27" s="435" t="s">
        <v>14</v>
      </c>
      <c r="D27" s="439">
        <v>8545.2439999999988</v>
      </c>
      <c r="E27" s="439">
        <v>898.92100000000005</v>
      </c>
      <c r="F27" s="439">
        <v>306.43200000000002</v>
      </c>
      <c r="G27" s="439">
        <v>45.765000000000001</v>
      </c>
      <c r="H27" s="439">
        <v>818.96600000000001</v>
      </c>
      <c r="I27" s="439">
        <v>103.857</v>
      </c>
      <c r="J27" s="439">
        <v>536.29100000000005</v>
      </c>
      <c r="K27" s="439">
        <v>45854.53</v>
      </c>
      <c r="L27" s="439">
        <v>233.09299999999999</v>
      </c>
      <c r="M27" s="439">
        <v>0</v>
      </c>
      <c r="N27" s="440">
        <f t="shared" si="0"/>
        <v>57343.098999999995</v>
      </c>
    </row>
    <row r="28" spans="2:14" s="45" customFormat="1">
      <c r="B28" s="434"/>
      <c r="C28" s="435" t="s">
        <v>10</v>
      </c>
      <c r="D28" s="439">
        <v>10523.233</v>
      </c>
      <c r="E28" s="439">
        <v>1248.7909999999999</v>
      </c>
      <c r="F28" s="439">
        <v>353.92700000000002</v>
      </c>
      <c r="G28" s="439">
        <v>279.666</v>
      </c>
      <c r="H28" s="439">
        <v>667.58100000000002</v>
      </c>
      <c r="I28" s="439">
        <v>28.29</v>
      </c>
      <c r="J28" s="439">
        <v>530.20399999999995</v>
      </c>
      <c r="K28" s="439">
        <v>64170.960999999996</v>
      </c>
      <c r="L28" s="439">
        <v>132.32</v>
      </c>
      <c r="M28" s="439">
        <v>0</v>
      </c>
      <c r="N28" s="440">
        <f t="shared" si="0"/>
        <v>77934.972999999998</v>
      </c>
    </row>
    <row r="29" spans="2:14" s="45" customFormat="1">
      <c r="B29" s="434"/>
      <c r="C29" s="438" t="s">
        <v>12</v>
      </c>
      <c r="D29" s="439">
        <v>7828.1490000000003</v>
      </c>
      <c r="E29" s="439">
        <v>1849.1779999999999</v>
      </c>
      <c r="F29" s="439">
        <v>619.33199999999999</v>
      </c>
      <c r="G29" s="439">
        <v>346.77199999999999</v>
      </c>
      <c r="H29" s="439">
        <v>729.952</v>
      </c>
      <c r="I29" s="439">
        <v>43.894000000000005</v>
      </c>
      <c r="J29" s="439">
        <v>422.69499999999999</v>
      </c>
      <c r="K29" s="439">
        <v>53036.738000000005</v>
      </c>
      <c r="L29" s="439">
        <v>1356.616</v>
      </c>
      <c r="M29" s="439">
        <v>0</v>
      </c>
      <c r="N29" s="440">
        <f t="shared" si="0"/>
        <v>66233.326000000001</v>
      </c>
    </row>
    <row r="30" spans="2:14" s="45" customFormat="1">
      <c r="B30" s="600">
        <v>2008</v>
      </c>
      <c r="C30" s="435" t="s">
        <v>16</v>
      </c>
      <c r="D30" s="439">
        <v>2453.0259999999998</v>
      </c>
      <c r="E30" s="439">
        <v>1138.6780000000001</v>
      </c>
      <c r="F30" s="439">
        <v>77.087999999999994</v>
      </c>
      <c r="G30" s="439">
        <v>299.01799999999997</v>
      </c>
      <c r="H30" s="439">
        <v>713.72900000000004</v>
      </c>
      <c r="I30" s="439">
        <v>47.432000000000002</v>
      </c>
      <c r="J30" s="439">
        <v>473.70800000000003</v>
      </c>
      <c r="K30" s="439">
        <v>34216.934999999998</v>
      </c>
      <c r="L30" s="439">
        <v>740.93100000000004</v>
      </c>
      <c r="M30" s="439">
        <v>0</v>
      </c>
      <c r="N30" s="440">
        <f t="shared" si="0"/>
        <v>40160.544999999991</v>
      </c>
    </row>
    <row r="31" spans="2:14" s="45" customFormat="1">
      <c r="B31" s="434"/>
      <c r="C31" s="435" t="s">
        <v>14</v>
      </c>
      <c r="D31" s="439">
        <v>5247.2919999999995</v>
      </c>
      <c r="E31" s="439">
        <v>1238.4360000000001</v>
      </c>
      <c r="F31" s="439">
        <v>113.53</v>
      </c>
      <c r="G31" s="439">
        <v>0</v>
      </c>
      <c r="H31" s="439">
        <v>772.76599999999996</v>
      </c>
      <c r="I31" s="439">
        <v>8.0069999999999997</v>
      </c>
      <c r="J31" s="439">
        <v>1683.7160000000001</v>
      </c>
      <c r="K31" s="439">
        <v>47630.493999999999</v>
      </c>
      <c r="L31" s="439">
        <v>393.25200000000001</v>
      </c>
      <c r="M31" s="439">
        <v>0</v>
      </c>
      <c r="N31" s="440">
        <f t="shared" si="0"/>
        <v>57087.492999999995</v>
      </c>
    </row>
    <row r="32" spans="2:14" s="45" customFormat="1">
      <c r="B32" s="434"/>
      <c r="C32" s="435" t="s">
        <v>10</v>
      </c>
      <c r="D32" s="439">
        <v>6738.1820000000007</v>
      </c>
      <c r="E32" s="439">
        <v>885.06</v>
      </c>
      <c r="F32" s="439">
        <v>186.13300000000001</v>
      </c>
      <c r="G32" s="439">
        <v>0</v>
      </c>
      <c r="H32" s="439">
        <v>644.80199999999991</v>
      </c>
      <c r="I32" s="439">
        <v>28.872999999999998</v>
      </c>
      <c r="J32" s="439">
        <v>1737.3320000000001</v>
      </c>
      <c r="K32" s="439">
        <v>45380.847000000002</v>
      </c>
      <c r="L32" s="439">
        <v>334.04900000000004</v>
      </c>
      <c r="M32" s="439">
        <v>0</v>
      </c>
      <c r="N32" s="440">
        <f t="shared" si="0"/>
        <v>55935.277999999998</v>
      </c>
    </row>
    <row r="33" spans="2:14" s="45" customFormat="1">
      <c r="B33" s="434"/>
      <c r="C33" s="438" t="s">
        <v>12</v>
      </c>
      <c r="D33" s="439">
        <v>5845.1740000000009</v>
      </c>
      <c r="E33" s="439">
        <v>824.56700000000001</v>
      </c>
      <c r="F33" s="439">
        <v>82.734000000000009</v>
      </c>
      <c r="G33" s="439">
        <v>4.0110000000000001</v>
      </c>
      <c r="H33" s="439">
        <v>659.41100000000006</v>
      </c>
      <c r="I33" s="439">
        <v>26.251999999999999</v>
      </c>
      <c r="J33" s="439">
        <v>1124.7459999999999</v>
      </c>
      <c r="K33" s="439">
        <v>27336.418000000001</v>
      </c>
      <c r="L33" s="439">
        <v>427.28700000000003</v>
      </c>
      <c r="M33" s="439">
        <v>0</v>
      </c>
      <c r="N33" s="440">
        <f t="shared" si="0"/>
        <v>36330.6</v>
      </c>
    </row>
    <row r="34" spans="2:14" s="45" customFormat="1">
      <c r="B34" s="600">
        <v>2009</v>
      </c>
      <c r="C34" s="435" t="s">
        <v>16</v>
      </c>
      <c r="D34" s="439">
        <v>5249.5209999999997</v>
      </c>
      <c r="E34" s="439">
        <v>609.529</v>
      </c>
      <c r="F34" s="439">
        <v>170.48400000000001</v>
      </c>
      <c r="G34" s="439">
        <v>87.483000000000004</v>
      </c>
      <c r="H34" s="439">
        <v>734.31099999999992</v>
      </c>
      <c r="I34" s="439">
        <v>104.20799999999998</v>
      </c>
      <c r="J34" s="439">
        <v>506.98</v>
      </c>
      <c r="K34" s="439">
        <v>9586.2870000000003</v>
      </c>
      <c r="L34" s="439">
        <v>159.36899999999997</v>
      </c>
      <c r="M34" s="439">
        <v>0</v>
      </c>
      <c r="N34" s="440">
        <f t="shared" si="0"/>
        <v>17208.171999999999</v>
      </c>
    </row>
    <row r="35" spans="2:14" s="45" customFormat="1">
      <c r="B35" s="434"/>
      <c r="C35" s="435" t="s">
        <v>14</v>
      </c>
      <c r="D35" s="439">
        <v>7499.26</v>
      </c>
      <c r="E35" s="439">
        <v>666.95299999999997</v>
      </c>
      <c r="F35" s="439">
        <v>338.39</v>
      </c>
      <c r="G35" s="439">
        <v>0.29499999999999998</v>
      </c>
      <c r="H35" s="439">
        <v>422.25299999999999</v>
      </c>
      <c r="I35" s="439">
        <v>27.040999999999997</v>
      </c>
      <c r="J35" s="439">
        <v>485.98199999999997</v>
      </c>
      <c r="K35" s="439">
        <v>21374.003000000001</v>
      </c>
      <c r="L35" s="439">
        <v>105.28</v>
      </c>
      <c r="M35" s="439">
        <v>0</v>
      </c>
      <c r="N35" s="440">
        <f t="shared" si="0"/>
        <v>30919.456999999999</v>
      </c>
    </row>
    <row r="36" spans="2:14" s="45" customFormat="1">
      <c r="B36" s="434"/>
      <c r="C36" s="435" t="s">
        <v>10</v>
      </c>
      <c r="D36" s="439">
        <v>7088.0929999999998</v>
      </c>
      <c r="E36" s="439">
        <v>567.9670000000001</v>
      </c>
      <c r="F36" s="439">
        <v>58.903000000000006</v>
      </c>
      <c r="G36" s="439">
        <v>0.01</v>
      </c>
      <c r="H36" s="439">
        <v>943.70399999999995</v>
      </c>
      <c r="I36" s="439">
        <v>15.071999999999999</v>
      </c>
      <c r="J36" s="439">
        <v>258.42099999999999</v>
      </c>
      <c r="K36" s="439">
        <v>20796.371999999999</v>
      </c>
      <c r="L36" s="439">
        <v>89.554000000000002</v>
      </c>
      <c r="M36" s="439">
        <v>0</v>
      </c>
      <c r="N36" s="440">
        <f t="shared" si="0"/>
        <v>29818.096000000001</v>
      </c>
    </row>
    <row r="37" spans="2:14" s="45" customFormat="1">
      <c r="B37" s="434"/>
      <c r="C37" s="438" t="s">
        <v>12</v>
      </c>
      <c r="D37" s="439">
        <v>6148.7109999999993</v>
      </c>
      <c r="E37" s="439">
        <v>805.47299999999996</v>
      </c>
      <c r="F37" s="439">
        <v>90.157999999999987</v>
      </c>
      <c r="G37" s="439">
        <v>0.22500000000000001</v>
      </c>
      <c r="H37" s="439">
        <v>1023.636</v>
      </c>
      <c r="I37" s="439">
        <v>18.861000000000001</v>
      </c>
      <c r="J37" s="439">
        <v>216.89600000000002</v>
      </c>
      <c r="K37" s="439">
        <v>37068.311000000002</v>
      </c>
      <c r="L37" s="439">
        <v>375.84500000000003</v>
      </c>
      <c r="M37" s="439">
        <v>0</v>
      </c>
      <c r="N37" s="440">
        <f t="shared" si="0"/>
        <v>45748.116000000002</v>
      </c>
    </row>
    <row r="38" spans="2:14" s="45" customFormat="1">
      <c r="B38" s="600">
        <v>2010</v>
      </c>
      <c r="C38" s="435" t="s">
        <v>16</v>
      </c>
      <c r="D38" s="439">
        <v>2705.4660000000003</v>
      </c>
      <c r="E38" s="439">
        <v>612.399</v>
      </c>
      <c r="F38" s="439">
        <v>23.073</v>
      </c>
      <c r="G38" s="439">
        <v>3.1880000000000002</v>
      </c>
      <c r="H38" s="439">
        <v>1661.547</v>
      </c>
      <c r="I38" s="439">
        <v>58.086999999999996</v>
      </c>
      <c r="J38" s="439">
        <v>237.64300000000003</v>
      </c>
      <c r="K38" s="439">
        <v>30227.321000000004</v>
      </c>
      <c r="L38" s="439">
        <v>637.55200000000002</v>
      </c>
      <c r="M38" s="439">
        <v>0</v>
      </c>
      <c r="N38" s="440">
        <f t="shared" si="0"/>
        <v>36166.276000000005</v>
      </c>
    </row>
    <row r="39" spans="2:14" s="45" customFormat="1">
      <c r="B39" s="434"/>
      <c r="C39" s="435" t="s">
        <v>14</v>
      </c>
      <c r="D39" s="439">
        <v>6432.6779999999999</v>
      </c>
      <c r="E39" s="439">
        <v>1879.7629999999999</v>
      </c>
      <c r="F39" s="439">
        <v>293.58300000000003</v>
      </c>
      <c r="G39" s="439">
        <v>0</v>
      </c>
      <c r="H39" s="439">
        <v>1296.9639999999999</v>
      </c>
      <c r="I39" s="439">
        <v>0.47099999999999997</v>
      </c>
      <c r="J39" s="439">
        <v>231.506</v>
      </c>
      <c r="K39" s="439">
        <v>26829.468999999997</v>
      </c>
      <c r="L39" s="439">
        <v>311.07799999999997</v>
      </c>
      <c r="M39" s="439">
        <v>0</v>
      </c>
      <c r="N39" s="440">
        <f t="shared" si="0"/>
        <v>37275.511999999995</v>
      </c>
    </row>
    <row r="40" spans="2:14" s="45" customFormat="1">
      <c r="B40" s="434"/>
      <c r="C40" s="435" t="s">
        <v>10</v>
      </c>
      <c r="D40" s="439">
        <v>7779.3410000000003</v>
      </c>
      <c r="E40" s="439">
        <v>946.36800000000005</v>
      </c>
      <c r="F40" s="439">
        <v>349.74200000000002</v>
      </c>
      <c r="G40" s="439">
        <v>0.92599999999999993</v>
      </c>
      <c r="H40" s="439">
        <v>1470.335</v>
      </c>
      <c r="I40" s="439">
        <v>9.5169999999999995</v>
      </c>
      <c r="J40" s="439">
        <v>204.815</v>
      </c>
      <c r="K40" s="439">
        <v>24327.868999999999</v>
      </c>
      <c r="L40" s="439">
        <v>325.96600000000001</v>
      </c>
      <c r="M40" s="439">
        <v>0</v>
      </c>
      <c r="N40" s="440">
        <f t="shared" si="0"/>
        <v>35414.879000000001</v>
      </c>
    </row>
    <row r="41" spans="2:14" s="45" customFormat="1">
      <c r="B41" s="434"/>
      <c r="C41" s="438" t="s">
        <v>12</v>
      </c>
      <c r="D41" s="439">
        <v>4847.2910000000002</v>
      </c>
      <c r="E41" s="439">
        <v>689.17700000000002</v>
      </c>
      <c r="F41" s="439">
        <v>457.22699999999998</v>
      </c>
      <c r="G41" s="439">
        <v>1.3</v>
      </c>
      <c r="H41" s="439">
        <v>1513.9</v>
      </c>
      <c r="I41" s="439">
        <v>28.639999999999997</v>
      </c>
      <c r="J41" s="439">
        <v>182.53800000000001</v>
      </c>
      <c r="K41" s="439">
        <v>34208.676000000007</v>
      </c>
      <c r="L41" s="439">
        <v>564.36</v>
      </c>
      <c r="M41" s="439">
        <v>0</v>
      </c>
      <c r="N41" s="440">
        <f t="shared" si="0"/>
        <v>42493.109000000011</v>
      </c>
    </row>
    <row r="42" spans="2:14" s="45" customFormat="1">
      <c r="B42" s="600">
        <v>2011</v>
      </c>
      <c r="C42" s="435" t="s">
        <v>16</v>
      </c>
      <c r="D42" s="439">
        <v>2494.768</v>
      </c>
      <c r="E42" s="439">
        <v>1997.9190000000001</v>
      </c>
      <c r="F42" s="439">
        <v>167.62199999999999</v>
      </c>
      <c r="G42" s="439">
        <v>1.4420000000000002</v>
      </c>
      <c r="H42" s="439">
        <v>955.79</v>
      </c>
      <c r="I42" s="439">
        <v>275.89099999999996</v>
      </c>
      <c r="J42" s="439">
        <v>1427.4870000000001</v>
      </c>
      <c r="K42" s="439">
        <v>15392.319</v>
      </c>
      <c r="L42" s="439">
        <v>571.22799999999995</v>
      </c>
      <c r="M42" s="439">
        <v>0</v>
      </c>
      <c r="N42" s="440">
        <f t="shared" si="0"/>
        <v>23284.465999999997</v>
      </c>
    </row>
    <row r="43" spans="2:14" s="45" customFormat="1">
      <c r="B43" s="434"/>
      <c r="C43" s="435" t="s">
        <v>14</v>
      </c>
      <c r="D43" s="439">
        <v>7997.1810000000005</v>
      </c>
      <c r="E43" s="439">
        <v>1117.2650000000001</v>
      </c>
      <c r="F43" s="439">
        <v>368.60399999999998</v>
      </c>
      <c r="G43" s="439">
        <v>0.9</v>
      </c>
      <c r="H43" s="439">
        <v>1794.9029999999998</v>
      </c>
      <c r="I43" s="439">
        <v>2.266</v>
      </c>
      <c r="J43" s="439">
        <v>1524.9349999999999</v>
      </c>
      <c r="K43" s="439">
        <v>18526.773000000001</v>
      </c>
      <c r="L43" s="439">
        <v>649.23900000000003</v>
      </c>
      <c r="M43" s="439">
        <v>0</v>
      </c>
      <c r="N43" s="440">
        <f t="shared" si="0"/>
        <v>31982.065999999999</v>
      </c>
    </row>
    <row r="44" spans="2:14" s="45" customFormat="1">
      <c r="B44" s="434"/>
      <c r="C44" s="435" t="s">
        <v>10</v>
      </c>
      <c r="D44" s="439">
        <v>6996.0680000000002</v>
      </c>
      <c r="E44" s="439">
        <v>507.47399999999999</v>
      </c>
      <c r="F44" s="439">
        <v>360.03399999999999</v>
      </c>
      <c r="G44" s="439">
        <v>1.8499999999999999</v>
      </c>
      <c r="H44" s="439">
        <v>2889.9049999999997</v>
      </c>
      <c r="I44" s="439">
        <v>40.006999999999998</v>
      </c>
      <c r="J44" s="439">
        <v>314.75400000000002</v>
      </c>
      <c r="K44" s="439">
        <v>20356.149000000001</v>
      </c>
      <c r="L44" s="439">
        <v>804.49599999999998</v>
      </c>
      <c r="M44" s="439">
        <v>0</v>
      </c>
      <c r="N44" s="440">
        <f t="shared" si="0"/>
        <v>32270.737000000001</v>
      </c>
    </row>
    <row r="45" spans="2:14" s="45" customFormat="1">
      <c r="B45" s="434"/>
      <c r="C45" s="438" t="s">
        <v>12</v>
      </c>
      <c r="D45" s="439">
        <v>8081.6909999999998</v>
      </c>
      <c r="E45" s="439">
        <v>2052.8980000000001</v>
      </c>
      <c r="F45" s="439">
        <v>391.96899999999999</v>
      </c>
      <c r="G45" s="439">
        <v>0.75</v>
      </c>
      <c r="H45" s="439">
        <v>2794.404</v>
      </c>
      <c r="I45" s="439">
        <v>40.719000000000001</v>
      </c>
      <c r="J45" s="439">
        <v>353.45</v>
      </c>
      <c r="K45" s="439">
        <v>24118.55</v>
      </c>
      <c r="L45" s="439">
        <v>303.56299999999999</v>
      </c>
      <c r="M45" s="439">
        <v>0</v>
      </c>
      <c r="N45" s="440">
        <f t="shared" si="0"/>
        <v>38137.993999999999</v>
      </c>
    </row>
    <row r="46" spans="2:14" s="45" customFormat="1">
      <c r="B46" s="600">
        <v>2012</v>
      </c>
      <c r="C46" s="435" t="s">
        <v>16</v>
      </c>
      <c r="D46" s="439">
        <v>6599.241</v>
      </c>
      <c r="E46" s="439">
        <v>7298.9220000000005</v>
      </c>
      <c r="F46" s="439">
        <v>263.642</v>
      </c>
      <c r="G46" s="439">
        <v>1.9500000000000002</v>
      </c>
      <c r="H46" s="439">
        <v>3291.3249999999998</v>
      </c>
      <c r="I46" s="439">
        <v>0.91100000000000003</v>
      </c>
      <c r="J46" s="439">
        <v>575.96</v>
      </c>
      <c r="K46" s="439">
        <v>19916.163</v>
      </c>
      <c r="L46" s="439">
        <v>116.80799999999999</v>
      </c>
      <c r="M46" s="439">
        <v>40.5</v>
      </c>
      <c r="N46" s="440">
        <f t="shared" si="0"/>
        <v>38105.421999999999</v>
      </c>
    </row>
    <row r="47" spans="2:14" s="45" customFormat="1">
      <c r="B47" s="434"/>
      <c r="C47" s="435" t="s">
        <v>14</v>
      </c>
      <c r="D47" s="439">
        <v>4941.2709999999997</v>
      </c>
      <c r="E47" s="439">
        <v>2332.7260000000001</v>
      </c>
      <c r="F47" s="439">
        <v>258.57499999999999</v>
      </c>
      <c r="G47" s="439">
        <v>10.014999999999999</v>
      </c>
      <c r="H47" s="439">
        <v>2341.39</v>
      </c>
      <c r="I47" s="439">
        <v>16.849</v>
      </c>
      <c r="J47" s="439">
        <v>441.81299999999999</v>
      </c>
      <c r="K47" s="439">
        <v>19741.994999999999</v>
      </c>
      <c r="L47" s="439">
        <v>251.881</v>
      </c>
      <c r="M47" s="439">
        <v>0</v>
      </c>
      <c r="N47" s="440">
        <f t="shared" si="0"/>
        <v>30336.514999999999</v>
      </c>
    </row>
    <row r="48" spans="2:14" s="45" customFormat="1">
      <c r="B48" s="434"/>
      <c r="C48" s="435" t="s">
        <v>10</v>
      </c>
      <c r="D48" s="439">
        <v>7390.152</v>
      </c>
      <c r="E48" s="439">
        <v>2295.2750000000001</v>
      </c>
      <c r="F48" s="439">
        <v>139.672</v>
      </c>
      <c r="G48" s="439">
        <v>2.5499999999999998</v>
      </c>
      <c r="H48" s="439">
        <v>2010.884</v>
      </c>
      <c r="I48" s="439">
        <v>284.15700000000004</v>
      </c>
      <c r="J48" s="439">
        <v>262.26800000000003</v>
      </c>
      <c r="K48" s="439">
        <v>28126.133000000002</v>
      </c>
      <c r="L48" s="439">
        <v>388.94</v>
      </c>
      <c r="M48" s="439">
        <v>0</v>
      </c>
      <c r="N48" s="440">
        <f t="shared" si="0"/>
        <v>40900.031000000003</v>
      </c>
    </row>
    <row r="49" spans="2:14" s="45" customFormat="1">
      <c r="B49" s="434"/>
      <c r="C49" s="438" t="s">
        <v>12</v>
      </c>
      <c r="D49" s="439">
        <v>4432.5029999999997</v>
      </c>
      <c r="E49" s="439">
        <v>1404.2560000000001</v>
      </c>
      <c r="F49" s="439">
        <v>274.05</v>
      </c>
      <c r="G49" s="439">
        <v>2.6</v>
      </c>
      <c r="H49" s="439">
        <v>1185.748</v>
      </c>
      <c r="I49" s="439">
        <v>95.436000000000007</v>
      </c>
      <c r="J49" s="439">
        <v>212.416</v>
      </c>
      <c r="K49" s="439">
        <v>16698.690999999999</v>
      </c>
      <c r="L49" s="439">
        <v>234.51900000000001</v>
      </c>
      <c r="M49" s="439">
        <v>2003.8879999999999</v>
      </c>
      <c r="N49" s="440">
        <f t="shared" si="0"/>
        <v>26544.107</v>
      </c>
    </row>
    <row r="50" spans="2:14" s="45" customFormat="1">
      <c r="B50" s="600">
        <v>2013</v>
      </c>
      <c r="C50" s="435" t="s">
        <v>16</v>
      </c>
      <c r="D50" s="439">
        <v>2377.1689999999999</v>
      </c>
      <c r="E50" s="439">
        <v>2627.2529999999997</v>
      </c>
      <c r="F50" s="439">
        <v>293.923</v>
      </c>
      <c r="G50" s="439">
        <v>2.0999999999999996</v>
      </c>
      <c r="H50" s="439">
        <v>555.28599999999994</v>
      </c>
      <c r="I50" s="439">
        <v>17.869</v>
      </c>
      <c r="J50" s="439">
        <v>86.247</v>
      </c>
      <c r="K50" s="439">
        <v>15354.982</v>
      </c>
      <c r="L50" s="439">
        <v>71.87</v>
      </c>
      <c r="M50" s="439">
        <v>0</v>
      </c>
      <c r="N50" s="440">
        <f t="shared" si="0"/>
        <v>21386.698999999997</v>
      </c>
    </row>
    <row r="51" spans="2:14" s="45" customFormat="1">
      <c r="B51" s="434"/>
      <c r="C51" s="435" t="s">
        <v>14</v>
      </c>
      <c r="D51" s="439">
        <v>4577.3060000000005</v>
      </c>
      <c r="E51" s="439">
        <v>2078.473</v>
      </c>
      <c r="F51" s="439">
        <v>222.851</v>
      </c>
      <c r="G51" s="439">
        <v>3.0539999999999998</v>
      </c>
      <c r="H51" s="439">
        <v>590.33600000000001</v>
      </c>
      <c r="I51" s="439">
        <v>57.934000000000005</v>
      </c>
      <c r="J51" s="439">
        <v>54.668999999999997</v>
      </c>
      <c r="K51" s="439">
        <v>12495.012999999999</v>
      </c>
      <c r="L51" s="439">
        <v>676.79200000000003</v>
      </c>
      <c r="M51" s="439">
        <v>0</v>
      </c>
      <c r="N51" s="440">
        <f t="shared" si="0"/>
        <v>20756.428</v>
      </c>
    </row>
    <row r="52" spans="2:14" s="45" customFormat="1">
      <c r="B52" s="434"/>
      <c r="C52" s="435" t="s">
        <v>10</v>
      </c>
      <c r="D52" s="439">
        <v>8829.1540000000005</v>
      </c>
      <c r="E52" s="439">
        <v>1595.366</v>
      </c>
      <c r="F52" s="439">
        <v>619.83699999999999</v>
      </c>
      <c r="G52" s="439">
        <v>557.47900000000004</v>
      </c>
      <c r="H52" s="439">
        <v>250.78799999999998</v>
      </c>
      <c r="I52" s="439">
        <v>748.11800000000005</v>
      </c>
      <c r="J52" s="439">
        <v>1062.203</v>
      </c>
      <c r="K52" s="439">
        <v>23984.370999999999</v>
      </c>
      <c r="L52" s="439">
        <v>1489.7840000000001</v>
      </c>
      <c r="M52" s="439">
        <v>0</v>
      </c>
      <c r="N52" s="440">
        <f t="shared" si="0"/>
        <v>39137.1</v>
      </c>
    </row>
    <row r="53" spans="2:14" s="45" customFormat="1">
      <c r="B53" s="434"/>
      <c r="C53" s="438" t="s">
        <v>12</v>
      </c>
      <c r="D53" s="439">
        <v>4668.1669999999995</v>
      </c>
      <c r="E53" s="439">
        <v>7606.34</v>
      </c>
      <c r="F53" s="439">
        <v>383.21500000000003</v>
      </c>
      <c r="G53" s="439">
        <v>4.1349999999999998</v>
      </c>
      <c r="H53" s="439">
        <v>85.228999999999999</v>
      </c>
      <c r="I53" s="439">
        <v>109.152</v>
      </c>
      <c r="J53" s="439">
        <v>499.69399999999996</v>
      </c>
      <c r="K53" s="439">
        <v>14588.449000000001</v>
      </c>
      <c r="L53" s="439">
        <v>355.02299999999997</v>
      </c>
      <c r="M53" s="439">
        <v>0</v>
      </c>
      <c r="N53" s="440">
        <f t="shared" si="0"/>
        <v>28299.404000000002</v>
      </c>
    </row>
    <row r="54" spans="2:14" s="45" customFormat="1">
      <c r="B54" s="600">
        <v>2014</v>
      </c>
      <c r="C54" s="435" t="s">
        <v>16</v>
      </c>
      <c r="D54" s="439">
        <v>2069.056</v>
      </c>
      <c r="E54" s="439">
        <v>1207.8869999999999</v>
      </c>
      <c r="F54" s="439">
        <v>398.70100000000002</v>
      </c>
      <c r="G54" s="439">
        <v>2.0999999999999996</v>
      </c>
      <c r="H54" s="439">
        <v>725.13</v>
      </c>
      <c r="I54" s="439">
        <v>24.946999999999999</v>
      </c>
      <c r="J54" s="439">
        <v>136.97999999999999</v>
      </c>
      <c r="K54" s="439">
        <v>10403.758000000002</v>
      </c>
      <c r="L54" s="439">
        <v>179.06600000000003</v>
      </c>
      <c r="M54" s="439">
        <v>0</v>
      </c>
      <c r="N54" s="440">
        <f t="shared" si="0"/>
        <v>15147.625000000002</v>
      </c>
    </row>
    <row r="55" spans="2:14" s="45" customFormat="1">
      <c r="B55" s="434"/>
      <c r="C55" s="435" t="s">
        <v>14</v>
      </c>
      <c r="D55" s="439">
        <v>2900.6480000000001</v>
      </c>
      <c r="E55" s="439">
        <v>1506.1950000000002</v>
      </c>
      <c r="F55" s="439">
        <v>145.57999999999998</v>
      </c>
      <c r="G55" s="439">
        <v>3.23</v>
      </c>
      <c r="H55" s="439">
        <v>1029.883</v>
      </c>
      <c r="I55" s="439">
        <v>73.327999999999989</v>
      </c>
      <c r="J55" s="439">
        <v>55.388999999999996</v>
      </c>
      <c r="K55" s="439">
        <v>9337.6730000000007</v>
      </c>
      <c r="L55" s="439">
        <v>535.35699999999997</v>
      </c>
      <c r="M55" s="439">
        <v>0</v>
      </c>
      <c r="N55" s="440">
        <f t="shared" si="0"/>
        <v>15587.283000000001</v>
      </c>
    </row>
    <row r="56" spans="2:14" s="45" customFormat="1">
      <c r="B56" s="434"/>
      <c r="C56" s="435" t="s">
        <v>10</v>
      </c>
      <c r="D56" s="439">
        <v>4528.3379999999997</v>
      </c>
      <c r="E56" s="439">
        <v>1869.181</v>
      </c>
      <c r="F56" s="439">
        <v>196.25900000000001</v>
      </c>
      <c r="G56" s="439">
        <v>5.72</v>
      </c>
      <c r="H56" s="439">
        <v>860.05600000000004</v>
      </c>
      <c r="I56" s="439">
        <v>11.553000000000001</v>
      </c>
      <c r="J56" s="439">
        <v>77.563999999999993</v>
      </c>
      <c r="K56" s="439">
        <v>18545.775000000001</v>
      </c>
      <c r="L56" s="439">
        <v>632.84799999999996</v>
      </c>
      <c r="M56" s="439">
        <v>0</v>
      </c>
      <c r="N56" s="440">
        <f t="shared" si="0"/>
        <v>26727.294000000002</v>
      </c>
    </row>
    <row r="57" spans="2:14" s="45" customFormat="1">
      <c r="B57" s="434"/>
      <c r="C57" s="438" t="s">
        <v>12</v>
      </c>
      <c r="D57" s="439">
        <v>5435.01</v>
      </c>
      <c r="E57" s="439">
        <v>3097.308</v>
      </c>
      <c r="F57" s="439">
        <v>277.06100000000004</v>
      </c>
      <c r="G57" s="439">
        <v>3.1499999999999995</v>
      </c>
      <c r="H57" s="439">
        <v>1396.616</v>
      </c>
      <c r="I57" s="439">
        <v>35.362000000000002</v>
      </c>
      <c r="J57" s="439">
        <v>232.499</v>
      </c>
      <c r="K57" s="439">
        <v>9691.8509999999987</v>
      </c>
      <c r="L57" s="439">
        <v>366.75400000000002</v>
      </c>
      <c r="M57" s="439">
        <v>0</v>
      </c>
      <c r="N57" s="440">
        <f t="shared" si="0"/>
        <v>20535.610999999997</v>
      </c>
    </row>
    <row r="58" spans="2:14" s="45" customFormat="1">
      <c r="B58" s="600">
        <v>2015</v>
      </c>
      <c r="C58" s="435" t="s">
        <v>16</v>
      </c>
      <c r="D58" s="439">
        <v>4202.3420000000006</v>
      </c>
      <c r="E58" s="439">
        <v>1492.1970000000001</v>
      </c>
      <c r="F58" s="439">
        <v>40.012</v>
      </c>
      <c r="G58" s="439">
        <v>1.4</v>
      </c>
      <c r="H58" s="439">
        <v>1094.6310000000001</v>
      </c>
      <c r="I58" s="439">
        <v>43.561999999999998</v>
      </c>
      <c r="J58" s="439">
        <v>234.94400000000002</v>
      </c>
      <c r="K58" s="439">
        <v>9034.4710000000014</v>
      </c>
      <c r="L58" s="439">
        <v>165</v>
      </c>
      <c r="M58" s="439">
        <v>0</v>
      </c>
      <c r="N58" s="440">
        <f t="shared" si="0"/>
        <v>16308.559000000001</v>
      </c>
    </row>
    <row r="59" spans="2:14" s="45" customFormat="1">
      <c r="B59" s="434"/>
      <c r="C59" s="435" t="s">
        <v>14</v>
      </c>
      <c r="D59" s="439">
        <v>9154.9310000000005</v>
      </c>
      <c r="E59" s="439">
        <v>1316.2550000000001</v>
      </c>
      <c r="F59" s="439">
        <v>135.06899999999999</v>
      </c>
      <c r="G59" s="439">
        <v>7.6999999999999999E-2</v>
      </c>
      <c r="H59" s="439">
        <v>1090.6099999999999</v>
      </c>
      <c r="I59" s="439">
        <v>97</v>
      </c>
      <c r="J59" s="439">
        <v>500.15300000000002</v>
      </c>
      <c r="K59" s="439">
        <v>7947.59</v>
      </c>
      <c r="L59" s="439">
        <v>263.80599999999998</v>
      </c>
      <c r="M59" s="439">
        <v>0</v>
      </c>
      <c r="N59" s="440">
        <f t="shared" si="0"/>
        <v>20505.491000000002</v>
      </c>
    </row>
    <row r="60" spans="2:14" s="45" customFormat="1">
      <c r="B60" s="434"/>
      <c r="C60" s="435" t="s">
        <v>10</v>
      </c>
      <c r="D60" s="439">
        <v>20988.789000000001</v>
      </c>
      <c r="E60" s="439">
        <v>1462.5239999999999</v>
      </c>
      <c r="F60" s="439">
        <v>1345.375</v>
      </c>
      <c r="G60" s="439">
        <v>12.459999999999999</v>
      </c>
      <c r="H60" s="439">
        <v>586.37199999999996</v>
      </c>
      <c r="I60" s="439">
        <v>49.537000000000006</v>
      </c>
      <c r="J60" s="439">
        <v>329.267</v>
      </c>
      <c r="K60" s="439">
        <v>8877.1310000000012</v>
      </c>
      <c r="L60" s="439">
        <v>593.83400000000006</v>
      </c>
      <c r="M60" s="439">
        <v>0</v>
      </c>
      <c r="N60" s="440">
        <f t="shared" si="0"/>
        <v>34245.289000000004</v>
      </c>
    </row>
    <row r="61" spans="2:14" s="45" customFormat="1">
      <c r="B61" s="434"/>
      <c r="C61" s="438" t="s">
        <v>12</v>
      </c>
      <c r="D61" s="439">
        <v>12681.978000000001</v>
      </c>
      <c r="E61" s="439">
        <v>2517.0889999999999</v>
      </c>
      <c r="F61" s="439">
        <v>1314.2529999999999</v>
      </c>
      <c r="G61" s="439">
        <v>3</v>
      </c>
      <c r="H61" s="439">
        <v>13.505000000000001</v>
      </c>
      <c r="I61" s="439">
        <v>59.536000000000001</v>
      </c>
      <c r="J61" s="439">
        <v>436.67399999999998</v>
      </c>
      <c r="K61" s="439">
        <v>13017.325000000001</v>
      </c>
      <c r="L61" s="439">
        <v>536.54600000000005</v>
      </c>
      <c r="M61" s="439">
        <v>0</v>
      </c>
      <c r="N61" s="440">
        <f t="shared" si="0"/>
        <v>30579.905999999999</v>
      </c>
    </row>
    <row r="62" spans="2:14" s="45" customFormat="1">
      <c r="B62" s="600">
        <v>2016</v>
      </c>
      <c r="C62" s="435" t="s">
        <v>16</v>
      </c>
      <c r="D62" s="439">
        <v>12761.387999999999</v>
      </c>
      <c r="E62" s="439">
        <v>739.88699999999994</v>
      </c>
      <c r="F62" s="439">
        <v>864.428</v>
      </c>
      <c r="G62" s="439">
        <v>5613.5</v>
      </c>
      <c r="H62" s="439">
        <v>159.94899999999998</v>
      </c>
      <c r="I62" s="439">
        <v>46.099999999999994</v>
      </c>
      <c r="J62" s="439">
        <v>442.892</v>
      </c>
      <c r="K62" s="439">
        <v>7044.3230000000003</v>
      </c>
      <c r="L62" s="439">
        <v>583.096</v>
      </c>
      <c r="M62" s="439">
        <v>0</v>
      </c>
      <c r="N62" s="440">
        <f t="shared" si="0"/>
        <v>28255.563000000002</v>
      </c>
    </row>
    <row r="63" spans="2:14" s="45" customFormat="1">
      <c r="B63" s="434"/>
      <c r="C63" s="435" t="s">
        <v>14</v>
      </c>
      <c r="D63" s="439">
        <v>14147.291999999999</v>
      </c>
      <c r="E63" s="439">
        <v>868.26199999999994</v>
      </c>
      <c r="F63" s="439">
        <v>314</v>
      </c>
      <c r="G63" s="439">
        <v>7804.5839999999998</v>
      </c>
      <c r="H63" s="439">
        <v>1097.3300000000002</v>
      </c>
      <c r="I63" s="439">
        <v>29.552</v>
      </c>
      <c r="J63" s="439">
        <v>418.94400000000002</v>
      </c>
      <c r="K63" s="439">
        <v>10201.473</v>
      </c>
      <c r="L63" s="439">
        <v>216.66399999999999</v>
      </c>
      <c r="M63" s="439">
        <v>0</v>
      </c>
      <c r="N63" s="440">
        <f t="shared" si="0"/>
        <v>35098.100999999995</v>
      </c>
    </row>
    <row r="64" spans="2:14" s="45" customFormat="1">
      <c r="B64" s="434"/>
      <c r="C64" s="435" t="s">
        <v>10</v>
      </c>
      <c r="D64" s="439">
        <v>19551.936999999998</v>
      </c>
      <c r="E64" s="439">
        <v>796.09899999999993</v>
      </c>
      <c r="F64" s="439">
        <v>186.505</v>
      </c>
      <c r="G64" s="439">
        <v>9439.8130000000001</v>
      </c>
      <c r="H64" s="439">
        <v>525.81100000000004</v>
      </c>
      <c r="I64" s="439">
        <v>106.709</v>
      </c>
      <c r="J64" s="439">
        <v>297.76600000000002</v>
      </c>
      <c r="K64" s="439">
        <v>13579.341</v>
      </c>
      <c r="L64" s="439">
        <v>451.71400000000006</v>
      </c>
      <c r="M64" s="439">
        <v>0.129</v>
      </c>
      <c r="N64" s="440">
        <f t="shared" si="0"/>
        <v>44935.824000000001</v>
      </c>
    </row>
    <row r="65" spans="2:14" s="45" customFormat="1">
      <c r="B65" s="434"/>
      <c r="C65" s="438" t="s">
        <v>12</v>
      </c>
      <c r="D65" s="439">
        <v>14364.984</v>
      </c>
      <c r="E65" s="439">
        <v>2127.64</v>
      </c>
      <c r="F65" s="439">
        <v>165.804</v>
      </c>
      <c r="G65" s="439">
        <v>8030.3240000000005</v>
      </c>
      <c r="H65" s="439">
        <v>458.42399999999998</v>
      </c>
      <c r="I65" s="439">
        <v>66.463999999999999</v>
      </c>
      <c r="J65" s="439">
        <v>277.41399999999999</v>
      </c>
      <c r="K65" s="439">
        <v>9860.3109999999997</v>
      </c>
      <c r="L65" s="439">
        <v>114.313</v>
      </c>
      <c r="M65" s="439">
        <v>0</v>
      </c>
      <c r="N65" s="440">
        <f t="shared" si="0"/>
        <v>35465.678</v>
      </c>
    </row>
    <row r="66" spans="2:14" s="45" customFormat="1">
      <c r="B66" s="600">
        <v>2017</v>
      </c>
      <c r="C66" s="435" t="s">
        <v>16</v>
      </c>
      <c r="D66" s="439">
        <v>8710.5990000000002</v>
      </c>
      <c r="E66" s="439">
        <v>1203.0920000000001</v>
      </c>
      <c r="F66" s="439">
        <v>317.88499999999999</v>
      </c>
      <c r="G66" s="439">
        <v>7424.6710000000003</v>
      </c>
      <c r="H66" s="439">
        <v>496.04600000000005</v>
      </c>
      <c r="I66" s="439">
        <v>544.87600000000009</v>
      </c>
      <c r="J66" s="439">
        <v>934.15199999999993</v>
      </c>
      <c r="K66" s="439">
        <v>5954.0570000000007</v>
      </c>
      <c r="L66" s="439">
        <v>285.60300000000001</v>
      </c>
      <c r="M66" s="439">
        <v>0</v>
      </c>
      <c r="N66" s="442">
        <f>SUM(D66:M66)</f>
        <v>25870.981</v>
      </c>
    </row>
    <row r="67" spans="2:14" s="45" customFormat="1">
      <c r="B67" s="434"/>
      <c r="C67" s="435" t="s">
        <v>14</v>
      </c>
      <c r="D67" s="439">
        <v>17313.351999999999</v>
      </c>
      <c r="E67" s="439">
        <v>1243.674</v>
      </c>
      <c r="F67" s="439">
        <v>453.27300000000002</v>
      </c>
      <c r="G67" s="439">
        <v>8335.4409999999989</v>
      </c>
      <c r="H67" s="439">
        <v>714.51199999999994</v>
      </c>
      <c r="I67" s="439">
        <v>143.50200000000001</v>
      </c>
      <c r="J67" s="439">
        <v>941.92700000000002</v>
      </c>
      <c r="K67" s="439">
        <v>1174.345</v>
      </c>
      <c r="L67" s="439">
        <v>817.66599999999994</v>
      </c>
      <c r="M67" s="439">
        <v>0</v>
      </c>
      <c r="N67" s="440">
        <f t="shared" si="0"/>
        <v>31137.691999999999</v>
      </c>
    </row>
    <row r="68" spans="2:14" s="45" customFormat="1">
      <c r="B68" s="434"/>
      <c r="C68" s="435" t="s">
        <v>10</v>
      </c>
      <c r="D68" s="439">
        <v>16606.482</v>
      </c>
      <c r="E68" s="439">
        <v>1377.5429999999999</v>
      </c>
      <c r="F68" s="439">
        <v>276.03800000000001</v>
      </c>
      <c r="G68" s="439">
        <v>8678.1190000000006</v>
      </c>
      <c r="H68" s="439">
        <v>173.572</v>
      </c>
      <c r="I68" s="439">
        <v>350.24399999999997</v>
      </c>
      <c r="J68" s="439">
        <v>868.721</v>
      </c>
      <c r="K68" s="439">
        <v>1894.3589999999999</v>
      </c>
      <c r="L68" s="439">
        <v>609.15899999999999</v>
      </c>
      <c r="M68" s="439">
        <v>0</v>
      </c>
      <c r="N68" s="440">
        <f t="shared" si="0"/>
        <v>30834.237000000001</v>
      </c>
    </row>
    <row r="69" spans="2:14" s="45" customFormat="1">
      <c r="B69" s="434"/>
      <c r="C69" s="438" t="s">
        <v>12</v>
      </c>
      <c r="D69" s="439">
        <v>12267.069</v>
      </c>
      <c r="E69" s="439">
        <v>1859.0980000000002</v>
      </c>
      <c r="F69" s="439">
        <v>382.96699999999998</v>
      </c>
      <c r="G69" s="439">
        <v>8174.6469999999999</v>
      </c>
      <c r="H69" s="439">
        <v>13.63</v>
      </c>
      <c r="I69" s="439">
        <v>408.34300000000002</v>
      </c>
      <c r="J69" s="439">
        <v>454.61400000000003</v>
      </c>
      <c r="K69" s="439">
        <v>452.64300000000003</v>
      </c>
      <c r="L69" s="439">
        <v>359.41800000000001</v>
      </c>
      <c r="M69" s="439">
        <v>0</v>
      </c>
      <c r="N69" s="440">
        <f t="shared" si="0"/>
        <v>24372.429000000004</v>
      </c>
    </row>
    <row r="70" spans="2:14" s="45" customFormat="1">
      <c r="B70" s="600">
        <v>2018</v>
      </c>
      <c r="C70" s="435" t="s">
        <v>16</v>
      </c>
      <c r="D70" s="439">
        <v>12177.12737</v>
      </c>
      <c r="E70" s="439">
        <v>2483.5758999999998</v>
      </c>
      <c r="F70" s="439">
        <v>513.71767999999997</v>
      </c>
      <c r="G70" s="439">
        <v>5934.9193299999997</v>
      </c>
      <c r="H70" s="439">
        <v>18.931839999999998</v>
      </c>
      <c r="I70" s="439">
        <v>2176.7674399999996</v>
      </c>
      <c r="J70" s="439">
        <v>713.10331999999994</v>
      </c>
      <c r="K70" s="439">
        <v>1160.2040200000001</v>
      </c>
      <c r="L70" s="439">
        <v>419.78</v>
      </c>
      <c r="M70" s="439">
        <v>0</v>
      </c>
      <c r="N70" s="442">
        <f>SUM(D70:M70)</f>
        <v>25598.126899999999</v>
      </c>
    </row>
    <row r="71" spans="2:14" s="45" customFormat="1">
      <c r="B71" s="434"/>
      <c r="C71" s="435" t="s">
        <v>14</v>
      </c>
      <c r="D71" s="439">
        <v>11857.463</v>
      </c>
      <c r="E71" s="439">
        <v>1983.48</v>
      </c>
      <c r="F71" s="439">
        <v>273.96100000000001</v>
      </c>
      <c r="G71" s="439">
        <v>7727.4220000000005</v>
      </c>
      <c r="H71" s="439">
        <v>425.43899999999996</v>
      </c>
      <c r="I71" s="439">
        <v>267.60899999999998</v>
      </c>
      <c r="J71" s="439">
        <v>890.60699999999997</v>
      </c>
      <c r="K71" s="439">
        <v>1030.432</v>
      </c>
      <c r="L71" s="439">
        <v>1401.1689999999999</v>
      </c>
      <c r="M71" s="439">
        <v>0</v>
      </c>
      <c r="N71" s="440">
        <f>SUM(D71:M71)</f>
        <v>25857.582000000002</v>
      </c>
    </row>
    <row r="72" spans="2:14" s="45" customFormat="1">
      <c r="B72" s="434"/>
      <c r="C72" s="435" t="s">
        <v>10</v>
      </c>
      <c r="D72" s="439">
        <v>21232.074000000001</v>
      </c>
      <c r="E72" s="439">
        <v>1852.3389999999999</v>
      </c>
      <c r="F72" s="439">
        <v>173.96899999999999</v>
      </c>
      <c r="G72" s="439">
        <v>7775.81</v>
      </c>
      <c r="H72" s="439">
        <v>720.65199999999993</v>
      </c>
      <c r="I72" s="439">
        <v>586.82299999999998</v>
      </c>
      <c r="J72" s="439">
        <v>835.50600000000009</v>
      </c>
      <c r="K72" s="439">
        <v>1694.8230000000001</v>
      </c>
      <c r="L72" s="439">
        <v>1148.7369999999999</v>
      </c>
      <c r="M72" s="439">
        <v>0</v>
      </c>
      <c r="N72" s="440">
        <f t="shared" ref="N72:N101" si="1">SUM(D72:M72)</f>
        <v>36020.733</v>
      </c>
    </row>
    <row r="73" spans="2:14" s="45" customFormat="1">
      <c r="B73" s="434"/>
      <c r="C73" s="438" t="s">
        <v>12</v>
      </c>
      <c r="D73" s="439">
        <v>19848.815999999999</v>
      </c>
      <c r="E73" s="439">
        <v>2439.1530000000002</v>
      </c>
      <c r="F73" s="439">
        <v>311.39400000000001</v>
      </c>
      <c r="G73" s="439">
        <v>9305.1720000000005</v>
      </c>
      <c r="H73" s="439">
        <v>416.303</v>
      </c>
      <c r="I73" s="439">
        <v>474.721</v>
      </c>
      <c r="J73" s="439">
        <v>622.6099999999999</v>
      </c>
      <c r="K73" s="439">
        <v>1070.17</v>
      </c>
      <c r="L73" s="439">
        <v>2787.4639999999999</v>
      </c>
      <c r="M73" s="439">
        <v>0</v>
      </c>
      <c r="N73" s="440">
        <f t="shared" si="1"/>
        <v>37275.802999999993</v>
      </c>
    </row>
    <row r="74" spans="2:14" s="45" customFormat="1">
      <c r="B74" s="600">
        <v>2019</v>
      </c>
      <c r="C74" s="435" t="s">
        <v>16</v>
      </c>
      <c r="D74" s="439">
        <v>18579.793000000001</v>
      </c>
      <c r="E74" s="439">
        <v>1903.1209000000001</v>
      </c>
      <c r="F74" s="439">
        <v>484.19968</v>
      </c>
      <c r="G74" s="439">
        <v>6191.30933</v>
      </c>
      <c r="H74" s="439">
        <v>4.2868399999999998</v>
      </c>
      <c r="I74" s="439">
        <v>1114.10644</v>
      </c>
      <c r="J74" s="439">
        <v>369.22532000000001</v>
      </c>
      <c r="K74" s="439">
        <v>1263.6280200000001</v>
      </c>
      <c r="L74" s="439">
        <v>773.75099999999998</v>
      </c>
      <c r="M74" s="439">
        <v>0</v>
      </c>
      <c r="N74" s="440">
        <f t="shared" si="1"/>
        <v>30683.420530000007</v>
      </c>
    </row>
    <row r="75" spans="2:14" s="45" customFormat="1">
      <c r="B75" s="434"/>
      <c r="C75" s="435" t="s">
        <v>14</v>
      </c>
      <c r="D75" s="439">
        <v>17284.781000000003</v>
      </c>
      <c r="E75" s="439">
        <v>1609.6</v>
      </c>
      <c r="F75" s="439">
        <v>298.096</v>
      </c>
      <c r="G75" s="439">
        <v>7571.6970000000001</v>
      </c>
      <c r="H75" s="439">
        <v>397.726</v>
      </c>
      <c r="I75" s="439">
        <v>1072.241</v>
      </c>
      <c r="J75" s="439">
        <v>792.41000000000008</v>
      </c>
      <c r="K75" s="439">
        <v>2080.5569999999998</v>
      </c>
      <c r="L75" s="439">
        <v>858.072</v>
      </c>
      <c r="M75" s="439">
        <v>0</v>
      </c>
      <c r="N75" s="440">
        <f t="shared" si="1"/>
        <v>31965.180000000004</v>
      </c>
    </row>
    <row r="76" spans="2:14" s="45" customFormat="1">
      <c r="B76" s="434"/>
      <c r="C76" s="435" t="s">
        <v>10</v>
      </c>
      <c r="D76" s="439">
        <v>19941.204999999998</v>
      </c>
      <c r="E76" s="439">
        <v>1707.4739999999997</v>
      </c>
      <c r="F76" s="439">
        <v>116.03300000000002</v>
      </c>
      <c r="G76" s="439">
        <v>9524.232</v>
      </c>
      <c r="H76" s="439">
        <v>198.126</v>
      </c>
      <c r="I76" s="439">
        <v>839.84100000000012</v>
      </c>
      <c r="J76" s="439">
        <v>571.73</v>
      </c>
      <c r="K76" s="439">
        <v>1270.9670000000001</v>
      </c>
      <c r="L76" s="439">
        <v>671.19900000000007</v>
      </c>
      <c r="M76" s="439">
        <v>0</v>
      </c>
      <c r="N76" s="440">
        <f t="shared" si="1"/>
        <v>34840.806999999993</v>
      </c>
    </row>
    <row r="77" spans="2:14" s="45" customFormat="1">
      <c r="B77" s="434"/>
      <c r="C77" s="438" t="s">
        <v>12</v>
      </c>
      <c r="D77" s="439">
        <v>17417.706830000003</v>
      </c>
      <c r="E77" s="439">
        <v>2089.81997</v>
      </c>
      <c r="F77" s="439">
        <v>267.87705999999997</v>
      </c>
      <c r="G77" s="439">
        <v>7958.6078539999999</v>
      </c>
      <c r="H77" s="439">
        <v>1004.662</v>
      </c>
      <c r="I77" s="439">
        <v>1276.1228599999999</v>
      </c>
      <c r="J77" s="439">
        <v>547.82895000000008</v>
      </c>
      <c r="K77" s="439">
        <v>1510.5751300000002</v>
      </c>
      <c r="L77" s="439">
        <v>514.44802000000004</v>
      </c>
      <c r="M77" s="439">
        <v>20.399999999999999</v>
      </c>
      <c r="N77" s="440">
        <f t="shared" si="1"/>
        <v>32608.048674000001</v>
      </c>
    </row>
    <row r="78" spans="2:14" s="45" customFormat="1">
      <c r="B78" s="600">
        <v>2020</v>
      </c>
      <c r="C78" s="435" t="s">
        <v>16</v>
      </c>
      <c r="D78" s="439">
        <v>10061.889940000001</v>
      </c>
      <c r="E78" s="439">
        <v>1680.8869199999999</v>
      </c>
      <c r="F78" s="439">
        <v>483.27785999999998</v>
      </c>
      <c r="G78" s="439">
        <v>7070.2769800000005</v>
      </c>
      <c r="H78" s="439">
        <v>709.47856000000002</v>
      </c>
      <c r="I78" s="439">
        <v>1082.0104200000001</v>
      </c>
      <c r="J78" s="439">
        <v>722.98561999999993</v>
      </c>
      <c r="K78" s="439">
        <v>1415.1261200000001</v>
      </c>
      <c r="L78" s="439">
        <v>1252.5042799999999</v>
      </c>
      <c r="M78" s="439">
        <v>0</v>
      </c>
      <c r="N78" s="440">
        <f t="shared" si="1"/>
        <v>24478.436700000002</v>
      </c>
    </row>
    <row r="79" spans="2:14" s="45" customFormat="1">
      <c r="B79" s="434"/>
      <c r="C79" s="435" t="s">
        <v>14</v>
      </c>
      <c r="D79" s="439">
        <v>12803.314769999999</v>
      </c>
      <c r="E79" s="439">
        <v>1142.50551</v>
      </c>
      <c r="F79" s="439">
        <v>412.56069000000002</v>
      </c>
      <c r="G79" s="439">
        <v>2258.0986499999999</v>
      </c>
      <c r="H79" s="439">
        <v>8.4239999999999995</v>
      </c>
      <c r="I79" s="439">
        <v>3627.4586899999995</v>
      </c>
      <c r="J79" s="439">
        <v>886.09878000000003</v>
      </c>
      <c r="K79" s="439">
        <v>4898.3780399999996</v>
      </c>
      <c r="L79" s="439">
        <v>856.52640000000008</v>
      </c>
      <c r="M79" s="439">
        <v>0</v>
      </c>
      <c r="N79" s="440">
        <f t="shared" si="1"/>
        <v>26893.365529999995</v>
      </c>
    </row>
    <row r="80" spans="2:14" s="45" customFormat="1">
      <c r="B80" s="434"/>
      <c r="C80" s="435" t="s">
        <v>10</v>
      </c>
      <c r="D80" s="439">
        <v>14992</v>
      </c>
      <c r="E80" s="439">
        <v>2225.1999999999998</v>
      </c>
      <c r="F80" s="439">
        <v>433.5</v>
      </c>
      <c r="G80" s="439">
        <v>2566.9</v>
      </c>
      <c r="H80" s="439">
        <v>10.4</v>
      </c>
      <c r="I80" s="439">
        <v>2487.3000000000002</v>
      </c>
      <c r="J80" s="439">
        <v>645.29999999999995</v>
      </c>
      <c r="K80" s="439">
        <v>2149.4</v>
      </c>
      <c r="L80" s="439">
        <v>490.2</v>
      </c>
      <c r="M80" s="439">
        <v>2</v>
      </c>
      <c r="N80" s="442">
        <f>SUM(D80:M80)</f>
        <v>26002.200000000004</v>
      </c>
    </row>
    <row r="81" spans="2:14" s="45" customFormat="1">
      <c r="B81" s="434"/>
      <c r="C81" s="438" t="s">
        <v>12</v>
      </c>
      <c r="D81" s="439">
        <v>12413.964619999999</v>
      </c>
      <c r="E81" s="439">
        <v>2430.12401</v>
      </c>
      <c r="F81" s="439">
        <v>467.58035999999998</v>
      </c>
      <c r="G81" s="439">
        <v>2336.8394304000003</v>
      </c>
      <c r="H81" s="439">
        <v>1756.9764000000002</v>
      </c>
      <c r="I81" s="439">
        <v>867.63659999999982</v>
      </c>
      <c r="J81" s="439">
        <v>280.00135999999998</v>
      </c>
      <c r="K81" s="439">
        <v>898.88667999999984</v>
      </c>
      <c r="L81" s="439">
        <v>513.29917</v>
      </c>
      <c r="M81" s="439">
        <v>0</v>
      </c>
      <c r="N81" s="440">
        <f t="shared" si="1"/>
        <v>21965.308630399995</v>
      </c>
    </row>
    <row r="82" spans="2:14" s="45" customFormat="1">
      <c r="B82" s="600">
        <v>2021</v>
      </c>
      <c r="C82" s="435" t="s">
        <v>16</v>
      </c>
      <c r="D82" s="439">
        <v>10756.668879999999</v>
      </c>
      <c r="E82" s="439">
        <v>2107.4857099999999</v>
      </c>
      <c r="F82" s="439">
        <v>283.64253000000002</v>
      </c>
      <c r="G82" s="439">
        <v>2147.9012899999998</v>
      </c>
      <c r="H82" s="439">
        <v>0.08</v>
      </c>
      <c r="I82" s="439">
        <v>2152.1782200000002</v>
      </c>
      <c r="J82" s="439">
        <v>515.77898000000005</v>
      </c>
      <c r="K82" s="439">
        <v>1026.3048599999997</v>
      </c>
      <c r="L82" s="439">
        <v>301.93897999999996</v>
      </c>
      <c r="M82" s="439">
        <v>0</v>
      </c>
      <c r="N82" s="440">
        <f t="shared" si="1"/>
        <v>19291.979449999995</v>
      </c>
    </row>
    <row r="83" spans="2:14" s="45" customFormat="1">
      <c r="B83" s="434"/>
      <c r="C83" s="435" t="s">
        <v>14</v>
      </c>
      <c r="D83" s="439">
        <v>8532</v>
      </c>
      <c r="E83" s="439">
        <v>2132.8000000000002</v>
      </c>
      <c r="F83" s="439">
        <v>427.9</v>
      </c>
      <c r="G83" s="439">
        <v>2184.1</v>
      </c>
      <c r="H83" s="439">
        <v>9.6999999999999993</v>
      </c>
      <c r="I83" s="439">
        <v>2586.3000000000002</v>
      </c>
      <c r="J83" s="439">
        <v>382.2</v>
      </c>
      <c r="K83" s="439">
        <v>1644.6</v>
      </c>
      <c r="L83" s="439">
        <v>549.79999999999995</v>
      </c>
      <c r="M83" s="439">
        <v>0</v>
      </c>
      <c r="N83" s="442">
        <f t="shared" si="1"/>
        <v>18449.399999999998</v>
      </c>
    </row>
    <row r="84" spans="2:14" s="45" customFormat="1">
      <c r="B84" s="434"/>
      <c r="C84" s="435" t="s">
        <v>10</v>
      </c>
      <c r="D84" s="439">
        <v>4429.0153900000005</v>
      </c>
      <c r="E84" s="439">
        <v>2282.3438599999999</v>
      </c>
      <c r="F84" s="439">
        <v>563.32305999999994</v>
      </c>
      <c r="G84" s="439">
        <v>1389.7808399999999</v>
      </c>
      <c r="H84" s="439">
        <v>10.82789</v>
      </c>
      <c r="I84" s="439">
        <v>3249.7792799999997</v>
      </c>
      <c r="J84" s="439">
        <v>570.65420999999992</v>
      </c>
      <c r="K84" s="439">
        <v>2813.3047699999997</v>
      </c>
      <c r="L84" s="439">
        <v>510.96975999999995</v>
      </c>
      <c r="M84" s="439">
        <v>0</v>
      </c>
      <c r="N84" s="440">
        <f t="shared" si="1"/>
        <v>15819.999059999998</v>
      </c>
    </row>
    <row r="85" spans="2:14" s="45" customFormat="1">
      <c r="B85" s="434"/>
      <c r="C85" s="438" t="s">
        <v>12</v>
      </c>
      <c r="D85" s="439">
        <v>7175.75479</v>
      </c>
      <c r="E85" s="439">
        <v>2252.15398</v>
      </c>
      <c r="F85" s="439">
        <v>372.60013000000004</v>
      </c>
      <c r="G85" s="439">
        <v>2300.8446759999997</v>
      </c>
      <c r="H85" s="439">
        <v>102.50433</v>
      </c>
      <c r="I85" s="439">
        <v>3867.3149999999996</v>
      </c>
      <c r="J85" s="439">
        <v>541.61853999999994</v>
      </c>
      <c r="K85" s="439">
        <v>3101.4358299999999</v>
      </c>
      <c r="L85" s="439">
        <v>498.31335999999999</v>
      </c>
      <c r="M85" s="439">
        <v>0</v>
      </c>
      <c r="N85" s="440">
        <f t="shared" si="1"/>
        <v>20212.540635999998</v>
      </c>
    </row>
    <row r="86" spans="2:14" s="45" customFormat="1">
      <c r="B86" s="600">
        <v>2022</v>
      </c>
      <c r="C86" s="435" t="s">
        <v>16</v>
      </c>
      <c r="D86" s="439">
        <v>5419.9092099999998</v>
      </c>
      <c r="E86" s="439">
        <v>2225.11357</v>
      </c>
      <c r="F86" s="439">
        <v>473.59523000000002</v>
      </c>
      <c r="G86" s="439">
        <v>2759.1500853999996</v>
      </c>
      <c r="H86" s="439">
        <v>13.964639999999999</v>
      </c>
      <c r="I86" s="439">
        <v>7786.8095599999997</v>
      </c>
      <c r="J86" s="439">
        <v>600.54625999999985</v>
      </c>
      <c r="K86" s="439">
        <v>2279.8824700000005</v>
      </c>
      <c r="L86" s="439">
        <v>392.57706000000007</v>
      </c>
      <c r="M86" s="439">
        <v>0</v>
      </c>
      <c r="N86" s="440">
        <f t="shared" si="1"/>
        <v>21951.548085399998</v>
      </c>
    </row>
    <row r="87" spans="2:14" s="45" customFormat="1">
      <c r="B87" s="434"/>
      <c r="C87" s="435" t="s">
        <v>14</v>
      </c>
      <c r="D87" s="439">
        <v>9874.7258600000005</v>
      </c>
      <c r="E87" s="439">
        <v>2053.2133100000001</v>
      </c>
      <c r="F87" s="439">
        <v>764.27053999999998</v>
      </c>
      <c r="G87" s="439">
        <v>4379.3464000000004</v>
      </c>
      <c r="H87" s="439">
        <v>51.787600000000005</v>
      </c>
      <c r="I87" s="439">
        <v>2325.4576800000004</v>
      </c>
      <c r="J87" s="439">
        <v>1098.2624099999998</v>
      </c>
      <c r="K87" s="439">
        <v>2990.3364099999999</v>
      </c>
      <c r="L87" s="439">
        <v>1156.58293</v>
      </c>
      <c r="M87" s="439">
        <v>0</v>
      </c>
      <c r="N87" s="440">
        <f t="shared" si="1"/>
        <v>24693.98314</v>
      </c>
    </row>
    <row r="88" spans="2:14" s="45" customFormat="1">
      <c r="B88" s="434"/>
      <c r="C88" s="435" t="s">
        <v>10</v>
      </c>
      <c r="D88" s="439">
        <v>12113.002999999999</v>
      </c>
      <c r="E88" s="439">
        <v>1462.2524100000001</v>
      </c>
      <c r="F88" s="439">
        <v>782.32790999999997</v>
      </c>
      <c r="G88" s="439">
        <v>9757.6779999999999</v>
      </c>
      <c r="H88" s="439">
        <v>20.9815</v>
      </c>
      <c r="I88" s="439">
        <v>5526.95921</v>
      </c>
      <c r="J88" s="439">
        <v>863.43106999999998</v>
      </c>
      <c r="K88" s="439">
        <v>2395.5620800000002</v>
      </c>
      <c r="L88" s="439">
        <v>503.88647999999995</v>
      </c>
      <c r="M88" s="439">
        <v>0</v>
      </c>
      <c r="N88" s="440">
        <f t="shared" si="1"/>
        <v>33426.081660000003</v>
      </c>
    </row>
    <row r="89" spans="2:14" s="45" customFormat="1">
      <c r="B89" s="434"/>
      <c r="C89" s="438" t="s">
        <v>12</v>
      </c>
      <c r="D89" s="439">
        <v>11964.351000000001</v>
      </c>
      <c r="E89" s="439">
        <v>1024.4459999999999</v>
      </c>
      <c r="F89" s="439">
        <v>821.95</v>
      </c>
      <c r="G89" s="439">
        <v>11975.504000000001</v>
      </c>
      <c r="H89" s="439">
        <v>3.556</v>
      </c>
      <c r="I89" s="439">
        <v>2017.85</v>
      </c>
      <c r="J89" s="439">
        <v>792.10799999999995</v>
      </c>
      <c r="K89" s="439">
        <v>3089.4979999999996</v>
      </c>
      <c r="L89" s="439">
        <v>470.16800000000001</v>
      </c>
      <c r="M89" s="439">
        <v>0</v>
      </c>
      <c r="N89" s="440">
        <f t="shared" si="1"/>
        <v>32159.431000000004</v>
      </c>
    </row>
    <row r="90" spans="2:14" s="45" customFormat="1">
      <c r="B90" s="600">
        <v>2023</v>
      </c>
      <c r="C90" s="435" t="s">
        <v>16</v>
      </c>
      <c r="D90" s="439">
        <v>8899.1350900000016</v>
      </c>
      <c r="E90" s="439">
        <v>414.36144999999999</v>
      </c>
      <c r="F90" s="439">
        <v>321.04506000000003</v>
      </c>
      <c r="G90" s="439">
        <v>8473.8448599999992</v>
      </c>
      <c r="H90" s="439">
        <v>3888.1727099999998</v>
      </c>
      <c r="I90" s="439">
        <v>460.82301999999999</v>
      </c>
      <c r="J90" s="439">
        <v>486.75038999999992</v>
      </c>
      <c r="K90" s="439">
        <v>1716.4586600000002</v>
      </c>
      <c r="L90" s="439">
        <v>391.60501999999997</v>
      </c>
      <c r="M90" s="439">
        <v>0</v>
      </c>
      <c r="N90" s="440">
        <f t="shared" si="1"/>
        <v>25052.196260000001</v>
      </c>
    </row>
    <row r="91" spans="2:14" s="45" customFormat="1">
      <c r="B91" s="434"/>
      <c r="C91" s="435" t="s">
        <v>14</v>
      </c>
      <c r="D91" s="439">
        <v>6304.1310099999973</v>
      </c>
      <c r="E91" s="439">
        <v>493.12606000000005</v>
      </c>
      <c r="F91" s="439">
        <v>436.09645</v>
      </c>
      <c r="G91" s="439">
        <v>11999.574540000001</v>
      </c>
      <c r="H91" s="439">
        <v>2166.5286900000001</v>
      </c>
      <c r="I91" s="439">
        <v>128.97087000000002</v>
      </c>
      <c r="J91" s="439">
        <v>1288.9826</v>
      </c>
      <c r="K91" s="439">
        <v>5749.12255</v>
      </c>
      <c r="L91" s="439">
        <v>926.64760999999987</v>
      </c>
      <c r="M91" s="439">
        <v>0.28799999999999998</v>
      </c>
      <c r="N91" s="440">
        <f t="shared" si="1"/>
        <v>29493.468379999998</v>
      </c>
    </row>
    <row r="92" spans="2:14" s="45" customFormat="1">
      <c r="B92" s="434"/>
      <c r="C92" s="435" t="s">
        <v>10</v>
      </c>
      <c r="D92" s="439">
        <v>9742.3381999999983</v>
      </c>
      <c r="E92" s="439">
        <v>504.91791000000006</v>
      </c>
      <c r="F92" s="439">
        <v>746.88541999999995</v>
      </c>
      <c r="G92" s="439">
        <v>12113.488230000001</v>
      </c>
      <c r="H92" s="439">
        <v>2754.2260800000004</v>
      </c>
      <c r="I92" s="439">
        <v>227.52314999999999</v>
      </c>
      <c r="J92" s="439">
        <v>1063.15516</v>
      </c>
      <c r="K92" s="439">
        <v>2627.8127400000003</v>
      </c>
      <c r="L92" s="439">
        <v>583.84820999999988</v>
      </c>
      <c r="M92" s="439">
        <v>0</v>
      </c>
      <c r="N92" s="440">
        <f t="shared" si="1"/>
        <v>30364.195100000001</v>
      </c>
    </row>
    <row r="93" spans="2:14" s="45" customFormat="1">
      <c r="B93" s="434"/>
      <c r="C93" s="438" t="s">
        <v>12</v>
      </c>
      <c r="D93" s="439">
        <v>9420.0777300000009</v>
      </c>
      <c r="E93" s="439">
        <v>687.77117999999996</v>
      </c>
      <c r="F93" s="439">
        <v>751.01333999999997</v>
      </c>
      <c r="G93" s="439">
        <v>15953.659159999999</v>
      </c>
      <c r="H93" s="439">
        <v>837.56993</v>
      </c>
      <c r="I93" s="439">
        <v>700.80161999999996</v>
      </c>
      <c r="J93" s="439">
        <v>650.08540999999991</v>
      </c>
      <c r="K93" s="439">
        <v>2067.4582799999998</v>
      </c>
      <c r="L93" s="439">
        <v>422.74676000000011</v>
      </c>
      <c r="M93" s="439">
        <v>0</v>
      </c>
      <c r="N93" s="440">
        <f t="shared" si="1"/>
        <v>31491.183410000001</v>
      </c>
    </row>
    <row r="94" spans="2:14" s="45" customFormat="1">
      <c r="B94" s="600">
        <v>2024</v>
      </c>
      <c r="C94" s="435" t="s">
        <v>16</v>
      </c>
      <c r="D94" s="439">
        <v>6574.100739999998</v>
      </c>
      <c r="E94" s="439">
        <v>531.90463999999997</v>
      </c>
      <c r="F94" s="439">
        <v>339.74655000000001</v>
      </c>
      <c r="G94" s="439">
        <v>9262.4207900000001</v>
      </c>
      <c r="H94" s="439">
        <v>603.91300999999999</v>
      </c>
      <c r="I94" s="439">
        <v>1766.2813100000001</v>
      </c>
      <c r="J94" s="439">
        <v>570.02986999999996</v>
      </c>
      <c r="K94" s="439">
        <v>1640.9399100000001</v>
      </c>
      <c r="L94" s="439">
        <v>348.32461999999998</v>
      </c>
      <c r="M94" s="439">
        <v>0</v>
      </c>
      <c r="N94" s="440">
        <f t="shared" si="1"/>
        <v>21637.661439999996</v>
      </c>
    </row>
    <row r="95" spans="2:14" s="45" customFormat="1">
      <c r="B95" s="434"/>
      <c r="C95" s="435" t="s">
        <v>14</v>
      </c>
      <c r="D95" s="439">
        <v>4151.0611799999988</v>
      </c>
      <c r="E95" s="439">
        <v>818.35709999999995</v>
      </c>
      <c r="F95" s="439">
        <v>735.47554000000002</v>
      </c>
      <c r="G95" s="439">
        <v>9576.3219300000001</v>
      </c>
      <c r="H95" s="439">
        <v>20.741460000000004</v>
      </c>
      <c r="I95" s="439">
        <v>2154.0019500000003</v>
      </c>
      <c r="J95" s="439">
        <v>254.96377000000001</v>
      </c>
      <c r="K95" s="439">
        <v>1085.53989</v>
      </c>
      <c r="L95" s="439">
        <v>181.85093999999998</v>
      </c>
      <c r="M95" s="439">
        <v>0</v>
      </c>
      <c r="N95" s="440">
        <f t="shared" si="1"/>
        <v>18978.313759999997</v>
      </c>
    </row>
    <row r="96" spans="2:14" s="45" customFormat="1">
      <c r="B96" s="434"/>
      <c r="C96" s="435" t="s">
        <v>10</v>
      </c>
      <c r="D96" s="439">
        <v>2925.4523800000002</v>
      </c>
      <c r="E96" s="439">
        <v>849.70082999999988</v>
      </c>
      <c r="F96" s="439">
        <v>491.57655999999992</v>
      </c>
      <c r="G96" s="439">
        <v>10215.206560000001</v>
      </c>
      <c r="H96" s="439">
        <v>20.084009999999999</v>
      </c>
      <c r="I96" s="439">
        <v>2838.3818600000004</v>
      </c>
      <c r="J96" s="439">
        <v>343.86984000000001</v>
      </c>
      <c r="K96" s="439">
        <v>5266.9035199999998</v>
      </c>
      <c r="L96" s="439">
        <v>5335.5345300000008</v>
      </c>
      <c r="M96" s="439">
        <v>0</v>
      </c>
      <c r="N96" s="440">
        <f t="shared" si="1"/>
        <v>28286.71009</v>
      </c>
    </row>
    <row r="97" spans="2:14" s="45" customFormat="1">
      <c r="B97" s="434"/>
      <c r="C97" s="438" t="s">
        <v>12</v>
      </c>
      <c r="D97" s="439">
        <v>3232.0665600000002</v>
      </c>
      <c r="E97" s="439">
        <v>1131.3914</v>
      </c>
      <c r="F97" s="439">
        <v>1025.55321</v>
      </c>
      <c r="G97" s="439">
        <v>9199.3142200000002</v>
      </c>
      <c r="H97" s="439">
        <v>16.57395</v>
      </c>
      <c r="I97" s="439">
        <v>3027.1599099999999</v>
      </c>
      <c r="J97" s="439">
        <v>496.59120999999993</v>
      </c>
      <c r="K97" s="439">
        <v>27726.158949999997</v>
      </c>
      <c r="L97" s="439">
        <v>239.96867</v>
      </c>
      <c r="M97" s="439">
        <v>0</v>
      </c>
      <c r="N97" s="440">
        <f t="shared" si="1"/>
        <v>46094.778079999996</v>
      </c>
    </row>
    <row r="98" spans="2:14" s="45" customFormat="1">
      <c r="B98" s="600">
        <v>2025</v>
      </c>
      <c r="C98" s="435" t="s">
        <v>16</v>
      </c>
      <c r="D98" s="439">
        <v>2790.2727999999997</v>
      </c>
      <c r="E98" s="439">
        <v>783.98383999999999</v>
      </c>
      <c r="F98" s="439">
        <v>334.93177000000003</v>
      </c>
      <c r="G98" s="439">
        <v>6560.2078600000004</v>
      </c>
      <c r="H98" s="439">
        <v>1102.1284200000002</v>
      </c>
      <c r="I98" s="439">
        <v>70.03931</v>
      </c>
      <c r="J98" s="439">
        <v>157.17479</v>
      </c>
      <c r="K98" s="439">
        <v>1252.5728599999998</v>
      </c>
      <c r="L98" s="439">
        <v>520.71275999999989</v>
      </c>
      <c r="M98" s="439">
        <v>0</v>
      </c>
      <c r="N98" s="440">
        <f t="shared" si="1"/>
        <v>13572.024410000002</v>
      </c>
    </row>
    <row r="99" spans="2:14" s="45" customFormat="1">
      <c r="B99" s="434"/>
      <c r="C99" s="435" t="s">
        <v>14</v>
      </c>
      <c r="D99" s="439">
        <v>2189.46641</v>
      </c>
      <c r="E99" s="439">
        <v>355.68633</v>
      </c>
      <c r="F99" s="439">
        <v>578.09179999999992</v>
      </c>
      <c r="G99" s="439">
        <v>8862.6970399999991</v>
      </c>
      <c r="H99" s="439">
        <v>0.02</v>
      </c>
      <c r="I99" s="439">
        <v>2218.0409100000002</v>
      </c>
      <c r="J99" s="439">
        <v>128.79650000000001</v>
      </c>
      <c r="K99" s="439">
        <v>1805.2394099999999</v>
      </c>
      <c r="L99" s="439">
        <v>166.06736000000001</v>
      </c>
      <c r="M99" s="439">
        <v>0</v>
      </c>
      <c r="N99" s="440">
        <f t="shared" si="1"/>
        <v>16304.105759999999</v>
      </c>
    </row>
    <row r="100" spans="2:14" s="45" customFormat="1">
      <c r="B100" s="434"/>
      <c r="C100" s="435" t="s">
        <v>10</v>
      </c>
      <c r="D100" s="439">
        <v>2324.1219900000006</v>
      </c>
      <c r="E100" s="439">
        <v>615.71735999999999</v>
      </c>
      <c r="F100" s="439">
        <v>265.23521000000005</v>
      </c>
      <c r="G100" s="439">
        <v>13362.79795</v>
      </c>
      <c r="H100" s="439">
        <v>2.9410000000000003</v>
      </c>
      <c r="I100" s="439">
        <v>858.2254999999999</v>
      </c>
      <c r="J100" s="439">
        <v>213.04793000000001</v>
      </c>
      <c r="K100" s="439">
        <v>1817.94049</v>
      </c>
      <c r="L100" s="439">
        <v>602.62767000000008</v>
      </c>
      <c r="M100" s="439">
        <v>0</v>
      </c>
      <c r="N100" s="440">
        <f t="shared" si="1"/>
        <v>20062.655100000004</v>
      </c>
    </row>
    <row r="101" spans="2:14" s="45" customFormat="1">
      <c r="B101" s="434"/>
      <c r="C101" s="438" t="s">
        <v>329</v>
      </c>
      <c r="D101" s="439">
        <v>3193.8208400000003</v>
      </c>
      <c r="E101" s="439">
        <v>1300.1640799999998</v>
      </c>
      <c r="F101" s="439">
        <v>303.31423999999998</v>
      </c>
      <c r="G101" s="439">
        <v>12202.14114</v>
      </c>
      <c r="H101" s="439">
        <v>3.7203800000000005</v>
      </c>
      <c r="I101" s="439">
        <v>1368.1349199999997</v>
      </c>
      <c r="J101" s="439">
        <v>163.67561999999998</v>
      </c>
      <c r="K101" s="439">
        <v>2698.2265499999994</v>
      </c>
      <c r="L101" s="439">
        <v>587.08719999999994</v>
      </c>
      <c r="M101" s="439">
        <v>0</v>
      </c>
      <c r="N101" s="440">
        <f t="shared" si="1"/>
        <v>21820.284970000001</v>
      </c>
    </row>
    <row r="102" spans="2:14" s="45" customFormat="1">
      <c r="B102" s="600">
        <v>2026</v>
      </c>
      <c r="C102" s="435" t="s">
        <v>321</v>
      </c>
      <c r="D102" s="439">
        <v>2672.4966400000003</v>
      </c>
      <c r="E102" s="439">
        <v>638.93676000000005</v>
      </c>
      <c r="F102" s="439">
        <v>628.81326999999999</v>
      </c>
      <c r="G102" s="439">
        <v>8257.4382999999998</v>
      </c>
      <c r="H102" s="439">
        <v>11.578200000000001</v>
      </c>
      <c r="I102" s="439">
        <v>2215.2264199999995</v>
      </c>
      <c r="J102" s="439">
        <v>328.02197999999999</v>
      </c>
      <c r="K102" s="439">
        <v>3849.6801399999995</v>
      </c>
      <c r="L102" s="439">
        <v>648.98273999999992</v>
      </c>
      <c r="M102" s="439">
        <v>0</v>
      </c>
      <c r="N102" s="440">
        <f>SUM(D102:M102)</f>
        <v>19251.174449999999</v>
      </c>
    </row>
    <row r="103" spans="2:14" s="45" customFormat="1" ht="6.75" customHeight="1">
      <c r="B103" s="437"/>
      <c r="C103" s="438"/>
      <c r="D103" s="446"/>
      <c r="E103" s="446"/>
      <c r="F103" s="446"/>
      <c r="G103" s="446"/>
      <c r="H103" s="446"/>
      <c r="I103" s="446"/>
      <c r="J103" s="446"/>
      <c r="K103" s="446"/>
      <c r="L103" s="446"/>
      <c r="M103" s="446"/>
      <c r="N103" s="444"/>
    </row>
    <row r="105" spans="2:14" ht="31.5" customHeight="1">
      <c r="B105" s="709" t="s">
        <v>90</v>
      </c>
      <c r="C105" s="542" t="s">
        <v>367</v>
      </c>
      <c r="D105" s="75">
        <f>IFERROR(D102/D101*100-100,0)</f>
        <v>-16.322900566958538</v>
      </c>
      <c r="E105" s="75">
        <f t="shared" ref="E105:N105" si="2">IFERROR(E102/E101*100-100,0)</f>
        <v>-50.857221036286425</v>
      </c>
      <c r="F105" s="75">
        <f t="shared" si="2"/>
        <v>107.31412742111942</v>
      </c>
      <c r="G105" s="75">
        <f t="shared" si="2"/>
        <v>-32.327956173763781</v>
      </c>
      <c r="H105" s="75">
        <f t="shared" si="2"/>
        <v>211.21014520022146</v>
      </c>
      <c r="I105" s="75">
        <f t="shared" si="2"/>
        <v>61.915786785122037</v>
      </c>
      <c r="J105" s="75">
        <f t="shared" si="2"/>
        <v>100.40979835604108</v>
      </c>
      <c r="K105" s="75">
        <f t="shared" si="2"/>
        <v>42.674459266587547</v>
      </c>
      <c r="L105" s="75">
        <f t="shared" si="2"/>
        <v>10.542818852122821</v>
      </c>
      <c r="M105" s="75">
        <f t="shared" si="2"/>
        <v>0</v>
      </c>
      <c r="N105" s="75">
        <f t="shared" si="2"/>
        <v>-11.773954939324526</v>
      </c>
    </row>
    <row r="106" spans="2:14" ht="26.25">
      <c r="B106" s="709"/>
      <c r="C106" s="542" t="s">
        <v>324</v>
      </c>
      <c r="D106" s="75">
        <f>IFERROR(D102/D98*100-100,0)</f>
        <v>-4.2209550263328879</v>
      </c>
      <c r="E106" s="75">
        <f t="shared" ref="E106:N106" si="3">IFERROR(E102/E98*100-100,0)</f>
        <v>-18.501284414229758</v>
      </c>
      <c r="F106" s="75">
        <f t="shared" si="3"/>
        <v>87.743691797287539</v>
      </c>
      <c r="G106" s="75">
        <f t="shared" si="3"/>
        <v>25.871595477159161</v>
      </c>
      <c r="H106" s="75">
        <f t="shared" si="3"/>
        <v>-98.949469064594126</v>
      </c>
      <c r="I106" s="75">
        <f t="shared" si="3"/>
        <v>3062.8330147741312</v>
      </c>
      <c r="J106" s="75">
        <f t="shared" si="3"/>
        <v>108.69885049631685</v>
      </c>
      <c r="K106" s="75">
        <f t="shared" si="3"/>
        <v>207.34181323392238</v>
      </c>
      <c r="L106" s="75">
        <f t="shared" si="3"/>
        <v>24.633538843949211</v>
      </c>
      <c r="M106" s="75">
        <f t="shared" si="3"/>
        <v>0</v>
      </c>
      <c r="N106" s="75">
        <f t="shared" si="3"/>
        <v>41.844531577879735</v>
      </c>
    </row>
    <row r="107" spans="2:14">
      <c r="B107" s="122">
        <v>1</v>
      </c>
      <c r="C107" s="122" t="s">
        <v>103</v>
      </c>
      <c r="D107" s="123"/>
    </row>
    <row r="108" spans="2:14">
      <c r="B108" s="122">
        <v>2</v>
      </c>
      <c r="C108" s="122" t="s">
        <v>18</v>
      </c>
      <c r="D108" s="123"/>
    </row>
    <row r="109" spans="2:14">
      <c r="B109" s="122">
        <v>3</v>
      </c>
      <c r="C109" s="122" t="s">
        <v>104</v>
      </c>
      <c r="D109" s="123"/>
    </row>
    <row r="110" spans="2:14">
      <c r="B110" s="122" t="s">
        <v>19</v>
      </c>
      <c r="C110" s="122"/>
      <c r="D110" s="123"/>
    </row>
    <row r="111" spans="2:14">
      <c r="B111" s="122" t="s">
        <v>105</v>
      </c>
      <c r="C111" s="122" t="s">
        <v>21</v>
      </c>
      <c r="D111" s="123"/>
    </row>
    <row r="112" spans="2:14">
      <c r="B112" s="122" t="s">
        <v>106</v>
      </c>
      <c r="C112" s="122" t="s">
        <v>107</v>
      </c>
      <c r="D112" s="123"/>
    </row>
    <row r="113" spans="2:4">
      <c r="B113" s="122"/>
      <c r="C113" s="122" t="s">
        <v>108</v>
      </c>
      <c r="D113" s="123"/>
    </row>
    <row r="114" spans="2:4">
      <c r="B114" s="122" t="s">
        <v>109</v>
      </c>
      <c r="C114" s="122" t="s">
        <v>110</v>
      </c>
      <c r="D114" s="123"/>
    </row>
    <row r="115" spans="2:4">
      <c r="B115" s="122" t="s">
        <v>23</v>
      </c>
      <c r="C115" s="122"/>
      <c r="D115" s="123"/>
    </row>
    <row r="116" spans="2:4">
      <c r="B116" s="122" t="s">
        <v>111</v>
      </c>
      <c r="C116" s="122"/>
      <c r="D116" s="123"/>
    </row>
  </sheetData>
  <mergeCells count="7">
    <mergeCell ref="B105:B106"/>
    <mergeCell ref="B2:C3"/>
    <mergeCell ref="D2:N2"/>
    <mergeCell ref="D3:N3"/>
    <mergeCell ref="B4:C4"/>
    <mergeCell ref="N4:N5"/>
    <mergeCell ref="B5:C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16705-1712-4254-9CEF-FDB2F33F5926}">
  <dimension ref="B2:AT143"/>
  <sheetViews>
    <sheetView showGridLines="0" zoomScale="90" zoomScaleNormal="90" workbookViewId="0">
      <pane xSplit="3" ySplit="7" topLeftCell="D114" activePane="bottomRight" state="frozen"/>
      <selection pane="topRight" activeCell="D1" sqref="D1"/>
      <selection pane="bottomLeft" activeCell="A8" sqref="A8"/>
      <selection pane="bottomRight" activeCell="E113" sqref="E113"/>
    </sheetView>
  </sheetViews>
  <sheetFormatPr defaultColWidth="9.42578125" defaultRowHeight="12.75"/>
  <cols>
    <col min="1" max="1" width="4.140625" style="49" customWidth="1"/>
    <col min="2" max="2" width="15.28515625" style="49" customWidth="1"/>
    <col min="3" max="3" width="18.140625" style="49" customWidth="1"/>
    <col min="4" max="24" width="11.28515625" style="49" customWidth="1"/>
    <col min="25" max="25" width="10" style="49" customWidth="1"/>
    <col min="26" max="26" width="11.28515625" style="49" customWidth="1"/>
    <col min="27" max="16384" width="9.42578125" style="49"/>
  </cols>
  <sheetData>
    <row r="2" spans="2:26" s="157" customFormat="1" ht="16.5" customHeight="1">
      <c r="B2" s="730" t="s">
        <v>318</v>
      </c>
      <c r="C2" s="731"/>
      <c r="D2" s="733"/>
      <c r="E2" s="734"/>
      <c r="F2" s="734"/>
      <c r="G2" s="734"/>
      <c r="H2" s="734"/>
      <c r="I2" s="734"/>
      <c r="J2" s="734"/>
      <c r="K2" s="734"/>
      <c r="L2" s="734"/>
      <c r="M2" s="734"/>
      <c r="N2" s="734"/>
      <c r="O2" s="734"/>
      <c r="P2" s="734"/>
      <c r="Q2" s="734"/>
      <c r="R2" s="734"/>
      <c r="S2" s="734"/>
      <c r="T2" s="734"/>
      <c r="U2" s="734"/>
      <c r="V2" s="734"/>
      <c r="W2" s="734"/>
      <c r="X2" s="734"/>
      <c r="Y2" s="734"/>
      <c r="Z2" s="734"/>
    </row>
    <row r="3" spans="2:26" ht="18.75">
      <c r="B3" s="732"/>
      <c r="C3" s="732"/>
      <c r="D3" s="133"/>
      <c r="E3" s="735"/>
      <c r="F3" s="736"/>
      <c r="G3" s="736"/>
      <c r="H3" s="736"/>
      <c r="I3" s="736"/>
      <c r="J3" s="736"/>
      <c r="K3" s="736"/>
      <c r="L3" s="736"/>
      <c r="M3" s="736"/>
      <c r="N3" s="736"/>
      <c r="O3" s="736"/>
      <c r="P3" s="736"/>
      <c r="Q3" s="736"/>
      <c r="R3" s="736"/>
      <c r="S3" s="736"/>
      <c r="T3" s="736"/>
      <c r="U3" s="736"/>
      <c r="V3" s="736"/>
      <c r="W3" s="736"/>
      <c r="X3" s="736"/>
      <c r="Y3" s="736"/>
      <c r="Z3" s="736"/>
    </row>
    <row r="4" spans="2:26" s="160" customFormat="1" ht="15.75" customHeight="1">
      <c r="B4" s="737" t="s">
        <v>25</v>
      </c>
      <c r="C4" s="738"/>
      <c r="D4" s="159" t="s">
        <v>26</v>
      </c>
      <c r="E4" s="159" t="s">
        <v>27</v>
      </c>
      <c r="F4" s="159" t="s">
        <v>28</v>
      </c>
      <c r="G4" s="159" t="s">
        <v>29</v>
      </c>
      <c r="H4" s="159" t="s">
        <v>30</v>
      </c>
      <c r="I4" s="159" t="s">
        <v>31</v>
      </c>
      <c r="J4" s="159" t="s">
        <v>32</v>
      </c>
      <c r="K4" s="159" t="s">
        <v>33</v>
      </c>
      <c r="L4" s="159" t="s">
        <v>34</v>
      </c>
      <c r="M4" s="159" t="s">
        <v>35</v>
      </c>
      <c r="N4" s="159" t="s">
        <v>36</v>
      </c>
      <c r="O4" s="159" t="s">
        <v>37</v>
      </c>
      <c r="P4" s="159" t="s">
        <v>38</v>
      </c>
      <c r="Q4" s="159" t="s">
        <v>39</v>
      </c>
      <c r="R4" s="159" t="s">
        <v>40</v>
      </c>
      <c r="S4" s="159" t="s">
        <v>41</v>
      </c>
      <c r="T4" s="159" t="s">
        <v>42</v>
      </c>
      <c r="U4" s="159" t="s">
        <v>43</v>
      </c>
      <c r="V4" s="209" t="s">
        <v>44</v>
      </c>
      <c r="W4" s="159" t="s">
        <v>45</v>
      </c>
      <c r="X4" s="159" t="s">
        <v>46</v>
      </c>
      <c r="Y4" s="210" t="s">
        <v>47</v>
      </c>
      <c r="Z4" s="740" t="s">
        <v>48</v>
      </c>
    </row>
    <row r="5" spans="2:26" s="162" customFormat="1" ht="85.5" customHeight="1">
      <c r="B5" s="739"/>
      <c r="C5" s="739"/>
      <c r="D5" s="158" t="s">
        <v>49</v>
      </c>
      <c r="E5" s="158" t="s">
        <v>50</v>
      </c>
      <c r="F5" s="158" t="s">
        <v>51</v>
      </c>
      <c r="G5" s="158" t="s">
        <v>52</v>
      </c>
      <c r="H5" s="158" t="s">
        <v>53</v>
      </c>
      <c r="I5" s="158" t="s">
        <v>54</v>
      </c>
      <c r="J5" s="158" t="s">
        <v>55</v>
      </c>
      <c r="K5" s="158" t="s">
        <v>155</v>
      </c>
      <c r="L5" s="158" t="s">
        <v>57</v>
      </c>
      <c r="M5" s="158" t="s">
        <v>58</v>
      </c>
      <c r="N5" s="158" t="s">
        <v>59</v>
      </c>
      <c r="O5" s="158" t="s">
        <v>60</v>
      </c>
      <c r="P5" s="158" t="s">
        <v>61</v>
      </c>
      <c r="Q5" s="158" t="s">
        <v>62</v>
      </c>
      <c r="R5" s="158" t="s">
        <v>63</v>
      </c>
      <c r="S5" s="158" t="s">
        <v>64</v>
      </c>
      <c r="T5" s="158" t="s">
        <v>65</v>
      </c>
      <c r="U5" s="158" t="s">
        <v>66</v>
      </c>
      <c r="V5" s="161" t="s">
        <v>67</v>
      </c>
      <c r="W5" s="158" t="s">
        <v>68</v>
      </c>
      <c r="X5" s="158" t="s">
        <v>69</v>
      </c>
      <c r="Y5" s="130" t="s">
        <v>70</v>
      </c>
      <c r="Z5" s="741"/>
    </row>
    <row r="6" spans="2:26" s="165" customFormat="1" ht="21" customHeight="1">
      <c r="B6" s="742" t="s">
        <v>156</v>
      </c>
      <c r="C6" s="742"/>
      <c r="D6" s="163" t="s">
        <v>72</v>
      </c>
      <c r="E6" s="163" t="s">
        <v>73</v>
      </c>
      <c r="F6" s="164">
        <v>15</v>
      </c>
      <c r="G6" s="163" t="s">
        <v>74</v>
      </c>
      <c r="H6" s="163" t="s">
        <v>75</v>
      </c>
      <c r="I6" s="163" t="s">
        <v>76</v>
      </c>
      <c r="J6" s="163" t="s">
        <v>77</v>
      </c>
      <c r="K6" s="163" t="s">
        <v>78</v>
      </c>
      <c r="L6" s="163" t="s">
        <v>79</v>
      </c>
      <c r="M6" s="163" t="s">
        <v>80</v>
      </c>
      <c r="N6" s="163" t="s">
        <v>81</v>
      </c>
      <c r="O6" s="163" t="s">
        <v>82</v>
      </c>
      <c r="P6" s="163" t="s">
        <v>83</v>
      </c>
      <c r="Q6" s="164">
        <v>71</v>
      </c>
      <c r="R6" s="163" t="s">
        <v>84</v>
      </c>
      <c r="S6" s="163" t="s">
        <v>85</v>
      </c>
      <c r="T6" s="163" t="s">
        <v>86</v>
      </c>
      <c r="U6" s="163" t="s">
        <v>87</v>
      </c>
      <c r="V6" s="164">
        <v>93</v>
      </c>
      <c r="W6" s="163" t="s">
        <v>88</v>
      </c>
      <c r="X6" s="164">
        <v>97</v>
      </c>
      <c r="Y6" s="164">
        <v>99</v>
      </c>
      <c r="Z6" s="163"/>
    </row>
    <row r="7" spans="2:26" s="165" customFormat="1" ht="21" customHeight="1">
      <c r="B7" s="743" t="s">
        <v>89</v>
      </c>
      <c r="C7" s="744"/>
      <c r="D7" s="166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8"/>
    </row>
    <row r="8" spans="2:26" s="63" customFormat="1" ht="15">
      <c r="B8" s="745">
        <v>2002</v>
      </c>
      <c r="C8" s="746"/>
      <c r="D8" s="587">
        <v>48294.012999999999</v>
      </c>
      <c r="E8" s="588">
        <v>20391.868000000002</v>
      </c>
      <c r="F8" s="588">
        <v>3831.9850000000001</v>
      </c>
      <c r="G8" s="588">
        <v>49237.746999999996</v>
      </c>
      <c r="H8" s="588">
        <v>66296.94</v>
      </c>
      <c r="I8" s="588">
        <v>27249.514000000003</v>
      </c>
      <c r="J8" s="588">
        <v>22205.997000000003</v>
      </c>
      <c r="K8" s="588">
        <v>319.46099999999996</v>
      </c>
      <c r="L8" s="588">
        <v>12451.089000000002</v>
      </c>
      <c r="M8" s="588">
        <v>15398.737000000001</v>
      </c>
      <c r="N8" s="588">
        <v>22859.348000000002</v>
      </c>
      <c r="O8" s="588">
        <v>2729.5639999999999</v>
      </c>
      <c r="P8" s="588">
        <v>8642.982</v>
      </c>
      <c r="Q8" s="588">
        <v>887.63199999999995</v>
      </c>
      <c r="R8" s="588">
        <v>31018.958999999999</v>
      </c>
      <c r="S8" s="588">
        <v>61717.874000000003</v>
      </c>
      <c r="T8" s="588">
        <v>40326.728999999999</v>
      </c>
      <c r="U8" s="588">
        <v>4066.0050000000001</v>
      </c>
      <c r="V8" s="588">
        <v>112.06100000000001</v>
      </c>
      <c r="W8" s="588">
        <v>9387.7279999999992</v>
      </c>
      <c r="X8" s="588">
        <v>38.616999999999997</v>
      </c>
      <c r="Y8" s="588">
        <v>0</v>
      </c>
      <c r="Z8" s="589">
        <f>SUM(D8:Y8)</f>
        <v>447464.85000000003</v>
      </c>
    </row>
    <row r="9" spans="2:26" s="63" customFormat="1" ht="15">
      <c r="B9" s="725">
        <v>2003</v>
      </c>
      <c r="C9" s="726"/>
      <c r="D9" s="590">
        <v>46101.846999999994</v>
      </c>
      <c r="E9" s="586">
        <v>23447.011999999999</v>
      </c>
      <c r="F9" s="586">
        <v>3537.5160000000005</v>
      </c>
      <c r="G9" s="586">
        <v>51219.944000000003</v>
      </c>
      <c r="H9" s="586">
        <v>72543.588000000003</v>
      </c>
      <c r="I9" s="586">
        <v>29266.949999999997</v>
      </c>
      <c r="J9" s="586">
        <v>20663.900000000001</v>
      </c>
      <c r="K9" s="586">
        <v>403.56099999999998</v>
      </c>
      <c r="L9" s="586">
        <v>13683.417999999998</v>
      </c>
      <c r="M9" s="586">
        <v>19442.778999999995</v>
      </c>
      <c r="N9" s="586">
        <v>16008.333000000002</v>
      </c>
      <c r="O9" s="586">
        <v>2696.0080000000003</v>
      </c>
      <c r="P9" s="586">
        <v>7807.8770000000004</v>
      </c>
      <c r="Q9" s="586">
        <v>353.31399999999996</v>
      </c>
      <c r="R9" s="586">
        <v>31528.477999999999</v>
      </c>
      <c r="S9" s="586">
        <v>62855.14699999999</v>
      </c>
      <c r="T9" s="586">
        <v>34589.198000000004</v>
      </c>
      <c r="U9" s="586">
        <v>4394.9160000000002</v>
      </c>
      <c r="V9" s="586">
        <v>77.018000000000015</v>
      </c>
      <c r="W9" s="586">
        <v>9637.2710000000006</v>
      </c>
      <c r="X9" s="586">
        <v>32.555</v>
      </c>
      <c r="Y9" s="586">
        <v>0</v>
      </c>
      <c r="Z9" s="124">
        <f t="shared" ref="Z9:Z31" si="0">SUM(D9:Y9)</f>
        <v>450290.63</v>
      </c>
    </row>
    <row r="10" spans="2:26" s="63" customFormat="1" ht="14.85" customHeight="1">
      <c r="B10" s="725">
        <v>2004</v>
      </c>
      <c r="C10" s="726"/>
      <c r="D10" s="590">
        <v>52946.409</v>
      </c>
      <c r="E10" s="586">
        <v>27246.584999999999</v>
      </c>
      <c r="F10" s="586">
        <v>3675.0499999999997</v>
      </c>
      <c r="G10" s="586">
        <v>53084.326000000001</v>
      </c>
      <c r="H10" s="586">
        <v>95149.94</v>
      </c>
      <c r="I10" s="586">
        <v>30648.121000000003</v>
      </c>
      <c r="J10" s="586">
        <v>49730.379000000001</v>
      </c>
      <c r="K10" s="586">
        <v>383.06299999999999</v>
      </c>
      <c r="L10" s="586">
        <v>20220.245000000003</v>
      </c>
      <c r="M10" s="586">
        <v>28521.342000000004</v>
      </c>
      <c r="N10" s="586">
        <v>15401.532999999999</v>
      </c>
      <c r="O10" s="586">
        <v>2901.982</v>
      </c>
      <c r="P10" s="586">
        <v>10791.384</v>
      </c>
      <c r="Q10" s="586">
        <v>181.89599999999999</v>
      </c>
      <c r="R10" s="586">
        <v>66351.939999999988</v>
      </c>
      <c r="S10" s="586">
        <v>73030.319000000003</v>
      </c>
      <c r="T10" s="586">
        <v>36521.542999999998</v>
      </c>
      <c r="U10" s="586">
        <v>4284.7759999999998</v>
      </c>
      <c r="V10" s="586">
        <v>93.569000000000003</v>
      </c>
      <c r="W10" s="586">
        <v>12070.218000000001</v>
      </c>
      <c r="X10" s="586">
        <v>29.869</v>
      </c>
      <c r="Y10" s="586">
        <v>0</v>
      </c>
      <c r="Z10" s="124">
        <f t="shared" si="0"/>
        <v>583264.48899999994</v>
      </c>
    </row>
    <row r="11" spans="2:26" s="63" customFormat="1" ht="14.85" customHeight="1">
      <c r="B11" s="725">
        <v>2005</v>
      </c>
      <c r="C11" s="726"/>
      <c r="D11" s="590">
        <v>58038.165999999997</v>
      </c>
      <c r="E11" s="586">
        <v>24595.564000000002</v>
      </c>
      <c r="F11" s="586">
        <v>4618.8359999999993</v>
      </c>
      <c r="G11" s="586">
        <v>52043.230999999992</v>
      </c>
      <c r="H11" s="586">
        <v>113553.606</v>
      </c>
      <c r="I11" s="586">
        <v>31290.324000000001</v>
      </c>
      <c r="J11" s="586">
        <v>49523.674999999996</v>
      </c>
      <c r="K11" s="586">
        <v>408.18399999999997</v>
      </c>
      <c r="L11" s="586">
        <v>23970.07</v>
      </c>
      <c r="M11" s="586">
        <v>27108.842000000001</v>
      </c>
      <c r="N11" s="586">
        <v>18314.060999999998</v>
      </c>
      <c r="O11" s="586">
        <v>2584.2360000000003</v>
      </c>
      <c r="P11" s="586">
        <v>14502.53</v>
      </c>
      <c r="Q11" s="586">
        <v>463.524</v>
      </c>
      <c r="R11" s="586">
        <v>91098.484000000026</v>
      </c>
      <c r="S11" s="586">
        <v>73347.305999999997</v>
      </c>
      <c r="T11" s="586">
        <v>39238.652000000002</v>
      </c>
      <c r="U11" s="586">
        <v>6593.5480000000007</v>
      </c>
      <c r="V11" s="586">
        <v>36.777999999999999</v>
      </c>
      <c r="W11" s="586">
        <v>15552.35</v>
      </c>
      <c r="X11" s="586">
        <v>519.31499999999994</v>
      </c>
      <c r="Y11" s="586">
        <v>0</v>
      </c>
      <c r="Z11" s="124">
        <f t="shared" si="0"/>
        <v>647401.28199999989</v>
      </c>
    </row>
    <row r="12" spans="2:26" s="63" customFormat="1" ht="14.85" customHeight="1">
      <c r="B12" s="725">
        <v>2006</v>
      </c>
      <c r="C12" s="726"/>
      <c r="D12" s="590">
        <v>56681.219000000005</v>
      </c>
      <c r="E12" s="586">
        <v>25980.853000000003</v>
      </c>
      <c r="F12" s="586">
        <v>4345.6840000000002</v>
      </c>
      <c r="G12" s="586">
        <v>65351.79</v>
      </c>
      <c r="H12" s="586">
        <v>134471.497</v>
      </c>
      <c r="I12" s="586">
        <v>33692.303</v>
      </c>
      <c r="J12" s="586">
        <v>55031.134000000005</v>
      </c>
      <c r="K12" s="586">
        <v>710.43</v>
      </c>
      <c r="L12" s="586">
        <v>23744.184000000001</v>
      </c>
      <c r="M12" s="586">
        <v>22986.898000000001</v>
      </c>
      <c r="N12" s="586">
        <v>17748.799000000003</v>
      </c>
      <c r="O12" s="586">
        <v>3572.2710000000002</v>
      </c>
      <c r="P12" s="586">
        <v>11926.278</v>
      </c>
      <c r="Q12" s="586">
        <v>414.36799999999994</v>
      </c>
      <c r="R12" s="586">
        <v>96583.369000000006</v>
      </c>
      <c r="S12" s="586">
        <v>141838.96600000001</v>
      </c>
      <c r="T12" s="586">
        <v>51613.103999999992</v>
      </c>
      <c r="U12" s="586">
        <v>4641.5239999999994</v>
      </c>
      <c r="V12" s="586">
        <v>38.211999999999996</v>
      </c>
      <c r="W12" s="586">
        <v>13055.208000000001</v>
      </c>
      <c r="X12" s="586">
        <v>26.526999999999997</v>
      </c>
      <c r="Y12" s="586">
        <v>0</v>
      </c>
      <c r="Z12" s="124">
        <f t="shared" si="0"/>
        <v>764454.61800000013</v>
      </c>
    </row>
    <row r="13" spans="2:26" s="63" customFormat="1" ht="14.85" customHeight="1">
      <c r="B13" s="725">
        <v>2007</v>
      </c>
      <c r="C13" s="726"/>
      <c r="D13" s="590">
        <v>68096.289000000004</v>
      </c>
      <c r="E13" s="586">
        <v>30508.726000000002</v>
      </c>
      <c r="F13" s="586">
        <v>4054.7979999999998</v>
      </c>
      <c r="G13" s="586">
        <v>70698.939999999988</v>
      </c>
      <c r="H13" s="586">
        <v>141838.473</v>
      </c>
      <c r="I13" s="586">
        <v>37580.775000000001</v>
      </c>
      <c r="J13" s="586">
        <v>39018.930999999997</v>
      </c>
      <c r="K13" s="586">
        <v>652.16200000000003</v>
      </c>
      <c r="L13" s="586">
        <v>25844.957999999999</v>
      </c>
      <c r="M13" s="586">
        <v>23132.227000000003</v>
      </c>
      <c r="N13" s="586">
        <v>15498.996999999999</v>
      </c>
      <c r="O13" s="586">
        <v>3090.3269999999998</v>
      </c>
      <c r="P13" s="586">
        <v>15021.981</v>
      </c>
      <c r="Q13" s="586">
        <v>1104.076</v>
      </c>
      <c r="R13" s="586">
        <v>67796.114999999991</v>
      </c>
      <c r="S13" s="586">
        <v>85109.157999999996</v>
      </c>
      <c r="T13" s="586">
        <v>45474.427000000011</v>
      </c>
      <c r="U13" s="586">
        <v>4463.84</v>
      </c>
      <c r="V13" s="586">
        <v>269.07399999999996</v>
      </c>
      <c r="W13" s="586">
        <v>14975.657000000001</v>
      </c>
      <c r="X13" s="586">
        <v>9</v>
      </c>
      <c r="Y13" s="586">
        <v>0</v>
      </c>
      <c r="Z13" s="124">
        <f t="shared" si="0"/>
        <v>694238.93099999998</v>
      </c>
    </row>
    <row r="14" spans="2:26" s="50" customFormat="1" ht="14.85" customHeight="1">
      <c r="B14" s="725">
        <v>2008</v>
      </c>
      <c r="C14" s="726"/>
      <c r="D14" s="590">
        <v>73685.016000000003</v>
      </c>
      <c r="E14" s="586">
        <v>37907.263999999996</v>
      </c>
      <c r="F14" s="586">
        <v>7311.3150000000005</v>
      </c>
      <c r="G14" s="586">
        <v>77065.964999999997</v>
      </c>
      <c r="H14" s="586">
        <v>193114.84199999998</v>
      </c>
      <c r="I14" s="586">
        <v>41058.036000000007</v>
      </c>
      <c r="J14" s="586">
        <v>53552.72099999999</v>
      </c>
      <c r="K14" s="586">
        <v>565.26300000000003</v>
      </c>
      <c r="L14" s="586">
        <v>21702.917000000001</v>
      </c>
      <c r="M14" s="586">
        <v>28007.620999999999</v>
      </c>
      <c r="N14" s="586">
        <v>16749.486000000001</v>
      </c>
      <c r="O14" s="586">
        <v>2801.3269999999998</v>
      </c>
      <c r="P14" s="586">
        <v>8611.7009999999991</v>
      </c>
      <c r="Q14" s="586">
        <v>238.45999999999998</v>
      </c>
      <c r="R14" s="586">
        <v>73231.221999999994</v>
      </c>
      <c r="S14" s="586">
        <v>75414.261000000013</v>
      </c>
      <c r="T14" s="586">
        <v>32520.878000000001</v>
      </c>
      <c r="U14" s="586">
        <v>6063.2559999999994</v>
      </c>
      <c r="V14" s="586">
        <v>98.903000000000006</v>
      </c>
      <c r="W14" s="586">
        <v>12667.379000000001</v>
      </c>
      <c r="X14" s="586">
        <v>32.584000000000003</v>
      </c>
      <c r="Y14" s="586">
        <v>0</v>
      </c>
      <c r="Z14" s="124">
        <f t="shared" si="0"/>
        <v>762400.41700000013</v>
      </c>
    </row>
    <row r="15" spans="2:26" s="50" customFormat="1" ht="14.85" customHeight="1">
      <c r="B15" s="725">
        <v>2009</v>
      </c>
      <c r="C15" s="726"/>
      <c r="D15" s="590">
        <v>71934.620999999999</v>
      </c>
      <c r="E15" s="586">
        <v>38004.595000000001</v>
      </c>
      <c r="F15" s="586">
        <v>5144.5930000000008</v>
      </c>
      <c r="G15" s="586">
        <v>76766.070000000007</v>
      </c>
      <c r="H15" s="586">
        <v>126178.55899999999</v>
      </c>
      <c r="I15" s="586">
        <v>38414.256999999998</v>
      </c>
      <c r="J15" s="586">
        <v>25584.808000000001</v>
      </c>
      <c r="K15" s="586">
        <v>407.39400000000001</v>
      </c>
      <c r="L15" s="586">
        <v>21097.184000000001</v>
      </c>
      <c r="M15" s="586">
        <v>19948.644</v>
      </c>
      <c r="N15" s="586">
        <v>15108.457</v>
      </c>
      <c r="O15" s="586">
        <v>2102.4769999999999</v>
      </c>
      <c r="P15" s="586">
        <v>13538.614000000001</v>
      </c>
      <c r="Q15" s="586">
        <v>196.33299999999997</v>
      </c>
      <c r="R15" s="586">
        <v>42909.388000000006</v>
      </c>
      <c r="S15" s="586">
        <v>62096.756000000001</v>
      </c>
      <c r="T15" s="586">
        <v>44726.235999999997</v>
      </c>
      <c r="U15" s="586">
        <v>6020.0070000000005</v>
      </c>
      <c r="V15" s="586">
        <v>36.597999999999999</v>
      </c>
      <c r="W15" s="586">
        <v>10442.798000000001</v>
      </c>
      <c r="X15" s="586">
        <v>8.7019999999999982</v>
      </c>
      <c r="Y15" s="586">
        <v>0</v>
      </c>
      <c r="Z15" s="124">
        <f t="shared" si="0"/>
        <v>620667.09100000001</v>
      </c>
    </row>
    <row r="16" spans="2:26" s="63" customFormat="1" ht="14.85" customHeight="1">
      <c r="B16" s="725">
        <v>2010</v>
      </c>
      <c r="C16" s="726"/>
      <c r="D16" s="590">
        <v>77204.858999999997</v>
      </c>
      <c r="E16" s="586">
        <v>33029.275999999998</v>
      </c>
      <c r="F16" s="586">
        <v>6282.2109999999993</v>
      </c>
      <c r="G16" s="586">
        <v>76966.517000000007</v>
      </c>
      <c r="H16" s="586">
        <v>153275.82</v>
      </c>
      <c r="I16" s="586">
        <v>41423.601000000002</v>
      </c>
      <c r="J16" s="586">
        <v>44854.735000000001</v>
      </c>
      <c r="K16" s="586">
        <v>642.96299999999997</v>
      </c>
      <c r="L16" s="586">
        <v>25933.227999999996</v>
      </c>
      <c r="M16" s="586">
        <v>20826.260000000002</v>
      </c>
      <c r="N16" s="586">
        <v>15235.616999999998</v>
      </c>
      <c r="O16" s="586">
        <v>3397.5909999999994</v>
      </c>
      <c r="P16" s="586">
        <v>9610.7129999999997</v>
      </c>
      <c r="Q16" s="586">
        <v>894.09500000000003</v>
      </c>
      <c r="R16" s="586">
        <v>66218.120999999999</v>
      </c>
      <c r="S16" s="586">
        <v>100031.80999999998</v>
      </c>
      <c r="T16" s="586">
        <v>85869.697000000015</v>
      </c>
      <c r="U16" s="586">
        <v>13840.165999999999</v>
      </c>
      <c r="V16" s="586">
        <v>53.480000000000004</v>
      </c>
      <c r="W16" s="586">
        <v>10765.292000000001</v>
      </c>
      <c r="X16" s="586">
        <v>6.0110000000000001</v>
      </c>
      <c r="Y16" s="586">
        <v>0</v>
      </c>
      <c r="Z16" s="124">
        <f t="shared" si="0"/>
        <v>786362.06300000008</v>
      </c>
    </row>
    <row r="17" spans="2:26" s="63" customFormat="1" ht="14.85" customHeight="1">
      <c r="B17" s="725">
        <v>2011</v>
      </c>
      <c r="C17" s="726"/>
      <c r="D17" s="590">
        <v>82646.508000000002</v>
      </c>
      <c r="E17" s="586">
        <v>35633.547999999995</v>
      </c>
      <c r="F17" s="586">
        <v>6764.4080000000004</v>
      </c>
      <c r="G17" s="586">
        <v>84610.976999999999</v>
      </c>
      <c r="H17" s="586">
        <v>186456.386</v>
      </c>
      <c r="I17" s="586">
        <v>41048.238999999994</v>
      </c>
      <c r="J17" s="586">
        <v>28875.884999999998</v>
      </c>
      <c r="K17" s="586">
        <v>598.495</v>
      </c>
      <c r="L17" s="586">
        <v>26738.643000000004</v>
      </c>
      <c r="M17" s="586">
        <v>20974.508000000002</v>
      </c>
      <c r="N17" s="586">
        <v>16279.02</v>
      </c>
      <c r="O17" s="586">
        <v>2209.9850000000001</v>
      </c>
      <c r="P17" s="586">
        <v>15232.554999999998</v>
      </c>
      <c r="Q17" s="586">
        <v>4093.9100000000003</v>
      </c>
      <c r="R17" s="586">
        <v>54165.769</v>
      </c>
      <c r="S17" s="586">
        <v>130890.76699999999</v>
      </c>
      <c r="T17" s="586">
        <v>42558.599000000002</v>
      </c>
      <c r="U17" s="586">
        <v>11580.807999999999</v>
      </c>
      <c r="V17" s="586">
        <v>118.52099999999999</v>
      </c>
      <c r="W17" s="586">
        <v>14217.96</v>
      </c>
      <c r="X17" s="586">
        <v>56.226999999999997</v>
      </c>
      <c r="Y17" s="586">
        <v>0</v>
      </c>
      <c r="Z17" s="124">
        <f t="shared" si="0"/>
        <v>805751.71799999988</v>
      </c>
    </row>
    <row r="18" spans="2:26" s="63" customFormat="1" ht="14.85" customHeight="1">
      <c r="B18" s="725">
        <v>2012</v>
      </c>
      <c r="C18" s="726"/>
      <c r="D18" s="590">
        <v>85476.863999999987</v>
      </c>
      <c r="E18" s="586">
        <v>37771.791000000005</v>
      </c>
      <c r="F18" s="586">
        <v>6748.06</v>
      </c>
      <c r="G18" s="586">
        <v>87021.784</v>
      </c>
      <c r="H18" s="586">
        <v>194931.00399999999</v>
      </c>
      <c r="I18" s="586">
        <v>43372.280000000006</v>
      </c>
      <c r="J18" s="586">
        <v>36084.969999999994</v>
      </c>
      <c r="K18" s="586">
        <v>420.20900000000006</v>
      </c>
      <c r="L18" s="586">
        <v>28433.742999999995</v>
      </c>
      <c r="M18" s="586">
        <v>24169.485000000001</v>
      </c>
      <c r="N18" s="586">
        <v>14592.41</v>
      </c>
      <c r="O18" s="586">
        <v>2332.9940000000001</v>
      </c>
      <c r="P18" s="586">
        <v>17185.886000000002</v>
      </c>
      <c r="Q18" s="586">
        <v>2420.3720000000003</v>
      </c>
      <c r="R18" s="586">
        <v>54739.504999999997</v>
      </c>
      <c r="S18" s="586">
        <v>99888.342999999993</v>
      </c>
      <c r="T18" s="586">
        <v>32998.777999999998</v>
      </c>
      <c r="U18" s="586">
        <v>9875.34</v>
      </c>
      <c r="V18" s="586">
        <v>113.503</v>
      </c>
      <c r="W18" s="586">
        <v>13390.707000000002</v>
      </c>
      <c r="X18" s="586">
        <v>5.7740000000000009</v>
      </c>
      <c r="Y18" s="586">
        <v>0</v>
      </c>
      <c r="Z18" s="124">
        <f t="shared" si="0"/>
        <v>791973.80200000014</v>
      </c>
    </row>
    <row r="19" spans="2:26" s="63" customFormat="1" ht="14.85" customHeight="1">
      <c r="B19" s="725">
        <v>2013</v>
      </c>
      <c r="C19" s="726"/>
      <c r="D19" s="590">
        <v>89405.64499999999</v>
      </c>
      <c r="E19" s="586">
        <v>43266.491000000002</v>
      </c>
      <c r="F19" s="586">
        <v>6047.5419999999995</v>
      </c>
      <c r="G19" s="586">
        <v>93997.505000000019</v>
      </c>
      <c r="H19" s="586">
        <v>203589.27600000004</v>
      </c>
      <c r="I19" s="586">
        <v>46194.436999999991</v>
      </c>
      <c r="J19" s="586">
        <v>44337.938999999998</v>
      </c>
      <c r="K19" s="586">
        <v>498.06700000000006</v>
      </c>
      <c r="L19" s="586">
        <v>33231.799999999996</v>
      </c>
      <c r="M19" s="586">
        <v>20312.487999999998</v>
      </c>
      <c r="N19" s="586">
        <v>17002.219000000001</v>
      </c>
      <c r="O19" s="586">
        <v>3303.4940000000001</v>
      </c>
      <c r="P19" s="586">
        <v>16362.32</v>
      </c>
      <c r="Q19" s="586">
        <v>521.62099999999998</v>
      </c>
      <c r="R19" s="586">
        <v>65794.958000000013</v>
      </c>
      <c r="S19" s="586">
        <v>97728.02899999998</v>
      </c>
      <c r="T19" s="586">
        <v>37829.534</v>
      </c>
      <c r="U19" s="586">
        <v>12073.818000000001</v>
      </c>
      <c r="V19" s="586">
        <v>184.17099999999999</v>
      </c>
      <c r="W19" s="586">
        <v>19533.639999999996</v>
      </c>
      <c r="X19" s="586">
        <v>77.16</v>
      </c>
      <c r="Y19" s="586">
        <v>0</v>
      </c>
      <c r="Z19" s="124">
        <f t="shared" si="0"/>
        <v>851292.15399999998</v>
      </c>
    </row>
    <row r="20" spans="2:26" s="63" customFormat="1" ht="15">
      <c r="B20" s="725">
        <v>2014</v>
      </c>
      <c r="C20" s="726"/>
      <c r="D20" s="590">
        <v>87522.157000000007</v>
      </c>
      <c r="E20" s="586">
        <v>36896.54</v>
      </c>
      <c r="F20" s="586">
        <v>6592.0520000000006</v>
      </c>
      <c r="G20" s="586">
        <v>86966.652999999991</v>
      </c>
      <c r="H20" s="586">
        <v>233158.46599999999</v>
      </c>
      <c r="I20" s="586">
        <v>53753.799999999996</v>
      </c>
      <c r="J20" s="586">
        <v>44799.761000000006</v>
      </c>
      <c r="K20" s="586">
        <v>861.66300000000001</v>
      </c>
      <c r="L20" s="586">
        <v>30634.614999999994</v>
      </c>
      <c r="M20" s="586">
        <v>17500.612000000001</v>
      </c>
      <c r="N20" s="586">
        <v>20566.757999999998</v>
      </c>
      <c r="O20" s="586">
        <v>3178.4380000000001</v>
      </c>
      <c r="P20" s="586">
        <v>15497.147000000003</v>
      </c>
      <c r="Q20" s="586">
        <v>1840.6420000000001</v>
      </c>
      <c r="R20" s="586">
        <v>63289.464000000007</v>
      </c>
      <c r="S20" s="586">
        <v>100300.39700000003</v>
      </c>
      <c r="T20" s="586">
        <v>49648.077999999994</v>
      </c>
      <c r="U20" s="586">
        <v>9792.2169999999987</v>
      </c>
      <c r="V20" s="586">
        <v>109.13599999999998</v>
      </c>
      <c r="W20" s="586">
        <v>32400.026000000005</v>
      </c>
      <c r="X20" s="586">
        <v>17.358999999999998</v>
      </c>
      <c r="Y20" s="586">
        <v>0</v>
      </c>
      <c r="Z20" s="124">
        <f t="shared" si="0"/>
        <v>895325.98099999991</v>
      </c>
    </row>
    <row r="21" spans="2:26" s="63" customFormat="1" ht="15">
      <c r="B21" s="725">
        <v>2015</v>
      </c>
      <c r="C21" s="726"/>
      <c r="D21" s="590">
        <v>85447.460999999996</v>
      </c>
      <c r="E21" s="586">
        <v>43073.312000000005</v>
      </c>
      <c r="F21" s="586">
        <v>6700.6340000000009</v>
      </c>
      <c r="G21" s="586">
        <v>95032.806999999972</v>
      </c>
      <c r="H21" s="586">
        <v>185706.82900000003</v>
      </c>
      <c r="I21" s="586">
        <v>56130.361000000004</v>
      </c>
      <c r="J21" s="586">
        <v>55762.421999999984</v>
      </c>
      <c r="K21" s="586">
        <v>972.19299999999998</v>
      </c>
      <c r="L21" s="586">
        <v>34973.665999999997</v>
      </c>
      <c r="M21" s="586">
        <v>17669.077000000001</v>
      </c>
      <c r="N21" s="586">
        <v>22120.398000000001</v>
      </c>
      <c r="O21" s="586">
        <v>3283.3639999999996</v>
      </c>
      <c r="P21" s="586">
        <v>18643.219000000001</v>
      </c>
      <c r="Q21" s="586">
        <v>434.08199999999999</v>
      </c>
      <c r="R21" s="586">
        <v>66293.96100000001</v>
      </c>
      <c r="S21" s="586">
        <v>99057.297999999995</v>
      </c>
      <c r="T21" s="586">
        <v>53555.445999999996</v>
      </c>
      <c r="U21" s="586">
        <v>10533.133000000002</v>
      </c>
      <c r="V21" s="586">
        <v>0</v>
      </c>
      <c r="W21" s="586">
        <v>0</v>
      </c>
      <c r="X21" s="586">
        <v>0</v>
      </c>
      <c r="Y21" s="586">
        <v>0</v>
      </c>
      <c r="Z21" s="124">
        <f t="shared" si="0"/>
        <v>855389.66300000006</v>
      </c>
    </row>
    <row r="22" spans="2:26" s="63" customFormat="1" ht="14.85" customHeight="1">
      <c r="B22" s="725">
        <v>2016</v>
      </c>
      <c r="C22" s="726"/>
      <c r="D22" s="590">
        <v>97160.04</v>
      </c>
      <c r="E22" s="586">
        <v>47586.265999999996</v>
      </c>
      <c r="F22" s="586">
        <v>7907.73</v>
      </c>
      <c r="G22" s="586">
        <v>102220.423</v>
      </c>
      <c r="H22" s="586">
        <v>209374.86599999998</v>
      </c>
      <c r="I22" s="586">
        <v>59748.077000000005</v>
      </c>
      <c r="J22" s="586">
        <v>50152.14</v>
      </c>
      <c r="K22" s="586">
        <v>995.57900000000006</v>
      </c>
      <c r="L22" s="586">
        <v>30406.878999999997</v>
      </c>
      <c r="M22" s="586">
        <v>17480.266000000003</v>
      </c>
      <c r="N22" s="586">
        <v>21994.042000000001</v>
      </c>
      <c r="O22" s="586">
        <v>3313.3379999999993</v>
      </c>
      <c r="P22" s="586">
        <v>17845.037</v>
      </c>
      <c r="Q22" s="586">
        <v>740.50900000000013</v>
      </c>
      <c r="R22" s="586">
        <v>67439.540999999997</v>
      </c>
      <c r="S22" s="586">
        <v>119831.30500000002</v>
      </c>
      <c r="T22" s="586">
        <v>44809.126000000004</v>
      </c>
      <c r="U22" s="586">
        <v>0</v>
      </c>
      <c r="V22" s="586">
        <v>0</v>
      </c>
      <c r="W22" s="586">
        <v>0</v>
      </c>
      <c r="X22" s="586">
        <v>0</v>
      </c>
      <c r="Y22" s="586">
        <v>0</v>
      </c>
      <c r="Z22" s="124">
        <f t="shared" si="0"/>
        <v>899005.16399999987</v>
      </c>
    </row>
    <row r="23" spans="2:26" s="63" customFormat="1" ht="14.85" customHeight="1">
      <c r="B23" s="725">
        <v>2017</v>
      </c>
      <c r="C23" s="726"/>
      <c r="D23" s="590">
        <v>100069.935</v>
      </c>
      <c r="E23" s="586">
        <v>40736.144999999997</v>
      </c>
      <c r="F23" s="586">
        <v>8200.7599999999984</v>
      </c>
      <c r="G23" s="586">
        <v>102075.887</v>
      </c>
      <c r="H23" s="586">
        <v>159807.01999999999</v>
      </c>
      <c r="I23" s="586">
        <v>54329.019</v>
      </c>
      <c r="J23" s="586">
        <v>37417.83</v>
      </c>
      <c r="K23" s="586">
        <v>977.64799999999991</v>
      </c>
      <c r="L23" s="586">
        <v>30353.166000000001</v>
      </c>
      <c r="M23" s="586">
        <v>30444.072</v>
      </c>
      <c r="N23" s="586">
        <v>22305.401999999998</v>
      </c>
      <c r="O23" s="586">
        <v>3433.3879999999999</v>
      </c>
      <c r="P23" s="586">
        <v>18164.201000000001</v>
      </c>
      <c r="Q23" s="586">
        <v>317.71500000000003</v>
      </c>
      <c r="R23" s="586">
        <v>74048.862999999998</v>
      </c>
      <c r="S23" s="586">
        <v>115173.488</v>
      </c>
      <c r="T23" s="586">
        <v>63841.527000000002</v>
      </c>
      <c r="U23" s="586">
        <v>9897.6569999999992</v>
      </c>
      <c r="V23" s="586">
        <v>171.40899999999999</v>
      </c>
      <c r="W23" s="586">
        <v>29200.562000000002</v>
      </c>
      <c r="X23" s="586">
        <v>31.73</v>
      </c>
      <c r="Y23" s="586">
        <v>0</v>
      </c>
      <c r="Z23" s="124">
        <f t="shared" si="0"/>
        <v>900997.424</v>
      </c>
    </row>
    <row r="24" spans="2:26" s="63" customFormat="1" ht="14.85" customHeight="1">
      <c r="B24" s="725">
        <v>2018</v>
      </c>
      <c r="C24" s="726"/>
      <c r="D24" s="590">
        <v>100439.65999999999</v>
      </c>
      <c r="E24" s="586">
        <v>47909.186999999991</v>
      </c>
      <c r="F24" s="586">
        <v>8495.1140000000014</v>
      </c>
      <c r="G24" s="586">
        <v>110985.302</v>
      </c>
      <c r="H24" s="586">
        <v>194915.11</v>
      </c>
      <c r="I24" s="586">
        <v>63254.608999999997</v>
      </c>
      <c r="J24" s="586">
        <v>39033.863000000005</v>
      </c>
      <c r="K24" s="586">
        <v>893.55899999999997</v>
      </c>
      <c r="L24" s="586">
        <v>31236.133999999998</v>
      </c>
      <c r="M24" s="586">
        <v>19094.044000000002</v>
      </c>
      <c r="N24" s="586">
        <v>24899.53</v>
      </c>
      <c r="O24" s="586">
        <v>3543.413</v>
      </c>
      <c r="P24" s="586">
        <v>17152.410000000003</v>
      </c>
      <c r="Q24" s="586">
        <v>355.19000000000005</v>
      </c>
      <c r="R24" s="586">
        <v>63783.72</v>
      </c>
      <c r="S24" s="586">
        <v>106232.17500000002</v>
      </c>
      <c r="T24" s="586">
        <v>69890.509999999995</v>
      </c>
      <c r="U24" s="586">
        <v>9741.0959999999995</v>
      </c>
      <c r="V24" s="586">
        <v>128.07999999999998</v>
      </c>
      <c r="W24" s="586">
        <v>27420.741000000002</v>
      </c>
      <c r="X24" s="586">
        <v>39.850999999999999</v>
      </c>
      <c r="Y24" s="586">
        <v>0</v>
      </c>
      <c r="Z24" s="124">
        <f t="shared" si="0"/>
        <v>939443.29799999995</v>
      </c>
    </row>
    <row r="25" spans="2:26" s="63" customFormat="1" ht="14.85" customHeight="1">
      <c r="B25" s="725">
        <v>2019</v>
      </c>
      <c r="C25" s="726"/>
      <c r="D25" s="590">
        <v>107504.09700000001</v>
      </c>
      <c r="E25" s="586">
        <v>43207.101999999999</v>
      </c>
      <c r="F25" s="586">
        <v>8136.1380000000017</v>
      </c>
      <c r="G25" s="586">
        <v>104562.02999999998</v>
      </c>
      <c r="H25" s="586">
        <v>201392.68799999999</v>
      </c>
      <c r="I25" s="586">
        <v>62643.82</v>
      </c>
      <c r="J25" s="586">
        <v>37627.377999999997</v>
      </c>
      <c r="K25" s="586">
        <v>873.31499999999994</v>
      </c>
      <c r="L25" s="586">
        <v>35081.262000000002</v>
      </c>
      <c r="M25" s="586">
        <v>20615.733999999997</v>
      </c>
      <c r="N25" s="586">
        <v>32311.23</v>
      </c>
      <c r="O25" s="586">
        <v>3617.6070000000004</v>
      </c>
      <c r="P25" s="586">
        <v>19951.444</v>
      </c>
      <c r="Q25" s="586">
        <v>346.94499999999999</v>
      </c>
      <c r="R25" s="586">
        <v>73963.219000000012</v>
      </c>
      <c r="S25" s="586">
        <v>134450.29600000003</v>
      </c>
      <c r="T25" s="586">
        <v>96829.232000000004</v>
      </c>
      <c r="U25" s="586">
        <v>10722.932000000001</v>
      </c>
      <c r="V25" s="586">
        <v>252.25399999999996</v>
      </c>
      <c r="W25" s="586">
        <v>37202.322999999997</v>
      </c>
      <c r="X25" s="586">
        <v>21.600999999999999</v>
      </c>
      <c r="Y25" s="586">
        <v>0</v>
      </c>
      <c r="Z25" s="124">
        <f t="shared" si="0"/>
        <v>1031312.6469999999</v>
      </c>
    </row>
    <row r="26" spans="2:26" s="50" customFormat="1" ht="14.85" customHeight="1">
      <c r="B26" s="725">
        <v>2020</v>
      </c>
      <c r="C26" s="726"/>
      <c r="D26" s="590">
        <v>100603.51500000001</v>
      </c>
      <c r="E26" s="586">
        <v>43712.231000000007</v>
      </c>
      <c r="F26" s="586">
        <v>8304.0409999999993</v>
      </c>
      <c r="G26" s="586">
        <v>101498.587</v>
      </c>
      <c r="H26" s="586">
        <v>132760.53099999999</v>
      </c>
      <c r="I26" s="586">
        <v>68893.804999999993</v>
      </c>
      <c r="J26" s="586">
        <v>28169.772000000001</v>
      </c>
      <c r="K26" s="586">
        <v>695.88900000000012</v>
      </c>
      <c r="L26" s="586">
        <v>27603.228999999999</v>
      </c>
      <c r="M26" s="586">
        <v>22233.554</v>
      </c>
      <c r="N26" s="586">
        <v>17429.705000000002</v>
      </c>
      <c r="O26" s="586">
        <v>3161.5340000000001</v>
      </c>
      <c r="P26" s="586">
        <v>15347.182999999999</v>
      </c>
      <c r="Q26" s="586">
        <v>215.65799999999999</v>
      </c>
      <c r="R26" s="586">
        <v>49815.285000000003</v>
      </c>
      <c r="S26" s="586">
        <v>107440.50400000002</v>
      </c>
      <c r="T26" s="586">
        <v>60082.000999999997</v>
      </c>
      <c r="U26" s="586">
        <v>17209.462</v>
      </c>
      <c r="V26" s="586">
        <v>99.292000000000002</v>
      </c>
      <c r="W26" s="586">
        <v>23356.946000000004</v>
      </c>
      <c r="X26" s="586">
        <v>17.655000000000001</v>
      </c>
      <c r="Y26" s="586">
        <v>0</v>
      </c>
      <c r="Z26" s="124">
        <f t="shared" si="0"/>
        <v>828650.37900000007</v>
      </c>
    </row>
    <row r="27" spans="2:26" s="50" customFormat="1" ht="14.85" customHeight="1">
      <c r="B27" s="725">
        <v>2021</v>
      </c>
      <c r="C27" s="726"/>
      <c r="D27" s="590">
        <v>115497.01900000001</v>
      </c>
      <c r="E27" s="586">
        <v>43849.504000000001</v>
      </c>
      <c r="F27" s="586">
        <v>9703.7150000000001</v>
      </c>
      <c r="G27" s="586">
        <v>122711.51799999998</v>
      </c>
      <c r="H27" s="586">
        <v>171364.52600000001</v>
      </c>
      <c r="I27" s="586">
        <v>71152.972999999998</v>
      </c>
      <c r="J27" s="586">
        <v>28765.867000000002</v>
      </c>
      <c r="K27" s="586">
        <v>1050.8039999999999</v>
      </c>
      <c r="L27" s="586">
        <v>36486.904999999999</v>
      </c>
      <c r="M27" s="586">
        <v>21554.415000000001</v>
      </c>
      <c r="N27" s="586">
        <v>25976.301000000003</v>
      </c>
      <c r="O27" s="586">
        <v>4514.6719999999996</v>
      </c>
      <c r="P27" s="586">
        <v>16487.815999999999</v>
      </c>
      <c r="Q27" s="586">
        <v>385.44300000000004</v>
      </c>
      <c r="R27" s="586">
        <v>58606.159</v>
      </c>
      <c r="S27" s="586">
        <v>98810.721999999994</v>
      </c>
      <c r="T27" s="586">
        <v>73203.009999999995</v>
      </c>
      <c r="U27" s="586">
        <v>12522.33</v>
      </c>
      <c r="V27" s="586">
        <v>202.34700000000001</v>
      </c>
      <c r="W27" s="586">
        <v>28408.981</v>
      </c>
      <c r="X27" s="586">
        <v>6.0489999999999995</v>
      </c>
      <c r="Y27" s="586">
        <v>0</v>
      </c>
      <c r="Z27" s="124">
        <f t="shared" si="0"/>
        <v>941261.07599999988</v>
      </c>
    </row>
    <row r="28" spans="2:26" s="63" customFormat="1" ht="14.85" customHeight="1">
      <c r="B28" s="725">
        <v>2022</v>
      </c>
      <c r="C28" s="726"/>
      <c r="D28" s="590">
        <v>136930.93899999998</v>
      </c>
      <c r="E28" s="586">
        <v>53653.117000000006</v>
      </c>
      <c r="F28" s="586">
        <v>17775.772999999997</v>
      </c>
      <c r="G28" s="586">
        <v>142605.04300000001</v>
      </c>
      <c r="H28" s="586">
        <v>269599.71100000001</v>
      </c>
      <c r="I28" s="586">
        <v>76543.281999999992</v>
      </c>
      <c r="J28" s="586">
        <v>36779.968000000001</v>
      </c>
      <c r="K28" s="586">
        <v>1524.12</v>
      </c>
      <c r="L28" s="586">
        <v>35504.713000000003</v>
      </c>
      <c r="M28" s="586">
        <v>26902.555999999997</v>
      </c>
      <c r="N28" s="586">
        <v>34986.305</v>
      </c>
      <c r="O28" s="586">
        <v>5078.6970000000001</v>
      </c>
      <c r="P28" s="586">
        <v>17989.215</v>
      </c>
      <c r="Q28" s="586">
        <v>657.82600000000002</v>
      </c>
      <c r="R28" s="586">
        <v>63503.880999999994</v>
      </c>
      <c r="S28" s="586">
        <v>99293.440000000017</v>
      </c>
      <c r="T28" s="586">
        <v>117894.269</v>
      </c>
      <c r="U28" s="586">
        <v>19053.537</v>
      </c>
      <c r="V28" s="586">
        <v>349.80399999999997</v>
      </c>
      <c r="W28" s="586">
        <v>30937.860999999997</v>
      </c>
      <c r="X28" s="586">
        <v>22.143999999999998</v>
      </c>
      <c r="Y28" s="586">
        <v>0</v>
      </c>
      <c r="Z28" s="124">
        <f t="shared" si="0"/>
        <v>1187586.2010000001</v>
      </c>
    </row>
    <row r="29" spans="2:26" s="63" customFormat="1" ht="14.85" customHeight="1">
      <c r="B29" s="725">
        <v>2023</v>
      </c>
      <c r="C29" s="726"/>
      <c r="D29" s="590">
        <v>149758.28000000003</v>
      </c>
      <c r="E29" s="586">
        <v>59718.307999999997</v>
      </c>
      <c r="F29" s="586">
        <v>6932.6049999999996</v>
      </c>
      <c r="G29" s="586">
        <v>169945.94699999999</v>
      </c>
      <c r="H29" s="586">
        <v>319872.424</v>
      </c>
      <c r="I29" s="586">
        <v>79821.358999999997</v>
      </c>
      <c r="J29" s="586">
        <v>42468.829000000005</v>
      </c>
      <c r="K29" s="586">
        <v>1734.556</v>
      </c>
      <c r="L29" s="586">
        <v>32515.593000000001</v>
      </c>
      <c r="M29" s="586">
        <v>26416.628000000001</v>
      </c>
      <c r="N29" s="586">
        <v>41933.394999999997</v>
      </c>
      <c r="O29" s="586">
        <v>6025.7519999999995</v>
      </c>
      <c r="P29" s="586">
        <v>20698.892</v>
      </c>
      <c r="Q29" s="586">
        <v>757.49799999999993</v>
      </c>
      <c r="R29" s="586">
        <v>72221.60100000001</v>
      </c>
      <c r="S29" s="586">
        <v>111724.356</v>
      </c>
      <c r="T29" s="586">
        <v>91016.917000000001</v>
      </c>
      <c r="U29" s="586">
        <v>13610.648000000001</v>
      </c>
      <c r="V29" s="586">
        <v>374.66500000000002</v>
      </c>
      <c r="W29" s="586">
        <v>34970.929999999993</v>
      </c>
      <c r="X29" s="586">
        <v>37.488999999999997</v>
      </c>
      <c r="Y29" s="586">
        <v>0</v>
      </c>
      <c r="Z29" s="124">
        <f t="shared" si="0"/>
        <v>1282556.672</v>
      </c>
    </row>
    <row r="30" spans="2:26" s="63" customFormat="1" ht="14.85" customHeight="1">
      <c r="B30" s="725">
        <v>2024</v>
      </c>
      <c r="C30" s="727"/>
      <c r="D30" s="590">
        <v>155796</v>
      </c>
      <c r="E30" s="586">
        <v>61733.608999999989</v>
      </c>
      <c r="F30" s="586">
        <v>10156.752</v>
      </c>
      <c r="G30" s="586">
        <v>171917.67500000002</v>
      </c>
      <c r="H30" s="586">
        <v>291476.10899999994</v>
      </c>
      <c r="I30" s="586">
        <v>79078.044999999998</v>
      </c>
      <c r="J30" s="586">
        <v>40109.252</v>
      </c>
      <c r="K30" s="586">
        <v>1612.08</v>
      </c>
      <c r="L30" s="586">
        <v>37220.087000000007</v>
      </c>
      <c r="M30" s="586">
        <v>28493.564000000002</v>
      </c>
      <c r="N30" s="586">
        <v>42061.639000000003</v>
      </c>
      <c r="O30" s="586">
        <v>5597.3869999999997</v>
      </c>
      <c r="P30" s="586">
        <v>18137.401000000002</v>
      </c>
      <c r="Q30" s="586">
        <v>2064.5419999999999</v>
      </c>
      <c r="R30" s="586">
        <v>73396.099000000002</v>
      </c>
      <c r="S30" s="586">
        <v>162167.47500000001</v>
      </c>
      <c r="T30" s="586">
        <v>104626.75199999999</v>
      </c>
      <c r="U30" s="586">
        <v>20995.964</v>
      </c>
      <c r="V30" s="586">
        <v>315.06800000000004</v>
      </c>
      <c r="W30" s="586">
        <v>37627.777000000002</v>
      </c>
      <c r="X30" s="586">
        <v>202.43599999999998</v>
      </c>
      <c r="Y30" s="586">
        <v>0</v>
      </c>
      <c r="Z30" s="124">
        <f t="shared" si="0"/>
        <v>1344785.713</v>
      </c>
    </row>
    <row r="31" spans="2:26" s="63" customFormat="1" ht="14.85" customHeight="1">
      <c r="B31" s="725">
        <v>2025</v>
      </c>
      <c r="C31" s="726"/>
      <c r="D31" s="590">
        <v>160326.81699999998</v>
      </c>
      <c r="E31" s="586">
        <v>65222.58600000001</v>
      </c>
      <c r="F31" s="586">
        <v>13932.746999999999</v>
      </c>
      <c r="G31" s="586">
        <v>175229.85499999998</v>
      </c>
      <c r="H31" s="586">
        <v>292103.43700000003</v>
      </c>
      <c r="I31" s="586">
        <v>81068.097999999998</v>
      </c>
      <c r="J31" s="586">
        <v>43178.574000000001</v>
      </c>
      <c r="K31" s="586">
        <v>1301.3810000000001</v>
      </c>
      <c r="L31" s="586">
        <v>34255.599999999999</v>
      </c>
      <c r="M31" s="586">
        <v>23611.847999999998</v>
      </c>
      <c r="N31" s="586">
        <v>33928.623</v>
      </c>
      <c r="O31" s="586">
        <v>5077.2160000000003</v>
      </c>
      <c r="P31" s="586">
        <v>19561.985000000001</v>
      </c>
      <c r="Q31" s="586">
        <v>607.774</v>
      </c>
      <c r="R31" s="586">
        <v>81051.570000000007</v>
      </c>
      <c r="S31" s="586">
        <v>161287.71599999999</v>
      </c>
      <c r="T31" s="586">
        <v>92897.72</v>
      </c>
      <c r="U31" s="586">
        <v>13697.297000000002</v>
      </c>
      <c r="V31" s="586">
        <v>132.36500000000001</v>
      </c>
      <c r="W31" s="586">
        <v>41012.949999999997</v>
      </c>
      <c r="X31" s="586">
        <v>7.8689999999999998</v>
      </c>
      <c r="Y31" s="586">
        <v>0</v>
      </c>
      <c r="Z31" s="124">
        <f t="shared" si="0"/>
        <v>1339494.0279999999</v>
      </c>
    </row>
    <row r="32" spans="2:26" s="63" customFormat="1" ht="6.75" customHeight="1">
      <c r="B32" s="584"/>
      <c r="C32" s="585"/>
      <c r="D32" s="591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3"/>
    </row>
    <row r="33" spans="2:46" s="63" customFormat="1" ht="18.75" customHeight="1">
      <c r="B33" s="728" t="s">
        <v>346</v>
      </c>
      <c r="C33" s="729"/>
      <c r="D33" s="169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595"/>
    </row>
    <row r="34" spans="2:46" ht="15">
      <c r="B34" s="696">
        <v>2002</v>
      </c>
      <c r="C34" s="171" t="s">
        <v>16</v>
      </c>
      <c r="D34" s="594">
        <v>10764.317999999999</v>
      </c>
      <c r="E34" s="594">
        <v>4628.7569999999996</v>
      </c>
      <c r="F34" s="594">
        <v>756.21600000000001</v>
      </c>
      <c r="G34" s="594">
        <v>10087.844999999999</v>
      </c>
      <c r="H34" s="594">
        <v>15582.46</v>
      </c>
      <c r="I34" s="594">
        <v>6490.4629999999997</v>
      </c>
      <c r="J34" s="594">
        <v>6141.9589999999998</v>
      </c>
      <c r="K34" s="594">
        <v>57.180999999999997</v>
      </c>
      <c r="L34" s="594">
        <v>2522.3990000000003</v>
      </c>
      <c r="M34" s="594">
        <v>3611.6610000000001</v>
      </c>
      <c r="N34" s="594">
        <v>3164.8850000000002</v>
      </c>
      <c r="O34" s="594">
        <v>495.28999999999996</v>
      </c>
      <c r="P34" s="594">
        <v>1279.492</v>
      </c>
      <c r="Q34" s="594">
        <v>48.575999999999993</v>
      </c>
      <c r="R34" s="594">
        <v>8264.3140000000003</v>
      </c>
      <c r="S34" s="594">
        <v>12742.017</v>
      </c>
      <c r="T34" s="594">
        <v>7362.5079999999998</v>
      </c>
      <c r="U34" s="594">
        <v>1341.3409999999999</v>
      </c>
      <c r="V34" s="594">
        <v>10.760999999999999</v>
      </c>
      <c r="W34" s="594">
        <v>2377.384</v>
      </c>
      <c r="X34" s="594">
        <v>3.7770000000000001</v>
      </c>
      <c r="Y34" s="594">
        <v>0</v>
      </c>
      <c r="Z34" s="129">
        <v>97733.603999999992</v>
      </c>
    </row>
    <row r="35" spans="2:46" ht="15">
      <c r="B35" s="696"/>
      <c r="C35" s="171" t="s">
        <v>14</v>
      </c>
      <c r="D35" s="594">
        <v>13337.112000000001</v>
      </c>
      <c r="E35" s="594">
        <v>6117.6719999999996</v>
      </c>
      <c r="F35" s="594">
        <v>718.077</v>
      </c>
      <c r="G35" s="594">
        <v>12960.994999999999</v>
      </c>
      <c r="H35" s="594">
        <v>12265.204000000002</v>
      </c>
      <c r="I35" s="594">
        <v>6253.3149999999996</v>
      </c>
      <c r="J35" s="594">
        <v>5022.9920000000002</v>
      </c>
      <c r="K35" s="594">
        <v>80.38900000000001</v>
      </c>
      <c r="L35" s="594">
        <v>3036.797</v>
      </c>
      <c r="M35" s="594">
        <v>3469.8449999999998</v>
      </c>
      <c r="N35" s="594">
        <v>8043.9989999999998</v>
      </c>
      <c r="O35" s="594">
        <v>609.529</v>
      </c>
      <c r="P35" s="594">
        <v>1409.009</v>
      </c>
      <c r="Q35" s="594">
        <v>54.993000000000002</v>
      </c>
      <c r="R35" s="594">
        <v>6801.3350000000009</v>
      </c>
      <c r="S35" s="594">
        <v>16018.361999999999</v>
      </c>
      <c r="T35" s="594">
        <v>11415.482</v>
      </c>
      <c r="U35" s="594">
        <v>905.85699999999997</v>
      </c>
      <c r="V35" s="594">
        <v>54.680999999999997</v>
      </c>
      <c r="W35" s="594">
        <v>2285.2719999999999</v>
      </c>
      <c r="X35" s="594">
        <v>9.282</v>
      </c>
      <c r="Y35" s="594">
        <v>0</v>
      </c>
      <c r="Z35" s="596">
        <v>110870.19899999999</v>
      </c>
    </row>
    <row r="36" spans="2:46" ht="15">
      <c r="B36" s="696"/>
      <c r="C36" s="171" t="s">
        <v>11</v>
      </c>
      <c r="D36" s="594">
        <v>11203.916999999999</v>
      </c>
      <c r="E36" s="594">
        <v>4668.4699999999993</v>
      </c>
      <c r="F36" s="594">
        <v>949.48</v>
      </c>
      <c r="G36" s="594">
        <v>12735.133000000002</v>
      </c>
      <c r="H36" s="594">
        <v>19013.186000000002</v>
      </c>
      <c r="I36" s="594">
        <v>7486.8790000000008</v>
      </c>
      <c r="J36" s="594">
        <v>5748.1509999999998</v>
      </c>
      <c r="K36" s="594">
        <v>91.344999999999999</v>
      </c>
      <c r="L36" s="594">
        <v>2708.3149999999996</v>
      </c>
      <c r="M36" s="594">
        <v>4249.6939999999995</v>
      </c>
      <c r="N36" s="594">
        <v>6579.5869999999995</v>
      </c>
      <c r="O36" s="594">
        <v>962.34500000000003</v>
      </c>
      <c r="P36" s="594">
        <v>2321.8919999999998</v>
      </c>
      <c r="Q36" s="594">
        <v>50.286000000000001</v>
      </c>
      <c r="R36" s="594">
        <v>8144.170000000001</v>
      </c>
      <c r="S36" s="594">
        <v>18215.365000000002</v>
      </c>
      <c r="T36" s="594">
        <v>11699.647000000001</v>
      </c>
      <c r="U36" s="594">
        <v>659.29500000000007</v>
      </c>
      <c r="V36" s="594">
        <v>18.856999999999999</v>
      </c>
      <c r="W36" s="594">
        <v>1881.587</v>
      </c>
      <c r="X36" s="594">
        <v>8.3219999999999992</v>
      </c>
      <c r="Y36" s="594">
        <v>0</v>
      </c>
      <c r="Z36" s="129">
        <v>119395.923</v>
      </c>
    </row>
    <row r="37" spans="2:46" ht="15">
      <c r="B37" s="696"/>
      <c r="C37" s="172" t="s">
        <v>12</v>
      </c>
      <c r="D37" s="594">
        <v>12988.665999999999</v>
      </c>
      <c r="E37" s="594">
        <v>4976.9689999999991</v>
      </c>
      <c r="F37" s="594">
        <v>1408.212</v>
      </c>
      <c r="G37" s="594">
        <v>13453.773999999999</v>
      </c>
      <c r="H37" s="594">
        <v>19436.09</v>
      </c>
      <c r="I37" s="594">
        <v>7018.857</v>
      </c>
      <c r="J37" s="594">
        <v>5292.8950000000004</v>
      </c>
      <c r="K37" s="594">
        <v>90.546000000000006</v>
      </c>
      <c r="L37" s="594">
        <v>4183.5780000000004</v>
      </c>
      <c r="M37" s="594">
        <v>4067.5370000000003</v>
      </c>
      <c r="N37" s="594">
        <v>5070.8769999999995</v>
      </c>
      <c r="O37" s="594">
        <v>662.4</v>
      </c>
      <c r="P37" s="594">
        <v>3632.5890000000004</v>
      </c>
      <c r="Q37" s="594">
        <v>733.77699999999993</v>
      </c>
      <c r="R37" s="594">
        <v>7809.1399999999994</v>
      </c>
      <c r="S37" s="594">
        <v>14742.130000000001</v>
      </c>
      <c r="T37" s="594">
        <v>9849.0919999999987</v>
      </c>
      <c r="U37" s="594">
        <v>1159.5120000000002</v>
      </c>
      <c r="V37" s="594">
        <v>27.761999999999997</v>
      </c>
      <c r="W37" s="594">
        <v>2843.4850000000001</v>
      </c>
      <c r="X37" s="594">
        <v>17.235999999999997</v>
      </c>
      <c r="Y37" s="594">
        <v>0</v>
      </c>
      <c r="Z37" s="596">
        <v>119465.12400000001</v>
      </c>
    </row>
    <row r="38" spans="2:46" ht="15">
      <c r="B38" s="696">
        <v>2003</v>
      </c>
      <c r="C38" s="185" t="s">
        <v>16</v>
      </c>
      <c r="D38" s="594">
        <v>10454.912</v>
      </c>
      <c r="E38" s="594">
        <v>6213.9609999999993</v>
      </c>
      <c r="F38" s="594">
        <v>10454.912</v>
      </c>
      <c r="G38" s="594">
        <v>6213.9609999999993</v>
      </c>
      <c r="H38" s="594">
        <v>1077.7060000000001</v>
      </c>
      <c r="I38" s="594">
        <v>11374.406000000001</v>
      </c>
      <c r="J38" s="594">
        <v>17650.894</v>
      </c>
      <c r="K38" s="594">
        <v>6437.3549999999996</v>
      </c>
      <c r="L38" s="594">
        <v>4516.5550000000003</v>
      </c>
      <c r="M38" s="594">
        <v>69.413999999999987</v>
      </c>
      <c r="N38" s="594">
        <v>2458.6689999999999</v>
      </c>
      <c r="O38" s="594">
        <v>4922.415</v>
      </c>
      <c r="P38" s="594">
        <v>3494.0590000000002</v>
      </c>
      <c r="Q38" s="594">
        <v>423.41399999999993</v>
      </c>
      <c r="R38" s="594">
        <v>1310.0339999999999</v>
      </c>
      <c r="S38" s="594">
        <v>38.290000000000006</v>
      </c>
      <c r="T38" s="594">
        <v>6032.92</v>
      </c>
      <c r="U38" s="594">
        <v>19393.849999999999</v>
      </c>
      <c r="V38" s="594">
        <v>9273.6010000000006</v>
      </c>
      <c r="W38" s="594">
        <v>758.55099999999993</v>
      </c>
      <c r="X38" s="594">
        <v>32.075000000000003</v>
      </c>
      <c r="Y38" s="594">
        <v>10454.912</v>
      </c>
      <c r="Z38" s="129">
        <v>133056.86599999998</v>
      </c>
      <c r="AA38" s="49">
        <v>10454.912</v>
      </c>
      <c r="AB38" s="49">
        <v>6213.9609999999993</v>
      </c>
      <c r="AC38" s="49">
        <v>1077.7060000000001</v>
      </c>
      <c r="AD38" s="49">
        <v>11374.406000000001</v>
      </c>
      <c r="AE38" s="49">
        <v>17650.894</v>
      </c>
      <c r="AF38" s="49">
        <v>6437.3549999999996</v>
      </c>
      <c r="AG38" s="49">
        <v>4516.5550000000003</v>
      </c>
      <c r="AH38" s="49">
        <v>69.413999999999987</v>
      </c>
      <c r="AI38" s="49">
        <v>2458.6689999999999</v>
      </c>
      <c r="AJ38" s="49">
        <v>4922.415</v>
      </c>
      <c r="AK38" s="49">
        <v>3494.0590000000002</v>
      </c>
      <c r="AL38" s="49">
        <v>423.41399999999993</v>
      </c>
      <c r="AM38" s="49">
        <v>1310.0339999999999</v>
      </c>
      <c r="AN38" s="49">
        <v>38.290000000000006</v>
      </c>
      <c r="AO38" s="49">
        <v>6032.92</v>
      </c>
      <c r="AP38" s="49">
        <v>19393.849999999999</v>
      </c>
      <c r="AQ38" s="49">
        <v>9273.6010000000006</v>
      </c>
      <c r="AR38" s="49">
        <v>758.55099999999993</v>
      </c>
      <c r="AS38" s="49">
        <v>32.075000000000003</v>
      </c>
      <c r="AT38" s="49">
        <v>1941.1130000000001</v>
      </c>
    </row>
    <row r="39" spans="2:46" ht="15">
      <c r="B39" s="696"/>
      <c r="C39" s="171" t="s">
        <v>14</v>
      </c>
      <c r="D39" s="594">
        <v>11623.281000000001</v>
      </c>
      <c r="E39" s="594">
        <v>5086.7620000000006</v>
      </c>
      <c r="F39" s="594">
        <v>11623.281000000001</v>
      </c>
      <c r="G39" s="594">
        <v>5086.7620000000006</v>
      </c>
      <c r="H39" s="594">
        <v>776.18700000000013</v>
      </c>
      <c r="I39" s="594">
        <v>12563.21</v>
      </c>
      <c r="J39" s="594">
        <v>17073.650999999998</v>
      </c>
      <c r="K39" s="594">
        <v>6825.2089999999998</v>
      </c>
      <c r="L39" s="594">
        <v>5652.8310000000001</v>
      </c>
      <c r="M39" s="594">
        <v>108.35900000000001</v>
      </c>
      <c r="N39" s="594">
        <v>3137.4830000000002</v>
      </c>
      <c r="O39" s="594">
        <v>5663.0079999999998</v>
      </c>
      <c r="P39" s="594">
        <v>4083.424</v>
      </c>
      <c r="Q39" s="594">
        <v>595.375</v>
      </c>
      <c r="R39" s="594">
        <v>1552.3140000000003</v>
      </c>
      <c r="S39" s="594">
        <v>70.740999999999985</v>
      </c>
      <c r="T39" s="594">
        <v>6724.9600000000009</v>
      </c>
      <c r="U39" s="594">
        <v>16173.947</v>
      </c>
      <c r="V39" s="594">
        <v>10835.467000000001</v>
      </c>
      <c r="W39" s="594">
        <v>1062.1599999999999</v>
      </c>
      <c r="X39" s="594">
        <v>11.491</v>
      </c>
      <c r="Y39" s="594">
        <v>11623.281000000001</v>
      </c>
      <c r="Z39" s="129">
        <v>137953.18400000001</v>
      </c>
      <c r="AA39" s="49">
        <v>11623.281000000001</v>
      </c>
      <c r="AB39" s="49">
        <v>5086.7620000000006</v>
      </c>
      <c r="AC39" s="49">
        <v>776.18700000000013</v>
      </c>
      <c r="AD39" s="49">
        <v>12563.21</v>
      </c>
      <c r="AE39" s="49">
        <v>17073.650999999998</v>
      </c>
      <c r="AF39" s="49">
        <v>6825.2089999999998</v>
      </c>
      <c r="AG39" s="49">
        <v>5652.8310000000001</v>
      </c>
      <c r="AH39" s="49">
        <v>108.35900000000001</v>
      </c>
      <c r="AI39" s="49">
        <v>3137.4830000000002</v>
      </c>
      <c r="AJ39" s="49">
        <v>5663.0079999999998</v>
      </c>
      <c r="AK39" s="49">
        <v>4083.424</v>
      </c>
      <c r="AL39" s="49">
        <v>595.375</v>
      </c>
      <c r="AM39" s="49">
        <v>1552.3140000000003</v>
      </c>
      <c r="AN39" s="49">
        <v>70.740999999999985</v>
      </c>
      <c r="AO39" s="49">
        <v>6724.9600000000009</v>
      </c>
      <c r="AP39" s="49">
        <v>16173.947</v>
      </c>
      <c r="AQ39" s="49">
        <v>10835.467000000001</v>
      </c>
      <c r="AR39" s="49">
        <v>1062.1599999999999</v>
      </c>
      <c r="AS39" s="49">
        <v>11.491</v>
      </c>
      <c r="AT39" s="49">
        <v>2451.7190000000001</v>
      </c>
    </row>
    <row r="40" spans="2:46" ht="15">
      <c r="B40" s="696"/>
      <c r="C40" s="171" t="s">
        <v>11</v>
      </c>
      <c r="D40" s="74">
        <v>11514.225999999999</v>
      </c>
      <c r="E40" s="74">
        <v>5849.3549999999996</v>
      </c>
      <c r="F40" s="74">
        <v>11514.225999999999</v>
      </c>
      <c r="G40" s="74">
        <v>5849.3549999999996</v>
      </c>
      <c r="H40" s="74">
        <v>885.17899999999997</v>
      </c>
      <c r="I40" s="74">
        <v>14391.333000000002</v>
      </c>
      <c r="J40" s="74">
        <v>18976.260000000002</v>
      </c>
      <c r="K40" s="74">
        <v>7024.3160000000007</v>
      </c>
      <c r="L40" s="74">
        <v>4833.2190000000001</v>
      </c>
      <c r="M40" s="74">
        <v>86.307000000000002</v>
      </c>
      <c r="N40" s="74">
        <v>2980.5380000000005</v>
      </c>
      <c r="O40" s="74">
        <v>4014.7799999999997</v>
      </c>
      <c r="P40" s="74">
        <v>4592.5259999999998</v>
      </c>
      <c r="Q40" s="74">
        <v>579.18400000000008</v>
      </c>
      <c r="R40" s="74">
        <v>1865.412</v>
      </c>
      <c r="S40" s="74">
        <v>201.40799999999999</v>
      </c>
      <c r="T40" s="74">
        <v>8277.4349999999995</v>
      </c>
      <c r="U40" s="74">
        <v>14550.121999999999</v>
      </c>
      <c r="V40" s="74">
        <v>8150.16</v>
      </c>
      <c r="W40" s="74">
        <v>950.55500000000006</v>
      </c>
      <c r="X40" s="74">
        <v>15.052</v>
      </c>
      <c r="Y40" s="74">
        <v>11514.225999999999</v>
      </c>
      <c r="Z40" s="129">
        <v>138615.174</v>
      </c>
      <c r="AA40" s="49">
        <v>11514.225999999999</v>
      </c>
      <c r="AB40" s="49">
        <v>5849.3549999999996</v>
      </c>
      <c r="AC40" s="49">
        <v>885.17899999999997</v>
      </c>
      <c r="AD40" s="49">
        <v>14391.333000000002</v>
      </c>
      <c r="AE40" s="49">
        <v>18976.260000000002</v>
      </c>
      <c r="AF40" s="49">
        <v>7024.3160000000007</v>
      </c>
      <c r="AG40" s="49">
        <v>4833.2190000000001</v>
      </c>
      <c r="AH40" s="49">
        <v>86.307000000000002</v>
      </c>
      <c r="AI40" s="49">
        <v>2980.5380000000005</v>
      </c>
      <c r="AJ40" s="49">
        <v>4014.7799999999997</v>
      </c>
      <c r="AK40" s="49">
        <v>4592.5259999999998</v>
      </c>
      <c r="AL40" s="49">
        <v>579.18400000000008</v>
      </c>
      <c r="AM40" s="49">
        <v>1865.412</v>
      </c>
      <c r="AN40" s="49">
        <v>201.40799999999999</v>
      </c>
      <c r="AO40" s="49">
        <v>8277.4349999999995</v>
      </c>
      <c r="AP40" s="49">
        <v>14550.121999999999</v>
      </c>
      <c r="AQ40" s="49">
        <v>8150.16</v>
      </c>
      <c r="AR40" s="49">
        <v>950.55500000000006</v>
      </c>
      <c r="AS40" s="49">
        <v>15.052</v>
      </c>
      <c r="AT40" s="49">
        <v>1850.942</v>
      </c>
    </row>
    <row r="41" spans="2:46" ht="15">
      <c r="B41" s="696"/>
      <c r="C41" s="172" t="s">
        <v>12</v>
      </c>
      <c r="D41" s="74">
        <v>12509.428</v>
      </c>
      <c r="E41" s="74">
        <v>6296.9339999999993</v>
      </c>
      <c r="F41" s="74">
        <v>12509.428</v>
      </c>
      <c r="G41" s="74">
        <v>6296.9339999999993</v>
      </c>
      <c r="H41" s="74">
        <v>798.44399999999996</v>
      </c>
      <c r="I41" s="74">
        <v>12890.994999999999</v>
      </c>
      <c r="J41" s="74">
        <v>18842.782999999999</v>
      </c>
      <c r="K41" s="74">
        <v>8980.07</v>
      </c>
      <c r="L41" s="74">
        <v>5661.2950000000001</v>
      </c>
      <c r="M41" s="74">
        <v>139.48099999999999</v>
      </c>
      <c r="N41" s="74">
        <v>5106.7279999999992</v>
      </c>
      <c r="O41" s="74">
        <v>4842.576</v>
      </c>
      <c r="P41" s="74">
        <v>3838.3240000000005</v>
      </c>
      <c r="Q41" s="74">
        <v>1098.0350000000001</v>
      </c>
      <c r="R41" s="74">
        <v>3080.1170000000002</v>
      </c>
      <c r="S41" s="74">
        <v>42.875</v>
      </c>
      <c r="T41" s="74">
        <v>10493.163</v>
      </c>
      <c r="U41" s="74">
        <v>12737.228000000001</v>
      </c>
      <c r="V41" s="74">
        <v>6329.97</v>
      </c>
      <c r="W41" s="74">
        <v>1623.65</v>
      </c>
      <c r="X41" s="74">
        <v>18.399999999999999</v>
      </c>
      <c r="Y41" s="74">
        <v>12509.428</v>
      </c>
      <c r="Z41" s="129">
        <v>146646.28600000002</v>
      </c>
      <c r="AA41" s="49">
        <v>12509.428</v>
      </c>
      <c r="AB41" s="49">
        <v>6296.9339999999993</v>
      </c>
      <c r="AC41" s="49">
        <v>798.44399999999996</v>
      </c>
      <c r="AD41" s="49">
        <v>12890.994999999999</v>
      </c>
      <c r="AE41" s="49">
        <v>18842.782999999999</v>
      </c>
      <c r="AF41" s="49">
        <v>8980.07</v>
      </c>
      <c r="AG41" s="49">
        <v>5661.2950000000001</v>
      </c>
      <c r="AH41" s="49">
        <v>139.48099999999999</v>
      </c>
      <c r="AI41" s="49">
        <v>5106.7279999999992</v>
      </c>
      <c r="AJ41" s="49">
        <v>4842.576</v>
      </c>
      <c r="AK41" s="49">
        <v>3838.3240000000005</v>
      </c>
      <c r="AL41" s="49">
        <v>1098.0350000000001</v>
      </c>
      <c r="AM41" s="49">
        <v>3080.1170000000002</v>
      </c>
      <c r="AN41" s="49">
        <v>42.875</v>
      </c>
      <c r="AO41" s="49">
        <v>10493.163</v>
      </c>
      <c r="AP41" s="49">
        <v>12737.228000000001</v>
      </c>
      <c r="AQ41" s="49">
        <v>6329.97</v>
      </c>
      <c r="AR41" s="49">
        <v>1623.65</v>
      </c>
      <c r="AS41" s="49">
        <v>18.399999999999999</v>
      </c>
      <c r="AT41" s="49">
        <v>3393.4970000000003</v>
      </c>
    </row>
    <row r="42" spans="2:46" ht="15">
      <c r="B42" s="696">
        <v>2004</v>
      </c>
      <c r="C42" s="171" t="s">
        <v>16</v>
      </c>
      <c r="D42" s="74">
        <v>12147.617</v>
      </c>
      <c r="E42" s="74">
        <v>6047.8890000000001</v>
      </c>
      <c r="F42" s="74">
        <v>735.79700000000003</v>
      </c>
      <c r="G42" s="74">
        <v>10781.662</v>
      </c>
      <c r="H42" s="74">
        <v>22573.495999999999</v>
      </c>
      <c r="I42" s="74">
        <v>7057.9709999999995</v>
      </c>
      <c r="J42" s="74">
        <v>4209.5969999999998</v>
      </c>
      <c r="K42" s="74">
        <v>107.408</v>
      </c>
      <c r="L42" s="74">
        <v>3380.826</v>
      </c>
      <c r="M42" s="74">
        <v>7027.7569999999996</v>
      </c>
      <c r="N42" s="74">
        <v>2634.3040000000001</v>
      </c>
      <c r="O42" s="74">
        <v>476.07499999999999</v>
      </c>
      <c r="P42" s="74">
        <v>1972.3100000000002</v>
      </c>
      <c r="Q42" s="74">
        <v>31.279</v>
      </c>
      <c r="R42" s="74">
        <v>7105.2889999999989</v>
      </c>
      <c r="S42" s="74">
        <v>12490.117</v>
      </c>
      <c r="T42" s="74">
        <v>5931.9839999999995</v>
      </c>
      <c r="U42" s="74">
        <v>808.43599999999992</v>
      </c>
      <c r="V42" s="74">
        <v>1.6439999999999999</v>
      </c>
      <c r="W42" s="74">
        <v>1823.2750000000001</v>
      </c>
      <c r="X42" s="74">
        <v>13.158000000000001</v>
      </c>
      <c r="Y42" s="74">
        <v>0</v>
      </c>
      <c r="Z42" s="129">
        <f>SUM(D42:Y42)</f>
        <v>107357.89099999997</v>
      </c>
    </row>
    <row r="43" spans="2:46" ht="15">
      <c r="B43" s="696"/>
      <c r="C43" s="171" t="s">
        <v>14</v>
      </c>
      <c r="D43" s="74">
        <v>15232.142</v>
      </c>
      <c r="E43" s="74">
        <v>6889.2489999999998</v>
      </c>
      <c r="F43" s="74">
        <v>1151.973</v>
      </c>
      <c r="G43" s="74">
        <v>13880.248</v>
      </c>
      <c r="H43" s="74">
        <v>19242.112999999998</v>
      </c>
      <c r="I43" s="74">
        <v>7452.1610000000001</v>
      </c>
      <c r="J43" s="74">
        <v>5493.848</v>
      </c>
      <c r="K43" s="74">
        <v>59.685000000000002</v>
      </c>
      <c r="L43" s="74">
        <v>4694.3229999999994</v>
      </c>
      <c r="M43" s="74">
        <v>4690.8609999999999</v>
      </c>
      <c r="N43" s="74">
        <v>2691.835</v>
      </c>
      <c r="O43" s="74">
        <v>731.37599999999998</v>
      </c>
      <c r="P43" s="74">
        <v>3171.942</v>
      </c>
      <c r="Q43" s="74">
        <v>31.881</v>
      </c>
      <c r="R43" s="74">
        <v>12328.020999999999</v>
      </c>
      <c r="S43" s="74">
        <v>13033.627</v>
      </c>
      <c r="T43" s="74">
        <v>9432.8270000000011</v>
      </c>
      <c r="U43" s="74">
        <v>965.80799999999999</v>
      </c>
      <c r="V43" s="74">
        <v>18.524000000000001</v>
      </c>
      <c r="W43" s="74">
        <v>1868.9850000000001</v>
      </c>
      <c r="X43" s="74">
        <v>10.945</v>
      </c>
      <c r="Y43" s="74">
        <v>0</v>
      </c>
      <c r="Z43" s="129">
        <f t="shared" ref="Z43:Z105" si="1">SUM(D43:Y43)</f>
        <v>123072.37400000003</v>
      </c>
    </row>
    <row r="44" spans="2:46" ht="15">
      <c r="B44" s="696"/>
      <c r="C44" s="171" t="s">
        <v>11</v>
      </c>
      <c r="D44" s="74">
        <v>13090.839</v>
      </c>
      <c r="E44" s="74">
        <v>7223.6110000000008</v>
      </c>
      <c r="F44" s="74">
        <v>1024.4769999999999</v>
      </c>
      <c r="G44" s="74">
        <v>13280.174000000001</v>
      </c>
      <c r="H44" s="74">
        <v>21249.042000000001</v>
      </c>
      <c r="I44" s="74">
        <v>8226.755000000001</v>
      </c>
      <c r="J44" s="74">
        <v>18897.809999999998</v>
      </c>
      <c r="K44" s="74">
        <v>96.86399999999999</v>
      </c>
      <c r="L44" s="74">
        <v>6207.6989999999996</v>
      </c>
      <c r="M44" s="74">
        <v>8482.1310000000012</v>
      </c>
      <c r="N44" s="74">
        <v>5715.7139999999999</v>
      </c>
      <c r="O44" s="74">
        <v>728.34999999999991</v>
      </c>
      <c r="P44" s="74">
        <v>2782.877</v>
      </c>
      <c r="Q44" s="74">
        <v>49.381</v>
      </c>
      <c r="R44" s="74">
        <v>18694.654999999999</v>
      </c>
      <c r="S44" s="74">
        <v>25634.053999999996</v>
      </c>
      <c r="T44" s="74">
        <v>11262.581999999999</v>
      </c>
      <c r="U44" s="74">
        <v>1492.894</v>
      </c>
      <c r="V44" s="74">
        <v>24.55</v>
      </c>
      <c r="W44" s="74">
        <v>3757.7520000000004</v>
      </c>
      <c r="X44" s="74">
        <v>3.8529999999999998</v>
      </c>
      <c r="Y44" s="74">
        <v>0</v>
      </c>
      <c r="Z44" s="129">
        <f t="shared" si="1"/>
        <v>167926.06399999998</v>
      </c>
    </row>
    <row r="45" spans="2:46" ht="15">
      <c r="B45" s="696"/>
      <c r="C45" s="172" t="s">
        <v>12</v>
      </c>
      <c r="D45" s="74">
        <v>12475.811000000002</v>
      </c>
      <c r="E45" s="74">
        <v>7085.8359999999993</v>
      </c>
      <c r="F45" s="74">
        <v>762.803</v>
      </c>
      <c r="G45" s="74">
        <v>15142.242000000002</v>
      </c>
      <c r="H45" s="74">
        <v>32085.288999999997</v>
      </c>
      <c r="I45" s="74">
        <v>7911.2340000000004</v>
      </c>
      <c r="J45" s="74">
        <v>21129.124</v>
      </c>
      <c r="K45" s="74">
        <v>119.10599999999999</v>
      </c>
      <c r="L45" s="74">
        <v>5937.3969999999999</v>
      </c>
      <c r="M45" s="74">
        <v>8320.5930000000008</v>
      </c>
      <c r="N45" s="74">
        <v>4359.68</v>
      </c>
      <c r="O45" s="74">
        <v>966.18100000000004</v>
      </c>
      <c r="P45" s="74">
        <v>2864.2550000000001</v>
      </c>
      <c r="Q45" s="74">
        <v>69.355000000000004</v>
      </c>
      <c r="R45" s="74">
        <v>28223.974999999999</v>
      </c>
      <c r="S45" s="74">
        <v>21872.521000000001</v>
      </c>
      <c r="T45" s="74">
        <v>9894.15</v>
      </c>
      <c r="U45" s="74">
        <v>1017.6379999999999</v>
      </c>
      <c r="V45" s="74">
        <v>48.850999999999999</v>
      </c>
      <c r="W45" s="74">
        <v>4620.2060000000001</v>
      </c>
      <c r="X45" s="74">
        <v>1.913</v>
      </c>
      <c r="Y45" s="74">
        <v>0</v>
      </c>
      <c r="Z45" s="129">
        <f t="shared" si="1"/>
        <v>184908.16</v>
      </c>
    </row>
    <row r="46" spans="2:46" ht="15">
      <c r="B46" s="696">
        <v>2005</v>
      </c>
      <c r="C46" s="171" t="s">
        <v>16</v>
      </c>
      <c r="D46" s="74">
        <v>13098.298000000001</v>
      </c>
      <c r="E46" s="74">
        <v>6312.0110000000004</v>
      </c>
      <c r="F46" s="74">
        <v>1304.6990000000001</v>
      </c>
      <c r="G46" s="74">
        <v>11592.302000000001</v>
      </c>
      <c r="H46" s="74">
        <v>17792.387999999999</v>
      </c>
      <c r="I46" s="74">
        <v>6111.357</v>
      </c>
      <c r="J46" s="74">
        <v>20992.690999999999</v>
      </c>
      <c r="K46" s="74">
        <v>60.213000000000001</v>
      </c>
      <c r="L46" s="74">
        <v>5233.7049999999999</v>
      </c>
      <c r="M46" s="74">
        <v>7592.7759999999998</v>
      </c>
      <c r="N46" s="74">
        <v>2838.3119999999999</v>
      </c>
      <c r="O46" s="74">
        <v>302.14400000000001</v>
      </c>
      <c r="P46" s="74">
        <v>3311.45</v>
      </c>
      <c r="Q46" s="74">
        <v>74.582000000000008</v>
      </c>
      <c r="R46" s="74">
        <v>33145.044999999998</v>
      </c>
      <c r="S46" s="74">
        <v>18140.36</v>
      </c>
      <c r="T46" s="74">
        <v>6206.5930000000008</v>
      </c>
      <c r="U46" s="74">
        <v>1442.933</v>
      </c>
      <c r="V46" s="74">
        <v>0.13700000000000001</v>
      </c>
      <c r="W46" s="74">
        <v>2982.6530000000002</v>
      </c>
      <c r="X46" s="74">
        <v>8.9409999999999989</v>
      </c>
      <c r="Y46" s="74">
        <v>0</v>
      </c>
      <c r="Z46" s="129">
        <f t="shared" si="1"/>
        <v>158543.58999999997</v>
      </c>
    </row>
    <row r="47" spans="2:46" ht="15">
      <c r="B47" s="696"/>
      <c r="C47" s="171" t="s">
        <v>14</v>
      </c>
      <c r="D47" s="74">
        <v>13429.246999999999</v>
      </c>
      <c r="E47" s="74">
        <v>5837.8980000000001</v>
      </c>
      <c r="F47" s="74">
        <v>1384.972</v>
      </c>
      <c r="G47" s="74">
        <v>12719.434000000001</v>
      </c>
      <c r="H47" s="74">
        <v>32492.358</v>
      </c>
      <c r="I47" s="74">
        <v>9053.6779999999999</v>
      </c>
      <c r="J47" s="74">
        <v>12385.82</v>
      </c>
      <c r="K47" s="74">
        <v>101.29300000000001</v>
      </c>
      <c r="L47" s="74">
        <v>6333.7160000000003</v>
      </c>
      <c r="M47" s="74">
        <v>7928.2749999999996</v>
      </c>
      <c r="N47" s="74">
        <v>5199.4589999999989</v>
      </c>
      <c r="O47" s="74">
        <v>519.52</v>
      </c>
      <c r="P47" s="74">
        <v>4525.415</v>
      </c>
      <c r="Q47" s="74">
        <v>201.25800000000001</v>
      </c>
      <c r="R47" s="74">
        <v>19456.784</v>
      </c>
      <c r="S47" s="74">
        <v>17737.587</v>
      </c>
      <c r="T47" s="74">
        <v>8588.2510000000002</v>
      </c>
      <c r="U47" s="74">
        <v>1229.232</v>
      </c>
      <c r="V47" s="74">
        <v>1.776</v>
      </c>
      <c r="W47" s="74">
        <v>4777.7700000000004</v>
      </c>
      <c r="X47" s="74">
        <v>488.85500000000002</v>
      </c>
      <c r="Y47" s="74">
        <v>0</v>
      </c>
      <c r="Z47" s="129">
        <f t="shared" si="1"/>
        <v>164392.598</v>
      </c>
    </row>
    <row r="48" spans="2:46" ht="15">
      <c r="B48" s="696"/>
      <c r="C48" s="171" t="s">
        <v>11</v>
      </c>
      <c r="D48" s="74">
        <v>13706.517</v>
      </c>
      <c r="E48" s="74">
        <v>7275.0240000000013</v>
      </c>
      <c r="F48" s="74">
        <v>1162.672</v>
      </c>
      <c r="G48" s="74">
        <v>13336.154999999999</v>
      </c>
      <c r="H48" s="74">
        <v>27431.377</v>
      </c>
      <c r="I48" s="74">
        <v>7481.4730000000009</v>
      </c>
      <c r="J48" s="74">
        <v>8922.9750000000004</v>
      </c>
      <c r="K48" s="74">
        <v>75.989000000000004</v>
      </c>
      <c r="L48" s="74">
        <v>4413.8339999999998</v>
      </c>
      <c r="M48" s="74">
        <v>4727.6900000000005</v>
      </c>
      <c r="N48" s="74">
        <v>5165.9619999999995</v>
      </c>
      <c r="O48" s="74">
        <v>812.60200000000009</v>
      </c>
      <c r="P48" s="74">
        <v>3524.0529999999999</v>
      </c>
      <c r="Q48" s="74">
        <v>105.425</v>
      </c>
      <c r="R48" s="74">
        <v>24761.625</v>
      </c>
      <c r="S48" s="74">
        <v>16566.608</v>
      </c>
      <c r="T48" s="74">
        <v>11363.693000000001</v>
      </c>
      <c r="U48" s="74">
        <v>1446.8990000000001</v>
      </c>
      <c r="V48" s="74">
        <v>20.398</v>
      </c>
      <c r="W48" s="74">
        <v>3456.3349999999996</v>
      </c>
      <c r="X48" s="74">
        <v>16.003999999999998</v>
      </c>
      <c r="Y48" s="74">
        <v>0</v>
      </c>
      <c r="Z48" s="129">
        <f t="shared" si="1"/>
        <v>155773.31</v>
      </c>
    </row>
    <row r="49" spans="2:26" ht="15">
      <c r="B49" s="696"/>
      <c r="C49" s="172" t="s">
        <v>12</v>
      </c>
      <c r="D49" s="74">
        <v>17804.103999999999</v>
      </c>
      <c r="E49" s="74">
        <v>5170.6309999999994</v>
      </c>
      <c r="F49" s="74">
        <v>766.49299999999994</v>
      </c>
      <c r="G49" s="74">
        <v>14395.34</v>
      </c>
      <c r="H49" s="74">
        <v>35837.483</v>
      </c>
      <c r="I49" s="74">
        <v>8643.8160000000007</v>
      </c>
      <c r="J49" s="74">
        <v>7222.1890000000003</v>
      </c>
      <c r="K49" s="74">
        <v>170.68899999999999</v>
      </c>
      <c r="L49" s="74">
        <v>7988.8150000000005</v>
      </c>
      <c r="M49" s="74">
        <v>6860.1010000000006</v>
      </c>
      <c r="N49" s="74">
        <v>5110.3280000000004</v>
      </c>
      <c r="O49" s="74">
        <v>949.97</v>
      </c>
      <c r="P49" s="74">
        <v>3141.6120000000001</v>
      </c>
      <c r="Q49" s="74">
        <v>82.259</v>
      </c>
      <c r="R49" s="74">
        <v>13735.029999999999</v>
      </c>
      <c r="S49" s="74">
        <v>20902.751</v>
      </c>
      <c r="T49" s="74">
        <v>13080.115000000002</v>
      </c>
      <c r="U49" s="74">
        <v>2474.4839999999999</v>
      </c>
      <c r="V49" s="74">
        <v>14.467000000000001</v>
      </c>
      <c r="W49" s="74">
        <v>4335.5920000000006</v>
      </c>
      <c r="X49" s="74">
        <v>5.5150000000000006</v>
      </c>
      <c r="Y49" s="74">
        <v>0</v>
      </c>
      <c r="Z49" s="129">
        <f t="shared" si="1"/>
        <v>168691.78400000001</v>
      </c>
    </row>
    <row r="50" spans="2:26" ht="15">
      <c r="B50" s="443">
        <v>2006</v>
      </c>
      <c r="C50" s="171" t="s">
        <v>16</v>
      </c>
      <c r="D50" s="74">
        <v>13114.282999999999</v>
      </c>
      <c r="E50" s="74">
        <v>6059.188000000001</v>
      </c>
      <c r="F50" s="74">
        <v>1008.0730000000001</v>
      </c>
      <c r="G50" s="74">
        <v>15359.624</v>
      </c>
      <c r="H50" s="74">
        <v>31997.138999999999</v>
      </c>
      <c r="I50" s="74">
        <v>7174.3619999999992</v>
      </c>
      <c r="J50" s="74">
        <v>16874.681</v>
      </c>
      <c r="K50" s="74">
        <v>143.684</v>
      </c>
      <c r="L50" s="74">
        <v>4429.1890000000003</v>
      </c>
      <c r="M50" s="74">
        <v>5541.3810000000003</v>
      </c>
      <c r="N50" s="74">
        <v>3526.1099999999997</v>
      </c>
      <c r="O50" s="74">
        <v>606.83399999999995</v>
      </c>
      <c r="P50" s="74">
        <v>1847.5910000000001</v>
      </c>
      <c r="Q50" s="74">
        <v>74.677999999999997</v>
      </c>
      <c r="R50" s="74">
        <v>27115.193000000003</v>
      </c>
      <c r="S50" s="74">
        <v>29008.743999999999</v>
      </c>
      <c r="T50" s="74">
        <v>12412.085000000001</v>
      </c>
      <c r="U50" s="74">
        <v>1573.365</v>
      </c>
      <c r="V50" s="74">
        <v>17.600000000000001</v>
      </c>
      <c r="W50" s="74">
        <v>2470.2560000000003</v>
      </c>
      <c r="X50" s="74">
        <v>9.6679999999999993</v>
      </c>
      <c r="Y50" s="74">
        <v>0</v>
      </c>
      <c r="Z50" s="129">
        <f t="shared" si="1"/>
        <v>180363.72799999997</v>
      </c>
    </row>
    <row r="51" spans="2:26" ht="15">
      <c r="B51" s="443"/>
      <c r="C51" s="171" t="s">
        <v>14</v>
      </c>
      <c r="D51" s="74">
        <v>12751.57</v>
      </c>
      <c r="E51" s="74">
        <v>6092.64</v>
      </c>
      <c r="F51" s="74">
        <v>794.01699999999994</v>
      </c>
      <c r="G51" s="74">
        <v>16796.142</v>
      </c>
      <c r="H51" s="74">
        <v>29610.148000000001</v>
      </c>
      <c r="I51" s="74">
        <v>8535.9319999999989</v>
      </c>
      <c r="J51" s="74">
        <v>14284.063000000002</v>
      </c>
      <c r="K51" s="74">
        <v>180.703</v>
      </c>
      <c r="L51" s="74">
        <v>4138.47</v>
      </c>
      <c r="M51" s="74">
        <v>5325.8950000000004</v>
      </c>
      <c r="N51" s="74">
        <v>3817.2540000000004</v>
      </c>
      <c r="O51" s="74">
        <v>669.15100000000007</v>
      </c>
      <c r="P51" s="74">
        <v>2714.6270000000004</v>
      </c>
      <c r="Q51" s="74">
        <v>64.929000000000002</v>
      </c>
      <c r="R51" s="74">
        <v>28414.286</v>
      </c>
      <c r="S51" s="74">
        <v>34255.379000000001</v>
      </c>
      <c r="T51" s="74">
        <v>15137.768</v>
      </c>
      <c r="U51" s="74">
        <v>1012.3969999999999</v>
      </c>
      <c r="V51" s="74">
        <v>0</v>
      </c>
      <c r="W51" s="74">
        <v>2355.5239999999999</v>
      </c>
      <c r="X51" s="74">
        <v>0.20700000000000002</v>
      </c>
      <c r="Y51" s="74">
        <v>0</v>
      </c>
      <c r="Z51" s="129">
        <f t="shared" si="1"/>
        <v>186951.10200000001</v>
      </c>
    </row>
    <row r="52" spans="2:26" ht="15">
      <c r="B52" s="443"/>
      <c r="C52" s="171" t="s">
        <v>11</v>
      </c>
      <c r="D52" s="74">
        <v>16401.898000000001</v>
      </c>
      <c r="E52" s="74">
        <v>6906.1440000000002</v>
      </c>
      <c r="F52" s="74">
        <v>1236.4680000000001</v>
      </c>
      <c r="G52" s="74">
        <v>15081.610000000002</v>
      </c>
      <c r="H52" s="74">
        <v>37241.193999999996</v>
      </c>
      <c r="I52" s="74">
        <v>9147.3339999999989</v>
      </c>
      <c r="J52" s="74">
        <v>11490.010999999999</v>
      </c>
      <c r="K52" s="74">
        <v>130.79000000000002</v>
      </c>
      <c r="L52" s="74">
        <v>7411.1909999999998</v>
      </c>
      <c r="M52" s="74">
        <v>4999.5110000000004</v>
      </c>
      <c r="N52" s="74">
        <v>4828.0650000000005</v>
      </c>
      <c r="O52" s="74">
        <v>1013.562</v>
      </c>
      <c r="P52" s="74">
        <v>3141.527</v>
      </c>
      <c r="Q52" s="74">
        <v>54.218000000000004</v>
      </c>
      <c r="R52" s="74">
        <v>20786.906999999999</v>
      </c>
      <c r="S52" s="74">
        <v>41622.020999999993</v>
      </c>
      <c r="T52" s="74">
        <v>12400.379000000001</v>
      </c>
      <c r="U52" s="74">
        <v>958.35099999999989</v>
      </c>
      <c r="V52" s="74">
        <v>12.775</v>
      </c>
      <c r="W52" s="74">
        <v>3312.748</v>
      </c>
      <c r="X52" s="74">
        <v>8.8640000000000008</v>
      </c>
      <c r="Y52" s="74">
        <v>0</v>
      </c>
      <c r="Z52" s="129">
        <f t="shared" si="1"/>
        <v>198185.568</v>
      </c>
    </row>
    <row r="53" spans="2:26" ht="15">
      <c r="B53" s="443"/>
      <c r="C53" s="172" t="s">
        <v>12</v>
      </c>
      <c r="D53" s="74">
        <v>14413.468000000001</v>
      </c>
      <c r="E53" s="74">
        <v>6922.8810000000012</v>
      </c>
      <c r="F53" s="74">
        <v>1307.126</v>
      </c>
      <c r="G53" s="74">
        <v>18114.414000000001</v>
      </c>
      <c r="H53" s="74">
        <v>35623.016000000003</v>
      </c>
      <c r="I53" s="74">
        <v>8834.6749999999993</v>
      </c>
      <c r="J53" s="74">
        <v>12382.379000000001</v>
      </c>
      <c r="K53" s="74">
        <v>255.25299999999999</v>
      </c>
      <c r="L53" s="74">
        <v>7765.3339999999998</v>
      </c>
      <c r="M53" s="74">
        <v>7120.1109999999999</v>
      </c>
      <c r="N53" s="74">
        <v>5577.37</v>
      </c>
      <c r="O53" s="74">
        <v>1282.7239999999999</v>
      </c>
      <c r="P53" s="74">
        <v>4222.5329999999994</v>
      </c>
      <c r="Q53" s="74">
        <v>220.54300000000001</v>
      </c>
      <c r="R53" s="74">
        <v>20266.983</v>
      </c>
      <c r="S53" s="74">
        <v>36952.822</v>
      </c>
      <c r="T53" s="74">
        <v>11662.871999999999</v>
      </c>
      <c r="U53" s="74">
        <v>1097.4110000000001</v>
      </c>
      <c r="V53" s="74">
        <v>7.8369999999999997</v>
      </c>
      <c r="W53" s="74">
        <v>4916.68</v>
      </c>
      <c r="X53" s="74">
        <v>7.7880000000000003</v>
      </c>
      <c r="Y53" s="74">
        <v>0</v>
      </c>
      <c r="Z53" s="129">
        <f t="shared" si="1"/>
        <v>198954.21999999997</v>
      </c>
    </row>
    <row r="54" spans="2:26" ht="15">
      <c r="B54" s="443">
        <v>2007</v>
      </c>
      <c r="C54" s="171" t="s">
        <v>16</v>
      </c>
      <c r="D54" s="74">
        <v>16823.352999999999</v>
      </c>
      <c r="E54" s="74">
        <v>6854.2089999999998</v>
      </c>
      <c r="F54" s="74">
        <v>732.93399999999997</v>
      </c>
      <c r="G54" s="74">
        <v>13836.399000000001</v>
      </c>
      <c r="H54" s="74">
        <v>31392.989999999998</v>
      </c>
      <c r="I54" s="74">
        <v>9113.8130000000019</v>
      </c>
      <c r="J54" s="74">
        <v>5563.1440000000002</v>
      </c>
      <c r="K54" s="74">
        <v>143.45499999999998</v>
      </c>
      <c r="L54" s="74">
        <v>4700.2609999999995</v>
      </c>
      <c r="M54" s="74">
        <v>7700.7280000000001</v>
      </c>
      <c r="N54" s="74">
        <v>3364.6869999999999</v>
      </c>
      <c r="O54" s="74">
        <v>362.01299999999998</v>
      </c>
      <c r="P54" s="74">
        <v>2304.3029999999999</v>
      </c>
      <c r="Q54" s="74">
        <v>750.53</v>
      </c>
      <c r="R54" s="74">
        <v>10793.627000000002</v>
      </c>
      <c r="S54" s="74">
        <v>16905.987999999998</v>
      </c>
      <c r="T54" s="74">
        <v>10757.903</v>
      </c>
      <c r="U54" s="74">
        <v>914.29500000000007</v>
      </c>
      <c r="V54" s="74">
        <v>9.8800000000000008</v>
      </c>
      <c r="W54" s="74">
        <v>3033.8580000000002</v>
      </c>
      <c r="X54" s="74">
        <v>2.6779999999999999</v>
      </c>
      <c r="Y54" s="74">
        <v>0</v>
      </c>
      <c r="Z54" s="129">
        <f t="shared" si="1"/>
        <v>146061.04800000004</v>
      </c>
    </row>
    <row r="55" spans="2:26" ht="15">
      <c r="B55" s="443"/>
      <c r="C55" s="171" t="s">
        <v>14</v>
      </c>
      <c r="D55" s="74">
        <v>16601.879999999997</v>
      </c>
      <c r="E55" s="74">
        <v>6984.9809999999998</v>
      </c>
      <c r="F55" s="74">
        <v>899.03300000000013</v>
      </c>
      <c r="G55" s="74">
        <v>17816.324999999997</v>
      </c>
      <c r="H55" s="74">
        <v>37216.353000000003</v>
      </c>
      <c r="I55" s="74">
        <v>8292.857</v>
      </c>
      <c r="J55" s="74">
        <v>6710.2919999999995</v>
      </c>
      <c r="K55" s="74">
        <v>107.986</v>
      </c>
      <c r="L55" s="74">
        <v>6672.058</v>
      </c>
      <c r="M55" s="74">
        <v>4129.6630000000005</v>
      </c>
      <c r="N55" s="74">
        <v>2905.3239999999996</v>
      </c>
      <c r="O55" s="74">
        <v>756.93099999999993</v>
      </c>
      <c r="P55" s="74">
        <v>3064.8559999999998</v>
      </c>
      <c r="Q55" s="74">
        <v>74.908000000000001</v>
      </c>
      <c r="R55" s="74">
        <v>12748.619000000001</v>
      </c>
      <c r="S55" s="74">
        <v>19421.087</v>
      </c>
      <c r="T55" s="74">
        <v>11063.280999999999</v>
      </c>
      <c r="U55" s="74">
        <v>843.59899999999993</v>
      </c>
      <c r="V55" s="74">
        <v>150.46200000000002</v>
      </c>
      <c r="W55" s="74">
        <v>4171.3040000000001</v>
      </c>
      <c r="X55" s="74">
        <v>0</v>
      </c>
      <c r="Y55" s="74">
        <v>0</v>
      </c>
      <c r="Z55" s="129">
        <f t="shared" si="1"/>
        <v>160631.79899999997</v>
      </c>
    </row>
    <row r="56" spans="2:26" ht="15">
      <c r="B56" s="443"/>
      <c r="C56" s="171" t="s">
        <v>11</v>
      </c>
      <c r="D56" s="74">
        <v>18176.75</v>
      </c>
      <c r="E56" s="74">
        <v>9542.6419999999998</v>
      </c>
      <c r="F56" s="74">
        <v>1319.393</v>
      </c>
      <c r="G56" s="74">
        <v>21832.54</v>
      </c>
      <c r="H56" s="74">
        <v>41313.866999999998</v>
      </c>
      <c r="I56" s="74">
        <v>9740.8240000000005</v>
      </c>
      <c r="J56" s="74">
        <v>11927.737000000001</v>
      </c>
      <c r="K56" s="74">
        <v>208.43099999999998</v>
      </c>
      <c r="L56" s="74">
        <v>7957.3170000000009</v>
      </c>
      <c r="M56" s="74">
        <v>5749.3780000000006</v>
      </c>
      <c r="N56" s="74">
        <v>5092.2430000000004</v>
      </c>
      <c r="O56" s="74">
        <v>1116.6260000000002</v>
      </c>
      <c r="P56" s="74">
        <v>5000.2929999999997</v>
      </c>
      <c r="Q56" s="74">
        <v>179.672</v>
      </c>
      <c r="R56" s="74">
        <v>19972.745999999999</v>
      </c>
      <c r="S56" s="74">
        <v>26052.657999999999</v>
      </c>
      <c r="T56" s="74">
        <v>16555.562000000002</v>
      </c>
      <c r="U56" s="74">
        <v>1962.797</v>
      </c>
      <c r="V56" s="74">
        <v>108.07100000000001</v>
      </c>
      <c r="W56" s="74">
        <v>4383.0550000000003</v>
      </c>
      <c r="X56" s="74">
        <v>4.319</v>
      </c>
      <c r="Y56" s="74">
        <v>0</v>
      </c>
      <c r="Z56" s="129">
        <f t="shared" si="1"/>
        <v>208196.92099999994</v>
      </c>
    </row>
    <row r="57" spans="2:26" ht="15">
      <c r="B57" s="443"/>
      <c r="C57" s="172" t="s">
        <v>12</v>
      </c>
      <c r="D57" s="74">
        <v>16494.306</v>
      </c>
      <c r="E57" s="74">
        <v>7126.8940000000002</v>
      </c>
      <c r="F57" s="74">
        <v>1103.4380000000001</v>
      </c>
      <c r="G57" s="74">
        <v>17213.675999999999</v>
      </c>
      <c r="H57" s="74">
        <v>31915.262999999999</v>
      </c>
      <c r="I57" s="74">
        <v>10433.280999999999</v>
      </c>
      <c r="J57" s="74">
        <v>14817.758000000002</v>
      </c>
      <c r="K57" s="74">
        <v>192.29</v>
      </c>
      <c r="L57" s="74">
        <v>6515.3220000000001</v>
      </c>
      <c r="M57" s="74">
        <v>5552.4579999999996</v>
      </c>
      <c r="N57" s="74">
        <v>4136.7430000000004</v>
      </c>
      <c r="O57" s="74">
        <v>854.75700000000006</v>
      </c>
      <c r="P57" s="74">
        <v>4652.5290000000005</v>
      </c>
      <c r="Q57" s="74">
        <v>98.966000000000008</v>
      </c>
      <c r="R57" s="74">
        <v>24281.123</v>
      </c>
      <c r="S57" s="74">
        <v>22729.425000000003</v>
      </c>
      <c r="T57" s="74">
        <v>7097.6810000000005</v>
      </c>
      <c r="U57" s="74">
        <v>743.149</v>
      </c>
      <c r="V57" s="74">
        <v>0.66100000000000003</v>
      </c>
      <c r="W57" s="74">
        <v>3387.4399999999996</v>
      </c>
      <c r="X57" s="74">
        <v>2.0030000000000001</v>
      </c>
      <c r="Y57" s="74">
        <v>0</v>
      </c>
      <c r="Z57" s="129">
        <f t="shared" si="1"/>
        <v>179349.163</v>
      </c>
    </row>
    <row r="58" spans="2:26" ht="15">
      <c r="B58" s="443">
        <v>2008</v>
      </c>
      <c r="C58" s="185" t="s">
        <v>16</v>
      </c>
      <c r="D58" s="74">
        <v>16382.564999999999</v>
      </c>
      <c r="E58" s="74">
        <v>6835.3870000000015</v>
      </c>
      <c r="F58" s="74">
        <v>1534.866</v>
      </c>
      <c r="G58" s="74">
        <v>15551.424999999999</v>
      </c>
      <c r="H58" s="74">
        <v>46872.2</v>
      </c>
      <c r="I58" s="74">
        <v>9202.3009999999995</v>
      </c>
      <c r="J58" s="74">
        <v>12677.082999999999</v>
      </c>
      <c r="K58" s="74">
        <v>167.095</v>
      </c>
      <c r="L58" s="74">
        <v>4101.2439999999997</v>
      </c>
      <c r="M58" s="74">
        <v>7067.7520000000004</v>
      </c>
      <c r="N58" s="74">
        <v>3681.6950000000002</v>
      </c>
      <c r="O58" s="74">
        <v>738.78899999999999</v>
      </c>
      <c r="P58" s="74">
        <v>3066.0129999999999</v>
      </c>
      <c r="Q58" s="74">
        <v>50.442</v>
      </c>
      <c r="R58" s="74">
        <v>13194.402</v>
      </c>
      <c r="S58" s="74">
        <v>20122.864000000001</v>
      </c>
      <c r="T58" s="74">
        <v>4290.2240000000002</v>
      </c>
      <c r="U58" s="74">
        <v>1043.5519999999999</v>
      </c>
      <c r="V58" s="74">
        <v>13.968</v>
      </c>
      <c r="W58" s="74">
        <v>2546.1489999999999</v>
      </c>
      <c r="X58" s="74">
        <v>4.3999999999999997E-2</v>
      </c>
      <c r="Y58" s="74">
        <v>0</v>
      </c>
      <c r="Z58" s="129">
        <f t="shared" si="1"/>
        <v>169140.06</v>
      </c>
    </row>
    <row r="59" spans="2:26" ht="15">
      <c r="B59" s="443"/>
      <c r="C59" s="171" t="s">
        <v>14</v>
      </c>
      <c r="D59" s="74">
        <v>17029.728999999999</v>
      </c>
      <c r="E59" s="74">
        <v>8998.2430000000004</v>
      </c>
      <c r="F59" s="74">
        <v>1678.444</v>
      </c>
      <c r="G59" s="74">
        <v>18498.754999999997</v>
      </c>
      <c r="H59" s="74">
        <v>34805.945</v>
      </c>
      <c r="I59" s="74">
        <v>10050.828</v>
      </c>
      <c r="J59" s="74">
        <v>22517.046999999999</v>
      </c>
      <c r="K59" s="74">
        <v>88.98599999999999</v>
      </c>
      <c r="L59" s="74">
        <v>4939.0429999999997</v>
      </c>
      <c r="M59" s="74">
        <v>4725.076</v>
      </c>
      <c r="N59" s="74">
        <v>3013.0330000000004</v>
      </c>
      <c r="O59" s="74">
        <v>449.17499999999995</v>
      </c>
      <c r="P59" s="74">
        <v>1895.723</v>
      </c>
      <c r="Q59" s="74">
        <v>50.720999999999997</v>
      </c>
      <c r="R59" s="74">
        <v>20290.285</v>
      </c>
      <c r="S59" s="74">
        <v>18877.895</v>
      </c>
      <c r="T59" s="74">
        <v>7616.8280000000004</v>
      </c>
      <c r="U59" s="74">
        <v>1857.818</v>
      </c>
      <c r="V59" s="74">
        <v>6.5000000000000002E-2</v>
      </c>
      <c r="W59" s="74">
        <v>3949.3630000000003</v>
      </c>
      <c r="X59" s="74">
        <v>13.411</v>
      </c>
      <c r="Y59" s="74">
        <v>0</v>
      </c>
      <c r="Z59" s="129">
        <f t="shared" si="1"/>
        <v>181346.41300000003</v>
      </c>
    </row>
    <row r="60" spans="2:26" ht="15">
      <c r="B60" s="443"/>
      <c r="C60" s="171" t="s">
        <v>11</v>
      </c>
      <c r="D60" s="74">
        <v>20460.012000000002</v>
      </c>
      <c r="E60" s="74">
        <v>12411.071</v>
      </c>
      <c r="F60" s="74">
        <v>2397.9090000000001</v>
      </c>
      <c r="G60" s="74">
        <v>18946.54</v>
      </c>
      <c r="H60" s="74">
        <v>64042.797000000006</v>
      </c>
      <c r="I60" s="74">
        <v>11432.396000000001</v>
      </c>
      <c r="J60" s="74">
        <v>8622.2740000000013</v>
      </c>
      <c r="K60" s="74">
        <v>170.93700000000001</v>
      </c>
      <c r="L60" s="74">
        <v>6501.634</v>
      </c>
      <c r="M60" s="74">
        <v>9348.5889999999999</v>
      </c>
      <c r="N60" s="74">
        <v>4920.9809999999998</v>
      </c>
      <c r="O60" s="74">
        <v>867.59999999999991</v>
      </c>
      <c r="P60" s="74">
        <v>1597.123</v>
      </c>
      <c r="Q60" s="74">
        <v>45.125</v>
      </c>
      <c r="R60" s="74">
        <v>22086.563999999998</v>
      </c>
      <c r="S60" s="74">
        <v>16740.885000000002</v>
      </c>
      <c r="T60" s="74">
        <v>9407.6059999999998</v>
      </c>
      <c r="U60" s="74">
        <v>1224.3609999999999</v>
      </c>
      <c r="V60" s="74">
        <v>80.501999999999995</v>
      </c>
      <c r="W60" s="74">
        <v>2784.3679999999999</v>
      </c>
      <c r="X60" s="74">
        <v>0.51100000000000001</v>
      </c>
      <c r="Y60" s="74">
        <v>0</v>
      </c>
      <c r="Z60" s="129">
        <f t="shared" si="1"/>
        <v>214089.78500000003</v>
      </c>
    </row>
    <row r="61" spans="2:26" ht="15">
      <c r="B61" s="443"/>
      <c r="C61" s="172" t="s">
        <v>12</v>
      </c>
      <c r="D61" s="74">
        <v>19812.71</v>
      </c>
      <c r="E61" s="74">
        <v>9662.5630000000001</v>
      </c>
      <c r="F61" s="74">
        <v>1700.096</v>
      </c>
      <c r="G61" s="74">
        <v>24069.244999999995</v>
      </c>
      <c r="H61" s="74">
        <v>47393.9</v>
      </c>
      <c r="I61" s="74">
        <v>10372.511</v>
      </c>
      <c r="J61" s="74">
        <v>9736.3170000000009</v>
      </c>
      <c r="K61" s="74">
        <v>138.245</v>
      </c>
      <c r="L61" s="74">
        <v>6160.9959999999992</v>
      </c>
      <c r="M61" s="74">
        <v>6866.2039999999997</v>
      </c>
      <c r="N61" s="74">
        <v>5133.777</v>
      </c>
      <c r="O61" s="74">
        <v>745.76300000000003</v>
      </c>
      <c r="P61" s="74">
        <v>2052.8420000000001</v>
      </c>
      <c r="Q61" s="74">
        <v>92.171999999999997</v>
      </c>
      <c r="R61" s="74">
        <v>17659.971000000001</v>
      </c>
      <c r="S61" s="74">
        <v>19672.616999999998</v>
      </c>
      <c r="T61" s="74">
        <v>11206.22</v>
      </c>
      <c r="U61" s="74">
        <v>1937.5250000000001</v>
      </c>
      <c r="V61" s="74">
        <v>4.3680000000000003</v>
      </c>
      <c r="W61" s="74">
        <v>3387.4989999999998</v>
      </c>
      <c r="X61" s="74">
        <v>18.618000000000002</v>
      </c>
      <c r="Y61" s="74">
        <v>0</v>
      </c>
      <c r="Z61" s="129">
        <f t="shared" si="1"/>
        <v>197824.15899999996</v>
      </c>
    </row>
    <row r="62" spans="2:26" ht="15">
      <c r="B62" s="443">
        <v>2009</v>
      </c>
      <c r="C62" s="185" t="s">
        <v>16</v>
      </c>
      <c r="D62" s="74">
        <v>15540.816999999999</v>
      </c>
      <c r="E62" s="74">
        <v>8259.7780000000002</v>
      </c>
      <c r="F62" s="74">
        <v>1135.08</v>
      </c>
      <c r="G62" s="74">
        <v>18370.266</v>
      </c>
      <c r="H62" s="74">
        <v>27098.514999999999</v>
      </c>
      <c r="I62" s="74">
        <v>8101.3220000000001</v>
      </c>
      <c r="J62" s="74">
        <v>6435.527000000001</v>
      </c>
      <c r="K62" s="74">
        <v>113.36799999999999</v>
      </c>
      <c r="L62" s="74">
        <v>2033.6329999999998</v>
      </c>
      <c r="M62" s="74">
        <v>4865.0959999999995</v>
      </c>
      <c r="N62" s="74">
        <v>3976.6970000000001</v>
      </c>
      <c r="O62" s="74">
        <v>442.86200000000002</v>
      </c>
      <c r="P62" s="74">
        <v>2149.3110000000001</v>
      </c>
      <c r="Q62" s="74">
        <v>28.558</v>
      </c>
      <c r="R62" s="74">
        <v>8845.1160000000018</v>
      </c>
      <c r="S62" s="74">
        <v>12864.191999999999</v>
      </c>
      <c r="T62" s="74">
        <v>6573.5360000000001</v>
      </c>
      <c r="U62" s="74">
        <v>1269.7540000000001</v>
      </c>
      <c r="V62" s="74">
        <v>1</v>
      </c>
      <c r="W62" s="74">
        <v>2221.518</v>
      </c>
      <c r="X62" s="74">
        <v>0.58399999999999996</v>
      </c>
      <c r="Y62" s="74">
        <v>0</v>
      </c>
      <c r="Z62" s="129">
        <f t="shared" si="1"/>
        <v>130326.53000000003</v>
      </c>
    </row>
    <row r="63" spans="2:26" ht="15">
      <c r="B63" s="443"/>
      <c r="C63" s="171" t="s">
        <v>14</v>
      </c>
      <c r="D63" s="74">
        <v>18701.024000000001</v>
      </c>
      <c r="E63" s="74">
        <v>9769.16</v>
      </c>
      <c r="F63" s="74">
        <v>1217.5519999999999</v>
      </c>
      <c r="G63" s="74">
        <v>16390.977999999999</v>
      </c>
      <c r="H63" s="74">
        <v>27743.711000000003</v>
      </c>
      <c r="I63" s="74">
        <v>8575.5529999999999</v>
      </c>
      <c r="J63" s="74">
        <v>4650.4679999999998</v>
      </c>
      <c r="K63" s="74">
        <v>54.885999999999996</v>
      </c>
      <c r="L63" s="74">
        <v>4046.0709999999999</v>
      </c>
      <c r="M63" s="74">
        <v>4809.6329999999998</v>
      </c>
      <c r="N63" s="74">
        <v>2953.7939999999999</v>
      </c>
      <c r="O63" s="74">
        <v>454.21099999999996</v>
      </c>
      <c r="P63" s="74">
        <v>2057.7170000000001</v>
      </c>
      <c r="Q63" s="74">
        <v>55.652000000000001</v>
      </c>
      <c r="R63" s="74">
        <v>13278.134</v>
      </c>
      <c r="S63" s="74">
        <v>16333.838</v>
      </c>
      <c r="T63" s="74">
        <v>8139.8879999999999</v>
      </c>
      <c r="U63" s="74">
        <v>2282.2619999999997</v>
      </c>
      <c r="V63" s="74">
        <v>18.564</v>
      </c>
      <c r="W63" s="74">
        <v>2700.8830000000003</v>
      </c>
      <c r="X63" s="74">
        <v>0.86699999999999999</v>
      </c>
      <c r="Y63" s="74">
        <v>0</v>
      </c>
      <c r="Z63" s="129">
        <f t="shared" si="1"/>
        <v>144234.84599999999</v>
      </c>
    </row>
    <row r="64" spans="2:26" ht="15">
      <c r="B64" s="443"/>
      <c r="C64" s="171" t="s">
        <v>11</v>
      </c>
      <c r="D64" s="74">
        <v>16261.029000000002</v>
      </c>
      <c r="E64" s="74">
        <v>9741.3909999999996</v>
      </c>
      <c r="F64" s="74">
        <v>1302.2339999999999</v>
      </c>
      <c r="G64" s="74">
        <v>18010.217000000001</v>
      </c>
      <c r="H64" s="74">
        <v>32489.706999999999</v>
      </c>
      <c r="I64" s="74">
        <v>9881.8279999999995</v>
      </c>
      <c r="J64" s="74">
        <v>5760.2280000000001</v>
      </c>
      <c r="K64" s="74">
        <v>92.879000000000005</v>
      </c>
      <c r="L64" s="74">
        <v>4015.0039999999999</v>
      </c>
      <c r="M64" s="74">
        <v>3548.1269999999995</v>
      </c>
      <c r="N64" s="74">
        <v>4096.2190000000001</v>
      </c>
      <c r="O64" s="74">
        <v>405.58799999999997</v>
      </c>
      <c r="P64" s="74">
        <v>3708.7069999999999</v>
      </c>
      <c r="Q64" s="74">
        <v>50.454000000000001</v>
      </c>
      <c r="R64" s="74">
        <v>8574.4549999999999</v>
      </c>
      <c r="S64" s="74">
        <v>13561.355</v>
      </c>
      <c r="T64" s="74">
        <v>14264.948</v>
      </c>
      <c r="U64" s="74">
        <v>1216.586</v>
      </c>
      <c r="V64" s="74">
        <v>17.033999999999999</v>
      </c>
      <c r="W64" s="74">
        <v>2362.4179999999997</v>
      </c>
      <c r="X64" s="74">
        <v>7.2399999999999993</v>
      </c>
      <c r="Y64" s="74">
        <v>0</v>
      </c>
      <c r="Z64" s="129">
        <f t="shared" si="1"/>
        <v>149367.64800000002</v>
      </c>
    </row>
    <row r="65" spans="2:26" ht="15">
      <c r="B65" s="443"/>
      <c r="C65" s="172" t="s">
        <v>12</v>
      </c>
      <c r="D65" s="74">
        <v>21431.751</v>
      </c>
      <c r="E65" s="74">
        <v>10234.266</v>
      </c>
      <c r="F65" s="74">
        <v>1489.7269999999999</v>
      </c>
      <c r="G65" s="74">
        <v>23994.608999999997</v>
      </c>
      <c r="H65" s="74">
        <v>38846.625999999997</v>
      </c>
      <c r="I65" s="74">
        <v>11855.554</v>
      </c>
      <c r="J65" s="74">
        <v>8738.5850000000009</v>
      </c>
      <c r="K65" s="74">
        <v>146.261</v>
      </c>
      <c r="L65" s="74">
        <v>11002.475999999999</v>
      </c>
      <c r="M65" s="74">
        <v>6725.7879999999996</v>
      </c>
      <c r="N65" s="74">
        <v>4081.7469999999998</v>
      </c>
      <c r="O65" s="74">
        <v>799.81600000000003</v>
      </c>
      <c r="P65" s="74">
        <v>5622.8789999999999</v>
      </c>
      <c r="Q65" s="74">
        <v>61.668999999999997</v>
      </c>
      <c r="R65" s="74">
        <v>12211.682999999999</v>
      </c>
      <c r="S65" s="74">
        <v>19337.370999999999</v>
      </c>
      <c r="T65" s="74">
        <v>15747.863999999998</v>
      </c>
      <c r="U65" s="74">
        <v>1251.405</v>
      </c>
      <c r="V65" s="74">
        <v>0</v>
      </c>
      <c r="W65" s="74">
        <v>3157.9790000000003</v>
      </c>
      <c r="X65" s="74">
        <v>1.0999999999999999E-2</v>
      </c>
      <c r="Y65" s="74">
        <v>0</v>
      </c>
      <c r="Z65" s="129">
        <f t="shared" si="1"/>
        <v>196738.06699999995</v>
      </c>
    </row>
    <row r="66" spans="2:26" ht="15">
      <c r="B66" s="443">
        <v>2010</v>
      </c>
      <c r="C66" s="171" t="s">
        <v>16</v>
      </c>
      <c r="D66" s="74">
        <v>18771.451000000001</v>
      </c>
      <c r="E66" s="74">
        <v>6773.9719999999998</v>
      </c>
      <c r="F66" s="74">
        <v>1930.0740000000001</v>
      </c>
      <c r="G66" s="74">
        <v>17365.803</v>
      </c>
      <c r="H66" s="74">
        <v>34617.224000000002</v>
      </c>
      <c r="I66" s="74">
        <v>9435.4560000000001</v>
      </c>
      <c r="J66" s="74">
        <v>10231.905999999999</v>
      </c>
      <c r="K66" s="74">
        <v>132.04599999999999</v>
      </c>
      <c r="L66" s="74">
        <v>5228.9009999999998</v>
      </c>
      <c r="M66" s="74">
        <v>4571.973</v>
      </c>
      <c r="N66" s="74">
        <v>3366.1970000000001</v>
      </c>
      <c r="O66" s="74">
        <v>820.58500000000004</v>
      </c>
      <c r="P66" s="74">
        <v>2177.5940000000001</v>
      </c>
      <c r="Q66" s="74">
        <v>30.945999999999998</v>
      </c>
      <c r="R66" s="74">
        <v>14261.734</v>
      </c>
      <c r="S66" s="74">
        <v>17463.78</v>
      </c>
      <c r="T66" s="74">
        <v>48354.249000000003</v>
      </c>
      <c r="U66" s="74">
        <v>893.00400000000013</v>
      </c>
      <c r="V66" s="74">
        <v>20.913</v>
      </c>
      <c r="W66" s="74">
        <v>1885.9499999999998</v>
      </c>
      <c r="X66" s="74">
        <v>0</v>
      </c>
      <c r="Y66" s="74">
        <v>0</v>
      </c>
      <c r="Z66" s="129">
        <f t="shared" si="1"/>
        <v>198333.758</v>
      </c>
    </row>
    <row r="67" spans="2:26" ht="15">
      <c r="B67" s="443"/>
      <c r="C67" s="171" t="s">
        <v>14</v>
      </c>
      <c r="D67" s="74">
        <v>17983.841</v>
      </c>
      <c r="E67" s="74">
        <v>6930.3860000000004</v>
      </c>
      <c r="F67" s="74">
        <v>1585.4659999999999</v>
      </c>
      <c r="G67" s="74">
        <v>19587.666000000001</v>
      </c>
      <c r="H67" s="74">
        <v>44053.951999999997</v>
      </c>
      <c r="I67" s="74">
        <v>10940.695</v>
      </c>
      <c r="J67" s="74">
        <v>11477.149000000001</v>
      </c>
      <c r="K67" s="74">
        <v>62.004000000000005</v>
      </c>
      <c r="L67" s="74">
        <v>7172.5939999999991</v>
      </c>
      <c r="M67" s="74">
        <v>4887.1350000000002</v>
      </c>
      <c r="N67" s="74">
        <v>2507.9189999999999</v>
      </c>
      <c r="O67" s="74">
        <v>751.33499999999992</v>
      </c>
      <c r="P67" s="74">
        <v>1567.4230000000002</v>
      </c>
      <c r="Q67" s="74">
        <v>697.70500000000015</v>
      </c>
      <c r="R67" s="74">
        <v>11514.249000000002</v>
      </c>
      <c r="S67" s="74">
        <v>26892.201000000001</v>
      </c>
      <c r="T67" s="74">
        <v>12124.641</v>
      </c>
      <c r="U67" s="74">
        <v>2732.1060000000002</v>
      </c>
      <c r="V67" s="74">
        <v>7.8230000000000004</v>
      </c>
      <c r="W67" s="74">
        <v>2679.7310000000002</v>
      </c>
      <c r="X67" s="74">
        <v>2.9749999999999996</v>
      </c>
      <c r="Y67" s="74">
        <v>0</v>
      </c>
      <c r="Z67" s="129">
        <f t="shared" si="1"/>
        <v>186158.99600000001</v>
      </c>
    </row>
    <row r="68" spans="2:26" ht="15">
      <c r="B68" s="443"/>
      <c r="C68" s="171" t="s">
        <v>11</v>
      </c>
      <c r="D68" s="74">
        <v>19446.414000000001</v>
      </c>
      <c r="E68" s="74">
        <v>9531.6569999999992</v>
      </c>
      <c r="F68" s="74">
        <v>1156.1759999999999</v>
      </c>
      <c r="G68" s="74">
        <v>18488.019</v>
      </c>
      <c r="H68" s="74">
        <v>35387.384999999995</v>
      </c>
      <c r="I68" s="74">
        <v>10283.476000000001</v>
      </c>
      <c r="J68" s="74">
        <v>12342.328000000001</v>
      </c>
      <c r="K68" s="74">
        <v>118.976</v>
      </c>
      <c r="L68" s="74">
        <v>7046.8109999999997</v>
      </c>
      <c r="M68" s="74">
        <v>4434.6310000000003</v>
      </c>
      <c r="N68" s="74">
        <v>5288.683</v>
      </c>
      <c r="O68" s="74">
        <v>764.40399999999988</v>
      </c>
      <c r="P68" s="74">
        <v>2922.1950000000002</v>
      </c>
      <c r="Q68" s="74">
        <v>80.418000000000006</v>
      </c>
      <c r="R68" s="74">
        <v>20504.003999999997</v>
      </c>
      <c r="S68" s="74">
        <v>28988.267</v>
      </c>
      <c r="T68" s="74">
        <v>11428.926000000001</v>
      </c>
      <c r="U68" s="74">
        <v>4450.6100000000006</v>
      </c>
      <c r="V68" s="74">
        <v>10.962999999999999</v>
      </c>
      <c r="W68" s="74">
        <v>2437.0190000000002</v>
      </c>
      <c r="X68" s="74">
        <v>2.9140000000000001</v>
      </c>
      <c r="Y68" s="74">
        <v>0</v>
      </c>
      <c r="Z68" s="129">
        <f t="shared" si="1"/>
        <v>195114.27599999998</v>
      </c>
    </row>
    <row r="69" spans="2:26" ht="15">
      <c r="B69" s="443"/>
      <c r="C69" s="172" t="s">
        <v>12</v>
      </c>
      <c r="D69" s="74">
        <v>21003.152999999998</v>
      </c>
      <c r="E69" s="74">
        <v>9793.2609999999986</v>
      </c>
      <c r="F69" s="74">
        <v>1610.4949999999999</v>
      </c>
      <c r="G69" s="74">
        <v>21525.029000000002</v>
      </c>
      <c r="H69" s="74">
        <v>39217.259000000005</v>
      </c>
      <c r="I69" s="74">
        <v>10763.974</v>
      </c>
      <c r="J69" s="74">
        <v>10803.351999999999</v>
      </c>
      <c r="K69" s="74">
        <v>329.93700000000001</v>
      </c>
      <c r="L69" s="74">
        <v>6484.9220000000005</v>
      </c>
      <c r="M69" s="74">
        <v>6932.5210000000006</v>
      </c>
      <c r="N69" s="74">
        <v>4072.8180000000002</v>
      </c>
      <c r="O69" s="74">
        <v>1061.2669999999998</v>
      </c>
      <c r="P69" s="74">
        <v>2943.5010000000002</v>
      </c>
      <c r="Q69" s="74">
        <v>85.025999999999996</v>
      </c>
      <c r="R69" s="74">
        <v>19938.133999999998</v>
      </c>
      <c r="S69" s="74">
        <v>26687.561999999998</v>
      </c>
      <c r="T69" s="74">
        <v>13961.880999999999</v>
      </c>
      <c r="U69" s="74">
        <v>5764.4460000000008</v>
      </c>
      <c r="V69" s="74">
        <v>13.781000000000001</v>
      </c>
      <c r="W69" s="74">
        <v>3762.5919999999996</v>
      </c>
      <c r="X69" s="74">
        <v>0.122</v>
      </c>
      <c r="Y69" s="74">
        <v>0</v>
      </c>
      <c r="Z69" s="129">
        <f t="shared" si="1"/>
        <v>206755.033</v>
      </c>
    </row>
    <row r="70" spans="2:26" ht="15">
      <c r="B70" s="443">
        <v>2011</v>
      </c>
      <c r="C70" s="185" t="s">
        <v>16</v>
      </c>
      <c r="D70" s="74">
        <v>18452.313000000002</v>
      </c>
      <c r="E70" s="74">
        <v>8474.49</v>
      </c>
      <c r="F70" s="74">
        <v>1519.395</v>
      </c>
      <c r="G70" s="74">
        <v>21439.485000000001</v>
      </c>
      <c r="H70" s="74">
        <v>41559.671000000002</v>
      </c>
      <c r="I70" s="74">
        <v>9877.1699999999983</v>
      </c>
      <c r="J70" s="74">
        <v>6065.9760000000006</v>
      </c>
      <c r="K70" s="74">
        <v>224.27199999999999</v>
      </c>
      <c r="L70" s="74">
        <v>5833.8389999999999</v>
      </c>
      <c r="M70" s="74">
        <v>5422.3850000000002</v>
      </c>
      <c r="N70" s="74">
        <v>4282.1019999999999</v>
      </c>
      <c r="O70" s="74">
        <v>660.57799999999997</v>
      </c>
      <c r="P70" s="74">
        <v>3227.4110000000001</v>
      </c>
      <c r="Q70" s="74">
        <v>50.843000000000004</v>
      </c>
      <c r="R70" s="74">
        <v>11102.481</v>
      </c>
      <c r="S70" s="74">
        <v>18860.43</v>
      </c>
      <c r="T70" s="74">
        <v>10117.023000000001</v>
      </c>
      <c r="U70" s="74">
        <v>1037.3140000000001</v>
      </c>
      <c r="V70" s="74">
        <v>39.471000000000004</v>
      </c>
      <c r="W70" s="74">
        <v>3179.2429999999999</v>
      </c>
      <c r="X70" s="74">
        <v>21.241</v>
      </c>
      <c r="Y70" s="74">
        <v>0</v>
      </c>
      <c r="Z70" s="129">
        <f t="shared" si="1"/>
        <v>171447.133</v>
      </c>
    </row>
    <row r="71" spans="2:26" ht="15">
      <c r="B71" s="443"/>
      <c r="C71" s="171" t="s">
        <v>14</v>
      </c>
      <c r="D71" s="74">
        <v>21549.664000000001</v>
      </c>
      <c r="E71" s="74">
        <v>7586.8029999999999</v>
      </c>
      <c r="F71" s="74">
        <v>1407.3530000000001</v>
      </c>
      <c r="G71" s="74">
        <v>20612.171999999999</v>
      </c>
      <c r="H71" s="74">
        <v>43885.812999999995</v>
      </c>
      <c r="I71" s="74">
        <v>11210.188000000002</v>
      </c>
      <c r="J71" s="74">
        <v>7180.6109999999999</v>
      </c>
      <c r="K71" s="74">
        <v>87.062000000000012</v>
      </c>
      <c r="L71" s="74">
        <v>7286.1670000000004</v>
      </c>
      <c r="M71" s="74">
        <v>4996.9859999999999</v>
      </c>
      <c r="N71" s="74">
        <v>3072.4459999999999</v>
      </c>
      <c r="O71" s="74">
        <v>424.11899999999997</v>
      </c>
      <c r="P71" s="74">
        <v>2395.538</v>
      </c>
      <c r="Q71" s="74">
        <v>57.847999999999999</v>
      </c>
      <c r="R71" s="74">
        <v>10558.864000000001</v>
      </c>
      <c r="S71" s="74">
        <v>16253.708000000001</v>
      </c>
      <c r="T71" s="74">
        <v>9893.8499999999985</v>
      </c>
      <c r="U71" s="74">
        <v>2641.2079999999996</v>
      </c>
      <c r="V71" s="74">
        <v>60.289000000000001</v>
      </c>
      <c r="W71" s="74">
        <v>2542.2660000000001</v>
      </c>
      <c r="X71" s="74">
        <v>9.4320000000000004</v>
      </c>
      <c r="Y71" s="74">
        <v>0</v>
      </c>
      <c r="Z71" s="129">
        <f t="shared" si="1"/>
        <v>173712.38700000002</v>
      </c>
    </row>
    <row r="72" spans="2:26" ht="15">
      <c r="B72" s="443"/>
      <c r="C72" s="171" t="s">
        <v>11</v>
      </c>
      <c r="D72" s="74">
        <v>18535.780000000002</v>
      </c>
      <c r="E72" s="74">
        <v>8642.3990000000013</v>
      </c>
      <c r="F72" s="74">
        <v>1560.8579999999999</v>
      </c>
      <c r="G72" s="74">
        <v>17724.102999999996</v>
      </c>
      <c r="H72" s="74">
        <v>51396.045999999995</v>
      </c>
      <c r="I72" s="74">
        <v>9311.476999999999</v>
      </c>
      <c r="J72" s="74">
        <v>6632.1469999999999</v>
      </c>
      <c r="K72" s="74">
        <v>137.79000000000002</v>
      </c>
      <c r="L72" s="74">
        <v>5860.4479999999994</v>
      </c>
      <c r="M72" s="74">
        <v>4093.2979999999998</v>
      </c>
      <c r="N72" s="74">
        <v>4020.674</v>
      </c>
      <c r="O72" s="74">
        <v>676.40399999999988</v>
      </c>
      <c r="P72" s="74">
        <v>2185.1400000000003</v>
      </c>
      <c r="Q72" s="74">
        <v>2210.6690000000003</v>
      </c>
      <c r="R72" s="74">
        <v>15771.384</v>
      </c>
      <c r="S72" s="74">
        <v>19749.332000000002</v>
      </c>
      <c r="T72" s="74">
        <v>10328.569000000001</v>
      </c>
      <c r="U72" s="74">
        <v>3402.7309999999998</v>
      </c>
      <c r="V72" s="74">
        <v>4.2060000000000004</v>
      </c>
      <c r="W72" s="74">
        <v>3240.0819999999999</v>
      </c>
      <c r="X72" s="74">
        <v>0.38300000000000001</v>
      </c>
      <c r="Y72" s="74">
        <v>0</v>
      </c>
      <c r="Z72" s="129">
        <f t="shared" si="1"/>
        <v>185483.91999999995</v>
      </c>
    </row>
    <row r="73" spans="2:26" ht="15">
      <c r="B73" s="443"/>
      <c r="C73" s="172" t="s">
        <v>12</v>
      </c>
      <c r="D73" s="74">
        <v>24108.750999999997</v>
      </c>
      <c r="E73" s="74">
        <v>10929.856</v>
      </c>
      <c r="F73" s="74">
        <v>2276.8020000000001</v>
      </c>
      <c r="G73" s="74">
        <v>24835.216999999997</v>
      </c>
      <c r="H73" s="74">
        <v>49614.856</v>
      </c>
      <c r="I73" s="74">
        <v>10649.403999999999</v>
      </c>
      <c r="J73" s="74">
        <v>8997.1509999999998</v>
      </c>
      <c r="K73" s="74">
        <v>149.37100000000001</v>
      </c>
      <c r="L73" s="74">
        <v>7758.1890000000003</v>
      </c>
      <c r="M73" s="74">
        <v>6461.8389999999999</v>
      </c>
      <c r="N73" s="74">
        <v>4903.7980000000007</v>
      </c>
      <c r="O73" s="74">
        <v>448.88400000000001</v>
      </c>
      <c r="P73" s="74">
        <v>7424.4659999999985</v>
      </c>
      <c r="Q73" s="74">
        <v>1774.55</v>
      </c>
      <c r="R73" s="74">
        <v>16733.04</v>
      </c>
      <c r="S73" s="74">
        <v>76027.296999999991</v>
      </c>
      <c r="T73" s="74">
        <v>12219.156999999999</v>
      </c>
      <c r="U73" s="74">
        <v>4499.5550000000003</v>
      </c>
      <c r="V73" s="74">
        <v>14.555000000000001</v>
      </c>
      <c r="W73" s="74">
        <v>5256.3689999999997</v>
      </c>
      <c r="X73" s="74">
        <v>25.170999999999996</v>
      </c>
      <c r="Y73" s="74">
        <v>0</v>
      </c>
      <c r="Z73" s="129">
        <f t="shared" si="1"/>
        <v>275108.27799999993</v>
      </c>
    </row>
    <row r="74" spans="2:26" ht="15">
      <c r="B74" s="443">
        <v>2012</v>
      </c>
      <c r="C74" s="185" t="s">
        <v>16</v>
      </c>
      <c r="D74" s="74">
        <v>18585.963</v>
      </c>
      <c r="E74" s="74">
        <v>8704.393</v>
      </c>
      <c r="F74" s="74">
        <v>1753.7219999999998</v>
      </c>
      <c r="G74" s="74">
        <v>22203.972999999998</v>
      </c>
      <c r="H74" s="74">
        <v>48213.085999999996</v>
      </c>
      <c r="I74" s="74">
        <v>8660.3009999999995</v>
      </c>
      <c r="J74" s="74">
        <v>13289.174999999999</v>
      </c>
      <c r="K74" s="74">
        <v>45.027999999999999</v>
      </c>
      <c r="L74" s="74">
        <v>7142.6</v>
      </c>
      <c r="M74" s="74">
        <v>6142.0020000000004</v>
      </c>
      <c r="N74" s="74">
        <v>4234.8090000000002</v>
      </c>
      <c r="O74" s="74">
        <v>563.34699999999998</v>
      </c>
      <c r="P74" s="74">
        <v>2070.922</v>
      </c>
      <c r="Q74" s="74">
        <v>41.591999999999999</v>
      </c>
      <c r="R74" s="74">
        <v>16320.754000000001</v>
      </c>
      <c r="S74" s="74">
        <v>33930.824000000001</v>
      </c>
      <c r="T74" s="74">
        <v>8524.9489999999987</v>
      </c>
      <c r="U74" s="74">
        <v>4845.8209999999999</v>
      </c>
      <c r="V74" s="74">
        <v>44.896000000000001</v>
      </c>
      <c r="W74" s="74">
        <v>2204.7159999999999</v>
      </c>
      <c r="X74" s="74">
        <v>0.68500000000000005</v>
      </c>
      <c r="Y74" s="74">
        <v>0</v>
      </c>
      <c r="Z74" s="129">
        <f t="shared" si="1"/>
        <v>207523.55799999999</v>
      </c>
    </row>
    <row r="75" spans="2:26" ht="15">
      <c r="B75" s="443"/>
      <c r="C75" s="171" t="s">
        <v>14</v>
      </c>
      <c r="D75" s="74">
        <v>20988.865000000002</v>
      </c>
      <c r="E75" s="74">
        <v>8418.3750000000018</v>
      </c>
      <c r="F75" s="74">
        <v>1414.877</v>
      </c>
      <c r="G75" s="74">
        <v>17135.507000000001</v>
      </c>
      <c r="H75" s="74">
        <v>55930.445999999996</v>
      </c>
      <c r="I75" s="74">
        <v>12961.088000000002</v>
      </c>
      <c r="J75" s="74">
        <v>6549.2470000000003</v>
      </c>
      <c r="K75" s="74">
        <v>121.83900000000001</v>
      </c>
      <c r="L75" s="74">
        <v>5830.969000000001</v>
      </c>
      <c r="M75" s="74">
        <v>5152.2549999999992</v>
      </c>
      <c r="N75" s="74">
        <v>3566.3939999999998</v>
      </c>
      <c r="O75" s="74">
        <v>611.53700000000003</v>
      </c>
      <c r="P75" s="74">
        <v>3662.5300000000007</v>
      </c>
      <c r="Q75" s="74">
        <v>511.97900000000004</v>
      </c>
      <c r="R75" s="74">
        <v>12602.591999999999</v>
      </c>
      <c r="S75" s="74">
        <v>21374.688000000002</v>
      </c>
      <c r="T75" s="74">
        <v>8410.9490000000005</v>
      </c>
      <c r="U75" s="74">
        <v>2620.9940000000001</v>
      </c>
      <c r="V75" s="74">
        <v>14.292999999999999</v>
      </c>
      <c r="W75" s="74">
        <v>2337.884</v>
      </c>
      <c r="X75" s="74">
        <v>0.27600000000000002</v>
      </c>
      <c r="Y75" s="74">
        <v>0</v>
      </c>
      <c r="Z75" s="129">
        <f t="shared" si="1"/>
        <v>190217.58400000003</v>
      </c>
    </row>
    <row r="76" spans="2:26" ht="15">
      <c r="B76" s="443"/>
      <c r="C76" s="171" t="s">
        <v>11</v>
      </c>
      <c r="D76" s="74">
        <v>20290.357</v>
      </c>
      <c r="E76" s="74">
        <v>11412.705</v>
      </c>
      <c r="F76" s="74">
        <v>1359.451</v>
      </c>
      <c r="G76" s="74">
        <v>24430.754000000001</v>
      </c>
      <c r="H76" s="74">
        <v>37906.366000000002</v>
      </c>
      <c r="I76" s="74">
        <v>10273.656999999999</v>
      </c>
      <c r="J76" s="74">
        <v>8280.4929999999986</v>
      </c>
      <c r="K76" s="74">
        <v>110.63800000000001</v>
      </c>
      <c r="L76" s="74">
        <v>7438.3939999999984</v>
      </c>
      <c r="M76" s="74">
        <v>8682.5130000000008</v>
      </c>
      <c r="N76" s="74">
        <v>4051.0540000000001</v>
      </c>
      <c r="O76" s="74">
        <v>677.74099999999999</v>
      </c>
      <c r="P76" s="74">
        <v>5748.3339999999998</v>
      </c>
      <c r="Q76" s="74">
        <v>59.444000000000003</v>
      </c>
      <c r="R76" s="74">
        <v>14656.203999999998</v>
      </c>
      <c r="S76" s="74">
        <v>27105.332000000002</v>
      </c>
      <c r="T76" s="74">
        <v>9609.5880000000016</v>
      </c>
      <c r="U76" s="74">
        <v>1280.9809999999998</v>
      </c>
      <c r="V76" s="74">
        <v>1.306</v>
      </c>
      <c r="W76" s="74">
        <v>4257.9579999999996</v>
      </c>
      <c r="X76" s="74">
        <v>3.004</v>
      </c>
      <c r="Y76" s="74">
        <v>0</v>
      </c>
      <c r="Z76" s="129">
        <f t="shared" si="1"/>
        <v>197636.274</v>
      </c>
    </row>
    <row r="77" spans="2:26" ht="15">
      <c r="B77" s="443"/>
      <c r="C77" s="172" t="s">
        <v>12</v>
      </c>
      <c r="D77" s="74">
        <v>25611.678999999996</v>
      </c>
      <c r="E77" s="74">
        <v>9236.3179999999993</v>
      </c>
      <c r="F77" s="74">
        <v>2220.0100000000002</v>
      </c>
      <c r="G77" s="74">
        <v>23251.550000000003</v>
      </c>
      <c r="H77" s="74">
        <v>52881.105999999992</v>
      </c>
      <c r="I77" s="74">
        <v>11477.234</v>
      </c>
      <c r="J77" s="74">
        <v>7966.0550000000003</v>
      </c>
      <c r="K77" s="74">
        <v>142.70400000000001</v>
      </c>
      <c r="L77" s="74">
        <v>8021.7799999999988</v>
      </c>
      <c r="M77" s="74">
        <v>4192.7150000000001</v>
      </c>
      <c r="N77" s="74">
        <v>2740.1529999999998</v>
      </c>
      <c r="O77" s="74">
        <v>480.36900000000003</v>
      </c>
      <c r="P77" s="74">
        <v>5704.1</v>
      </c>
      <c r="Q77" s="74">
        <v>1807.357</v>
      </c>
      <c r="R77" s="74">
        <v>11159.955000000002</v>
      </c>
      <c r="S77" s="74">
        <v>17477.499</v>
      </c>
      <c r="T77" s="74">
        <v>6453.2919999999995</v>
      </c>
      <c r="U77" s="74">
        <v>1127.5439999999999</v>
      </c>
      <c r="V77" s="74">
        <v>53.008000000000003</v>
      </c>
      <c r="W77" s="74">
        <v>4590.1490000000003</v>
      </c>
      <c r="X77" s="74">
        <v>1.8089999999999999</v>
      </c>
      <c r="Y77" s="74">
        <v>0</v>
      </c>
      <c r="Z77" s="129">
        <f>SUM(D77:Y77)</f>
        <v>196596.38599999997</v>
      </c>
    </row>
    <row r="78" spans="2:26" ht="15">
      <c r="B78" s="443">
        <v>2013</v>
      </c>
      <c r="C78" s="185" t="s">
        <v>16</v>
      </c>
      <c r="D78" s="74">
        <v>17507.719999999998</v>
      </c>
      <c r="E78" s="74">
        <v>10035.795</v>
      </c>
      <c r="F78" s="74">
        <v>1207.9259999999999</v>
      </c>
      <c r="G78" s="74">
        <v>20032.919000000002</v>
      </c>
      <c r="H78" s="74">
        <v>46857.69</v>
      </c>
      <c r="I78" s="74">
        <v>10425.329</v>
      </c>
      <c r="J78" s="74">
        <v>6332.7109999999993</v>
      </c>
      <c r="K78" s="74">
        <v>76.775000000000006</v>
      </c>
      <c r="L78" s="74">
        <v>6760.1139999999996</v>
      </c>
      <c r="M78" s="74">
        <v>6578.0599999999995</v>
      </c>
      <c r="N78" s="74">
        <v>3958.1459999999997</v>
      </c>
      <c r="O78" s="74">
        <v>787.91700000000003</v>
      </c>
      <c r="P78" s="74">
        <v>2450.221</v>
      </c>
      <c r="Q78" s="74">
        <v>17.991</v>
      </c>
      <c r="R78" s="74">
        <v>11852.505999999998</v>
      </c>
      <c r="S78" s="74">
        <v>19166.864999999998</v>
      </c>
      <c r="T78" s="74">
        <v>7475.5720000000001</v>
      </c>
      <c r="U78" s="74">
        <v>989.84299999999996</v>
      </c>
      <c r="V78" s="74">
        <v>13.835999999999999</v>
      </c>
      <c r="W78" s="74">
        <v>4272.5059999999994</v>
      </c>
      <c r="X78" s="74">
        <v>40.957000000000001</v>
      </c>
      <c r="Y78" s="74">
        <v>0</v>
      </c>
      <c r="Z78" s="129">
        <f t="shared" si="1"/>
        <v>176841.39899999998</v>
      </c>
    </row>
    <row r="79" spans="2:26" ht="15">
      <c r="B79" s="443"/>
      <c r="C79" s="171" t="s">
        <v>14</v>
      </c>
      <c r="D79" s="74">
        <v>23306.901000000002</v>
      </c>
      <c r="E79" s="74">
        <v>10630.277999999998</v>
      </c>
      <c r="F79" s="74">
        <v>1545.0620000000001</v>
      </c>
      <c r="G79" s="74">
        <v>23337.740999999998</v>
      </c>
      <c r="H79" s="74">
        <v>54841.258000000002</v>
      </c>
      <c r="I79" s="74">
        <v>11613.33</v>
      </c>
      <c r="J79" s="74">
        <v>8703.7250000000004</v>
      </c>
      <c r="K79" s="74">
        <v>125.99200000000002</v>
      </c>
      <c r="L79" s="74">
        <v>7856.402</v>
      </c>
      <c r="M79" s="74">
        <v>4976.37</v>
      </c>
      <c r="N79" s="74">
        <v>3186.5320000000002</v>
      </c>
      <c r="O79" s="74">
        <v>776.60599999999999</v>
      </c>
      <c r="P79" s="74">
        <v>4217.0889999999999</v>
      </c>
      <c r="Q79" s="74">
        <v>282.18900000000002</v>
      </c>
      <c r="R79" s="74">
        <v>13248.047</v>
      </c>
      <c r="S79" s="74">
        <v>20583.143</v>
      </c>
      <c r="T79" s="74">
        <v>10495.447</v>
      </c>
      <c r="U79" s="74">
        <v>5698.5069999999996</v>
      </c>
      <c r="V79" s="74">
        <v>0.93799999999999994</v>
      </c>
      <c r="W79" s="74">
        <v>4251.9719999999998</v>
      </c>
      <c r="X79" s="74">
        <v>17.187000000000001</v>
      </c>
      <c r="Y79" s="74">
        <v>0</v>
      </c>
      <c r="Z79" s="129">
        <f t="shared" si="1"/>
        <v>209694.71600000004</v>
      </c>
    </row>
    <row r="80" spans="2:26" ht="15">
      <c r="B80" s="443"/>
      <c r="C80" s="171" t="s">
        <v>11</v>
      </c>
      <c r="D80" s="74">
        <v>23790.109</v>
      </c>
      <c r="E80" s="74">
        <v>12015.830999999998</v>
      </c>
      <c r="F80" s="74">
        <v>1234.0070000000001</v>
      </c>
      <c r="G80" s="74">
        <v>25187.738000000001</v>
      </c>
      <c r="H80" s="74">
        <v>51984.322</v>
      </c>
      <c r="I80" s="74">
        <v>12470.992999999999</v>
      </c>
      <c r="J80" s="74">
        <v>16539.537</v>
      </c>
      <c r="K80" s="74">
        <v>165.011</v>
      </c>
      <c r="L80" s="74">
        <v>10643.678</v>
      </c>
      <c r="M80" s="74">
        <v>4071.7840000000001</v>
      </c>
      <c r="N80" s="74">
        <v>5543.6419999999998</v>
      </c>
      <c r="O80" s="74">
        <v>926.16499999999996</v>
      </c>
      <c r="P80" s="74">
        <v>4869.5439999999999</v>
      </c>
      <c r="Q80" s="74">
        <v>118.35499999999999</v>
      </c>
      <c r="R80" s="74">
        <v>24161.669000000002</v>
      </c>
      <c r="S80" s="74">
        <v>29115.333999999999</v>
      </c>
      <c r="T80" s="74">
        <v>9685.3559999999998</v>
      </c>
      <c r="U80" s="74">
        <v>2305.8879999999999</v>
      </c>
      <c r="V80" s="74">
        <v>91.914999999999992</v>
      </c>
      <c r="W80" s="74">
        <v>5583.1880000000001</v>
      </c>
      <c r="X80" s="74">
        <v>2.1739999999999999</v>
      </c>
      <c r="Y80" s="74">
        <v>0</v>
      </c>
      <c r="Z80" s="129">
        <f t="shared" si="1"/>
        <v>240506.24000000005</v>
      </c>
    </row>
    <row r="81" spans="2:26" ht="15">
      <c r="B81" s="443"/>
      <c r="C81" s="172" t="s">
        <v>12</v>
      </c>
      <c r="D81" s="74">
        <v>24800.915000000001</v>
      </c>
      <c r="E81" s="74">
        <v>10584.587</v>
      </c>
      <c r="F81" s="74">
        <v>2060.547</v>
      </c>
      <c r="G81" s="74">
        <v>25439.106999999996</v>
      </c>
      <c r="H81" s="74">
        <v>49906.006000000008</v>
      </c>
      <c r="I81" s="74">
        <v>11684.785</v>
      </c>
      <c r="J81" s="74">
        <v>12761.966</v>
      </c>
      <c r="K81" s="74">
        <v>130.28900000000002</v>
      </c>
      <c r="L81" s="74">
        <v>7971.6060000000007</v>
      </c>
      <c r="M81" s="74">
        <v>4686.2740000000003</v>
      </c>
      <c r="N81" s="74">
        <v>4313.8990000000003</v>
      </c>
      <c r="O81" s="74">
        <v>812.80600000000004</v>
      </c>
      <c r="P81" s="74">
        <v>4825.4660000000003</v>
      </c>
      <c r="Q81" s="74">
        <v>103.08600000000001</v>
      </c>
      <c r="R81" s="74">
        <v>16532.736000000001</v>
      </c>
      <c r="S81" s="74">
        <v>28862.686999999998</v>
      </c>
      <c r="T81" s="74">
        <v>10173.159</v>
      </c>
      <c r="U81" s="74">
        <v>3079.58</v>
      </c>
      <c r="V81" s="74">
        <v>77.481999999999999</v>
      </c>
      <c r="W81" s="74">
        <v>5425.9739999999993</v>
      </c>
      <c r="X81" s="74">
        <v>16.842000000000002</v>
      </c>
      <c r="Y81" s="74">
        <v>0</v>
      </c>
      <c r="Z81" s="129">
        <f t="shared" si="1"/>
        <v>224249.799</v>
      </c>
    </row>
    <row r="82" spans="2:26" ht="15">
      <c r="B82" s="443">
        <v>2014</v>
      </c>
      <c r="C82" s="185" t="s">
        <v>16</v>
      </c>
      <c r="D82" s="74">
        <v>17980.123</v>
      </c>
      <c r="E82" s="74">
        <v>7302.02</v>
      </c>
      <c r="F82" s="74">
        <v>1781.2959999999998</v>
      </c>
      <c r="G82" s="74">
        <v>18873.201000000001</v>
      </c>
      <c r="H82" s="74">
        <v>66769.3</v>
      </c>
      <c r="I82" s="74">
        <v>11335.615999999998</v>
      </c>
      <c r="J82" s="74">
        <v>9948.875</v>
      </c>
      <c r="K82" s="74">
        <v>144.852</v>
      </c>
      <c r="L82" s="74">
        <v>5880.5839999999998</v>
      </c>
      <c r="M82" s="74">
        <v>4510.0160000000005</v>
      </c>
      <c r="N82" s="74">
        <v>4388.2139999999999</v>
      </c>
      <c r="O82" s="74">
        <v>553.53899999999999</v>
      </c>
      <c r="P82" s="74">
        <v>3328.0699999999997</v>
      </c>
      <c r="Q82" s="74">
        <v>41.085000000000001</v>
      </c>
      <c r="R82" s="74">
        <v>14120.504999999997</v>
      </c>
      <c r="S82" s="74">
        <v>20321.732</v>
      </c>
      <c r="T82" s="74">
        <v>7645.9980000000005</v>
      </c>
      <c r="U82" s="74">
        <v>2260.0300000000002</v>
      </c>
      <c r="V82" s="74">
        <v>29.103000000000002</v>
      </c>
      <c r="W82" s="74">
        <v>4601.0640000000003</v>
      </c>
      <c r="X82" s="74">
        <v>5.7</v>
      </c>
      <c r="Y82" s="74">
        <v>0</v>
      </c>
      <c r="Z82" s="129">
        <f t="shared" si="1"/>
        <v>201820.92300000001</v>
      </c>
    </row>
    <row r="83" spans="2:26" ht="15">
      <c r="B83" s="443"/>
      <c r="C83" s="171" t="s">
        <v>14</v>
      </c>
      <c r="D83" s="74">
        <v>21415.460999999999</v>
      </c>
      <c r="E83" s="74">
        <v>9134.8019999999997</v>
      </c>
      <c r="F83" s="74">
        <v>1416.125</v>
      </c>
      <c r="G83" s="74">
        <v>19183.043999999998</v>
      </c>
      <c r="H83" s="74">
        <v>58075.331000000006</v>
      </c>
      <c r="I83" s="74">
        <v>12412.575000000001</v>
      </c>
      <c r="J83" s="74">
        <v>10804.767</v>
      </c>
      <c r="K83" s="74">
        <v>114.25099999999999</v>
      </c>
      <c r="L83" s="74">
        <v>7120.2570000000005</v>
      </c>
      <c r="M83" s="74">
        <v>3495.9490000000001</v>
      </c>
      <c r="N83" s="74">
        <v>3758.7509999999997</v>
      </c>
      <c r="O83" s="74">
        <v>489.255</v>
      </c>
      <c r="P83" s="74">
        <v>2428.3240000000001</v>
      </c>
      <c r="Q83" s="74">
        <v>1514.183</v>
      </c>
      <c r="R83" s="74">
        <v>15023.845000000001</v>
      </c>
      <c r="S83" s="74">
        <v>25315.833999999999</v>
      </c>
      <c r="T83" s="74">
        <v>13913.681</v>
      </c>
      <c r="U83" s="74">
        <v>2581.6590000000001</v>
      </c>
      <c r="V83" s="74">
        <v>30.600999999999999</v>
      </c>
      <c r="W83" s="74">
        <v>9989.018</v>
      </c>
      <c r="X83" s="74">
        <v>5.6209999999999996</v>
      </c>
      <c r="Y83" s="74">
        <v>0</v>
      </c>
      <c r="Z83" s="129">
        <f t="shared" si="1"/>
        <v>218223.33400000003</v>
      </c>
    </row>
    <row r="84" spans="2:26" ht="15">
      <c r="B84" s="443"/>
      <c r="C84" s="171" t="s">
        <v>11</v>
      </c>
      <c r="D84" s="74">
        <v>24188.179999999997</v>
      </c>
      <c r="E84" s="74">
        <v>10286.966</v>
      </c>
      <c r="F84" s="74">
        <v>1666.9099999999999</v>
      </c>
      <c r="G84" s="74">
        <v>24970.614000000001</v>
      </c>
      <c r="H84" s="74">
        <v>55633.315999999999</v>
      </c>
      <c r="I84" s="74">
        <v>14915.605</v>
      </c>
      <c r="J84" s="74">
        <v>11724.092000000001</v>
      </c>
      <c r="K84" s="74">
        <v>350.28700000000003</v>
      </c>
      <c r="L84" s="74">
        <v>9067.2379999999994</v>
      </c>
      <c r="M84" s="74">
        <v>4528.0960000000005</v>
      </c>
      <c r="N84" s="74">
        <v>6218.7290000000003</v>
      </c>
      <c r="O84" s="74">
        <v>1101.0999999999999</v>
      </c>
      <c r="P84" s="74">
        <v>4602.95</v>
      </c>
      <c r="Q84" s="74">
        <v>117.31099999999999</v>
      </c>
      <c r="R84" s="74">
        <v>16400.122000000003</v>
      </c>
      <c r="S84" s="74">
        <v>34957.53</v>
      </c>
      <c r="T84" s="74">
        <v>14144.057999999999</v>
      </c>
      <c r="U84" s="74">
        <v>3628.0010000000002</v>
      </c>
      <c r="V84" s="74">
        <v>21.940999999999999</v>
      </c>
      <c r="W84" s="74">
        <v>8346.639000000001</v>
      </c>
      <c r="X84" s="74">
        <v>3.1919999999999997</v>
      </c>
      <c r="Y84" s="74">
        <v>0</v>
      </c>
      <c r="Z84" s="129">
        <f t="shared" si="1"/>
        <v>246872.87700000001</v>
      </c>
    </row>
    <row r="85" spans="2:26" ht="15">
      <c r="B85" s="443"/>
      <c r="C85" s="172" t="s">
        <v>12</v>
      </c>
      <c r="D85" s="74">
        <v>23938.393</v>
      </c>
      <c r="E85" s="74">
        <v>10172.751999999999</v>
      </c>
      <c r="F85" s="74">
        <v>1727.721</v>
      </c>
      <c r="G85" s="74">
        <v>23939.794000000002</v>
      </c>
      <c r="H85" s="74">
        <v>52680.519</v>
      </c>
      <c r="I85" s="74">
        <v>15090.004000000001</v>
      </c>
      <c r="J85" s="74">
        <v>12322.026999999998</v>
      </c>
      <c r="K85" s="74">
        <v>252.27300000000002</v>
      </c>
      <c r="L85" s="74">
        <v>8566.5360000000001</v>
      </c>
      <c r="M85" s="74">
        <v>4966.5509999999995</v>
      </c>
      <c r="N85" s="74">
        <v>6201.0640000000003</v>
      </c>
      <c r="O85" s="74">
        <v>1034.5439999999999</v>
      </c>
      <c r="P85" s="74">
        <v>5137.8029999999999</v>
      </c>
      <c r="Q85" s="74">
        <v>168.06299999999999</v>
      </c>
      <c r="R85" s="74">
        <v>17744.992000000002</v>
      </c>
      <c r="S85" s="74">
        <v>19705.300999999999</v>
      </c>
      <c r="T85" s="74">
        <v>13944.341</v>
      </c>
      <c r="U85" s="74">
        <v>1322.527</v>
      </c>
      <c r="V85" s="74">
        <v>27.491</v>
      </c>
      <c r="W85" s="74">
        <v>9463.3050000000003</v>
      </c>
      <c r="X85" s="74">
        <v>2.8460000000000001</v>
      </c>
      <c r="Y85" s="74">
        <v>0</v>
      </c>
      <c r="Z85" s="129">
        <f t="shared" si="1"/>
        <v>228408.84699999995</v>
      </c>
    </row>
    <row r="86" spans="2:26" ht="15">
      <c r="B86" s="443">
        <v>2015</v>
      </c>
      <c r="C86" s="185" t="s">
        <v>16</v>
      </c>
      <c r="D86" s="74">
        <v>18057.365000000002</v>
      </c>
      <c r="E86" s="74">
        <v>8404.3529999999992</v>
      </c>
      <c r="F86" s="74">
        <v>2675.5370000000003</v>
      </c>
      <c r="G86" s="74">
        <v>21454.161999999997</v>
      </c>
      <c r="H86" s="74">
        <v>37530.146999999997</v>
      </c>
      <c r="I86" s="74">
        <v>15698.875</v>
      </c>
      <c r="J86" s="74">
        <v>12717.305999999999</v>
      </c>
      <c r="K86" s="74">
        <v>265.38200000000001</v>
      </c>
      <c r="L86" s="74">
        <v>5886.1710000000003</v>
      </c>
      <c r="M86" s="74">
        <v>4034.3620000000001</v>
      </c>
      <c r="N86" s="74">
        <v>4692.0150000000003</v>
      </c>
      <c r="O86" s="74">
        <v>509.38199999999995</v>
      </c>
      <c r="P86" s="74">
        <v>4916.62</v>
      </c>
      <c r="Q86" s="74">
        <v>50.631999999999998</v>
      </c>
      <c r="R86" s="74">
        <v>20539.103000000003</v>
      </c>
      <c r="S86" s="74">
        <v>23341.697</v>
      </c>
      <c r="T86" s="74">
        <v>18489.882999999998</v>
      </c>
      <c r="U86" s="74">
        <v>7361.6210000000001</v>
      </c>
      <c r="V86" s="74">
        <v>0</v>
      </c>
      <c r="W86" s="74">
        <v>0</v>
      </c>
      <c r="X86" s="74">
        <v>0</v>
      </c>
      <c r="Y86" s="74">
        <v>0</v>
      </c>
      <c r="Z86" s="129">
        <f t="shared" si="1"/>
        <v>206624.61300000001</v>
      </c>
    </row>
    <row r="87" spans="2:26" ht="15">
      <c r="B87" s="443"/>
      <c r="C87" s="171" t="s">
        <v>14</v>
      </c>
      <c r="D87" s="74">
        <v>24771.010999999999</v>
      </c>
      <c r="E87" s="74">
        <v>11360.278</v>
      </c>
      <c r="F87" s="74">
        <v>1490.8630000000001</v>
      </c>
      <c r="G87" s="74">
        <v>23343.548999999999</v>
      </c>
      <c r="H87" s="74">
        <v>47129.143000000004</v>
      </c>
      <c r="I87" s="74">
        <v>12706.761999999999</v>
      </c>
      <c r="J87" s="74">
        <v>13526.648999999999</v>
      </c>
      <c r="K87" s="74">
        <v>293.67200000000003</v>
      </c>
      <c r="L87" s="74">
        <v>13265.715</v>
      </c>
      <c r="M87" s="74">
        <v>4140.6970000000001</v>
      </c>
      <c r="N87" s="74">
        <v>4381.97</v>
      </c>
      <c r="O87" s="74">
        <v>706.90300000000002</v>
      </c>
      <c r="P87" s="74">
        <v>3380.4319999999998</v>
      </c>
      <c r="Q87" s="74">
        <v>86.366</v>
      </c>
      <c r="R87" s="74">
        <v>12886.771000000001</v>
      </c>
      <c r="S87" s="74">
        <v>20843.016000000003</v>
      </c>
      <c r="T87" s="74">
        <v>8295.7380000000012</v>
      </c>
      <c r="U87" s="74">
        <v>1119.615</v>
      </c>
      <c r="V87" s="74">
        <v>0</v>
      </c>
      <c r="W87" s="74">
        <v>0</v>
      </c>
      <c r="X87" s="74">
        <v>0</v>
      </c>
      <c r="Y87" s="74">
        <v>0</v>
      </c>
      <c r="Z87" s="129">
        <f t="shared" si="1"/>
        <v>203729.15</v>
      </c>
    </row>
    <row r="88" spans="2:26" ht="15">
      <c r="B88" s="443"/>
      <c r="C88" s="171" t="s">
        <v>11</v>
      </c>
      <c r="D88" s="74">
        <v>20586.036</v>
      </c>
      <c r="E88" s="74">
        <v>10676.589</v>
      </c>
      <c r="F88" s="74">
        <v>1397.752</v>
      </c>
      <c r="G88" s="74">
        <v>24074.264000000003</v>
      </c>
      <c r="H88" s="74">
        <v>49108.081000000006</v>
      </c>
      <c r="I88" s="74">
        <v>14160.714</v>
      </c>
      <c r="J88" s="74">
        <v>11720.269</v>
      </c>
      <c r="K88" s="74">
        <v>156.91799999999998</v>
      </c>
      <c r="L88" s="74">
        <v>7186.7610000000004</v>
      </c>
      <c r="M88" s="74">
        <v>4726.9639999999999</v>
      </c>
      <c r="N88" s="74">
        <v>6072.9439999999995</v>
      </c>
      <c r="O88" s="74">
        <v>1185.3210000000001</v>
      </c>
      <c r="P88" s="74">
        <v>5182.8280000000004</v>
      </c>
      <c r="Q88" s="74">
        <v>180.191</v>
      </c>
      <c r="R88" s="74">
        <v>15373.375999999997</v>
      </c>
      <c r="S88" s="74">
        <v>28431.534</v>
      </c>
      <c r="T88" s="74">
        <v>12855.330999999998</v>
      </c>
      <c r="U88" s="74">
        <v>1077.229</v>
      </c>
      <c r="V88" s="74">
        <v>0</v>
      </c>
      <c r="W88" s="74">
        <v>0</v>
      </c>
      <c r="X88" s="74">
        <v>0</v>
      </c>
      <c r="Y88" s="74">
        <v>0</v>
      </c>
      <c r="Z88" s="129">
        <f t="shared" si="1"/>
        <v>214153.10200000001</v>
      </c>
    </row>
    <row r="89" spans="2:26" ht="15">
      <c r="B89" s="443"/>
      <c r="C89" s="172" t="s">
        <v>12</v>
      </c>
      <c r="D89" s="74">
        <v>22033.048999999999</v>
      </c>
      <c r="E89" s="74">
        <v>12632.092000000001</v>
      </c>
      <c r="F89" s="74">
        <v>1136.482</v>
      </c>
      <c r="G89" s="74">
        <v>26160.831999999995</v>
      </c>
      <c r="H89" s="74">
        <v>51939.457999999999</v>
      </c>
      <c r="I89" s="74">
        <v>13564.01</v>
      </c>
      <c r="J89" s="74">
        <v>17798.198</v>
      </c>
      <c r="K89" s="74">
        <v>256.22099999999995</v>
      </c>
      <c r="L89" s="74">
        <v>8635.0190000000002</v>
      </c>
      <c r="M89" s="74">
        <v>4767.0540000000001</v>
      </c>
      <c r="N89" s="74">
        <v>6973.469000000001</v>
      </c>
      <c r="O89" s="74">
        <v>881.75800000000004</v>
      </c>
      <c r="P89" s="74">
        <v>5163.3389999999999</v>
      </c>
      <c r="Q89" s="74">
        <v>116.893</v>
      </c>
      <c r="R89" s="74">
        <v>17494.711000000003</v>
      </c>
      <c r="S89" s="74">
        <v>26441.050999999999</v>
      </c>
      <c r="T89" s="74">
        <v>13914.493999999999</v>
      </c>
      <c r="U89" s="74">
        <v>974.66800000000001</v>
      </c>
      <c r="V89" s="74">
        <v>0</v>
      </c>
      <c r="W89" s="74">
        <v>0</v>
      </c>
      <c r="X89" s="74">
        <v>0</v>
      </c>
      <c r="Y89" s="74">
        <v>0</v>
      </c>
      <c r="Z89" s="129">
        <f t="shared" si="1"/>
        <v>230882.79800000004</v>
      </c>
    </row>
    <row r="90" spans="2:26" ht="15">
      <c r="B90" s="443">
        <v>2016</v>
      </c>
      <c r="C90" s="185" t="s">
        <v>16</v>
      </c>
      <c r="D90" s="74">
        <v>18240.427</v>
      </c>
      <c r="E90" s="74">
        <v>11436.540999999997</v>
      </c>
      <c r="F90" s="74">
        <v>2094.0389999999998</v>
      </c>
      <c r="G90" s="74">
        <v>24144.621999999999</v>
      </c>
      <c r="H90" s="74">
        <v>54540.667999999991</v>
      </c>
      <c r="I90" s="74">
        <v>14012.678</v>
      </c>
      <c r="J90" s="74">
        <v>13124.112000000001</v>
      </c>
      <c r="K90" s="74">
        <v>306.97500000000002</v>
      </c>
      <c r="L90" s="74">
        <v>7874.7569999999996</v>
      </c>
      <c r="M90" s="74">
        <v>4936.7</v>
      </c>
      <c r="N90" s="74">
        <v>5010.9059999999999</v>
      </c>
      <c r="O90" s="74">
        <v>739.5809999999999</v>
      </c>
      <c r="P90" s="74">
        <v>3996.875</v>
      </c>
      <c r="Q90" s="74">
        <v>56.709000000000003</v>
      </c>
      <c r="R90" s="74">
        <v>19664.390999999996</v>
      </c>
      <c r="S90" s="74">
        <v>34432.118000000002</v>
      </c>
      <c r="T90" s="74">
        <v>9829.0079999999998</v>
      </c>
      <c r="U90" s="74">
        <v>0</v>
      </c>
      <c r="V90" s="74">
        <v>0</v>
      </c>
      <c r="W90" s="74">
        <v>0</v>
      </c>
      <c r="X90" s="74">
        <v>0</v>
      </c>
      <c r="Y90" s="74">
        <v>0</v>
      </c>
      <c r="Z90" s="129">
        <f t="shared" si="1"/>
        <v>224441.10700000005</v>
      </c>
    </row>
    <row r="91" spans="2:26" ht="15">
      <c r="B91" s="443"/>
      <c r="C91" s="171" t="s">
        <v>14</v>
      </c>
      <c r="D91" s="74">
        <v>27702.142999999996</v>
      </c>
      <c r="E91" s="74">
        <v>10354.384</v>
      </c>
      <c r="F91" s="74">
        <v>1959.0039999999999</v>
      </c>
      <c r="G91" s="74">
        <v>23642.361000000001</v>
      </c>
      <c r="H91" s="74">
        <v>61244.275000000001</v>
      </c>
      <c r="I91" s="74">
        <v>14310.720000000001</v>
      </c>
      <c r="J91" s="74">
        <v>11774.31</v>
      </c>
      <c r="K91" s="74">
        <v>144.48699999999999</v>
      </c>
      <c r="L91" s="74">
        <v>6677.5410000000002</v>
      </c>
      <c r="M91" s="74">
        <v>3770.0540000000001</v>
      </c>
      <c r="N91" s="74">
        <v>4655.3109999999997</v>
      </c>
      <c r="O91" s="74">
        <v>759.88699999999994</v>
      </c>
      <c r="P91" s="74">
        <v>4331.232</v>
      </c>
      <c r="Q91" s="74">
        <v>355.87400000000002</v>
      </c>
      <c r="R91" s="74">
        <v>18210.604000000003</v>
      </c>
      <c r="S91" s="74">
        <v>29746.085999999999</v>
      </c>
      <c r="T91" s="74">
        <v>8991.6539999999986</v>
      </c>
      <c r="U91" s="74">
        <v>0</v>
      </c>
      <c r="V91" s="74">
        <v>0</v>
      </c>
      <c r="W91" s="74">
        <v>0</v>
      </c>
      <c r="X91" s="74">
        <v>0</v>
      </c>
      <c r="Y91" s="74">
        <v>0</v>
      </c>
      <c r="Z91" s="129">
        <f t="shared" si="1"/>
        <v>228629.92699999997</v>
      </c>
    </row>
    <row r="92" spans="2:26" ht="15">
      <c r="B92" s="443"/>
      <c r="C92" s="171" t="s">
        <v>11</v>
      </c>
      <c r="D92" s="74">
        <v>25741.455999999998</v>
      </c>
      <c r="E92" s="74">
        <v>13190.557999999999</v>
      </c>
      <c r="F92" s="74">
        <v>1744.65</v>
      </c>
      <c r="G92" s="74">
        <v>26634.578999999998</v>
      </c>
      <c r="H92" s="74">
        <v>38223.811999999998</v>
      </c>
      <c r="I92" s="74">
        <v>15859.242</v>
      </c>
      <c r="J92" s="74">
        <v>15514.558000000001</v>
      </c>
      <c r="K92" s="74">
        <v>225.93700000000001</v>
      </c>
      <c r="L92" s="74">
        <v>8030.1990000000005</v>
      </c>
      <c r="M92" s="74">
        <v>4306.3090000000002</v>
      </c>
      <c r="N92" s="74">
        <v>6459.54</v>
      </c>
      <c r="O92" s="74">
        <v>828.28699999999992</v>
      </c>
      <c r="P92" s="74">
        <v>4512.0379999999996</v>
      </c>
      <c r="Q92" s="74">
        <v>113.96699999999998</v>
      </c>
      <c r="R92" s="74">
        <v>14790.68</v>
      </c>
      <c r="S92" s="74">
        <v>29142.060999999998</v>
      </c>
      <c r="T92" s="74">
        <v>13779.105</v>
      </c>
      <c r="U92" s="74">
        <v>0</v>
      </c>
      <c r="V92" s="74">
        <v>0</v>
      </c>
      <c r="W92" s="74">
        <v>0</v>
      </c>
      <c r="X92" s="74">
        <v>0</v>
      </c>
      <c r="Y92" s="74">
        <v>0</v>
      </c>
      <c r="Z92" s="129">
        <f t="shared" si="1"/>
        <v>219096.978</v>
      </c>
    </row>
    <row r="93" spans="2:26" ht="15">
      <c r="B93" s="443"/>
      <c r="C93" s="172" t="s">
        <v>12</v>
      </c>
      <c r="D93" s="74">
        <v>25476.014000000003</v>
      </c>
      <c r="E93" s="74">
        <v>12604.782999999999</v>
      </c>
      <c r="F93" s="74">
        <v>2110.0369999999998</v>
      </c>
      <c r="G93" s="74">
        <v>27798.861000000004</v>
      </c>
      <c r="H93" s="74">
        <v>55366.111000000004</v>
      </c>
      <c r="I93" s="74">
        <v>15565.437</v>
      </c>
      <c r="J93" s="74">
        <v>9739.16</v>
      </c>
      <c r="K93" s="74">
        <v>318.18</v>
      </c>
      <c r="L93" s="74">
        <v>7824.3819999999996</v>
      </c>
      <c r="M93" s="74">
        <v>4467.2029999999995</v>
      </c>
      <c r="N93" s="74">
        <v>5868.2849999999999</v>
      </c>
      <c r="O93" s="74">
        <v>985.58299999999997</v>
      </c>
      <c r="P93" s="74">
        <v>5004.8919999999998</v>
      </c>
      <c r="Q93" s="74">
        <v>213.959</v>
      </c>
      <c r="R93" s="74">
        <v>14773.866</v>
      </c>
      <c r="S93" s="74">
        <v>26511.040000000001</v>
      </c>
      <c r="T93" s="74">
        <v>12209.359</v>
      </c>
      <c r="U93" s="74">
        <v>0</v>
      </c>
      <c r="V93" s="74">
        <v>0</v>
      </c>
      <c r="W93" s="74">
        <v>0</v>
      </c>
      <c r="X93" s="74">
        <v>0</v>
      </c>
      <c r="Y93" s="74">
        <v>0</v>
      </c>
      <c r="Z93" s="129">
        <f t="shared" si="1"/>
        <v>226837.15200000006</v>
      </c>
    </row>
    <row r="94" spans="2:26" ht="15">
      <c r="B94" s="443">
        <v>2017</v>
      </c>
      <c r="C94" s="185" t="s">
        <v>16</v>
      </c>
      <c r="D94" s="74">
        <v>24281.413</v>
      </c>
      <c r="E94" s="74">
        <v>8751.9069999999992</v>
      </c>
      <c r="F94" s="74">
        <v>1593.9839999999999</v>
      </c>
      <c r="G94" s="74">
        <v>24325.552</v>
      </c>
      <c r="H94" s="74">
        <v>38930.547999999995</v>
      </c>
      <c r="I94" s="74">
        <v>12583.057000000001</v>
      </c>
      <c r="J94" s="74">
        <v>7332.7830000000004</v>
      </c>
      <c r="K94" s="74">
        <v>188.18099999999998</v>
      </c>
      <c r="L94" s="74">
        <v>8168.0149999999994</v>
      </c>
      <c r="M94" s="74">
        <v>4435.3360000000002</v>
      </c>
      <c r="N94" s="74">
        <v>5987.6119999999992</v>
      </c>
      <c r="O94" s="74">
        <v>616.56899999999996</v>
      </c>
      <c r="P94" s="74">
        <v>3585.0610000000001</v>
      </c>
      <c r="Q94" s="74">
        <v>18.107999999999997</v>
      </c>
      <c r="R94" s="74">
        <v>17753</v>
      </c>
      <c r="S94" s="74">
        <v>27844.698</v>
      </c>
      <c r="T94" s="74">
        <v>16078.880000000001</v>
      </c>
      <c r="U94" s="74">
        <v>1747.2929999999999</v>
      </c>
      <c r="V94" s="74">
        <v>39.209000000000003</v>
      </c>
      <c r="W94" s="74">
        <v>5864.1849999999995</v>
      </c>
      <c r="X94" s="74">
        <v>0.89900000000000002</v>
      </c>
      <c r="Y94" s="74">
        <v>0</v>
      </c>
      <c r="Z94" s="129">
        <f t="shared" si="1"/>
        <v>210126.28999999998</v>
      </c>
    </row>
    <row r="95" spans="2:26" ht="15">
      <c r="B95" s="443"/>
      <c r="C95" s="171" t="s">
        <v>14</v>
      </c>
      <c r="D95" s="74">
        <v>21248.286</v>
      </c>
      <c r="E95" s="74">
        <v>9303.4740000000002</v>
      </c>
      <c r="F95" s="74">
        <v>2236.3389999999999</v>
      </c>
      <c r="G95" s="74">
        <v>23285.541000000001</v>
      </c>
      <c r="H95" s="74">
        <v>39821.203999999998</v>
      </c>
      <c r="I95" s="74">
        <v>14022.504999999997</v>
      </c>
      <c r="J95" s="74">
        <v>8361.8350000000009</v>
      </c>
      <c r="K95" s="74">
        <v>287.57399999999996</v>
      </c>
      <c r="L95" s="74">
        <v>7897.3230000000003</v>
      </c>
      <c r="M95" s="74">
        <v>11684.411</v>
      </c>
      <c r="N95" s="74">
        <v>3813.9549999999999</v>
      </c>
      <c r="O95" s="74">
        <v>858.76799999999992</v>
      </c>
      <c r="P95" s="74">
        <v>3796.3069999999998</v>
      </c>
      <c r="Q95" s="74">
        <v>61.11</v>
      </c>
      <c r="R95" s="74">
        <v>24107.983999999997</v>
      </c>
      <c r="S95" s="74">
        <v>20309.675000000003</v>
      </c>
      <c r="T95" s="74">
        <v>11027.972999999998</v>
      </c>
      <c r="U95" s="74">
        <v>3641.4360000000001</v>
      </c>
      <c r="V95" s="74">
        <v>92.671999999999997</v>
      </c>
      <c r="W95" s="74">
        <v>4821.5470000000005</v>
      </c>
      <c r="X95" s="74">
        <v>3.63</v>
      </c>
      <c r="Y95" s="74">
        <v>0</v>
      </c>
      <c r="Z95" s="129">
        <f t="shared" si="1"/>
        <v>210683.54899999994</v>
      </c>
    </row>
    <row r="96" spans="2:26" ht="15">
      <c r="B96" s="443"/>
      <c r="C96" s="171" t="s">
        <v>11</v>
      </c>
      <c r="D96" s="74">
        <v>28382.002</v>
      </c>
      <c r="E96" s="74">
        <v>11422.343000000001</v>
      </c>
      <c r="F96" s="74">
        <v>2177.9560000000001</v>
      </c>
      <c r="G96" s="74">
        <v>26775.050999999999</v>
      </c>
      <c r="H96" s="74">
        <v>36474.739000000001</v>
      </c>
      <c r="I96" s="74">
        <v>13251.475999999999</v>
      </c>
      <c r="J96" s="74">
        <v>11419.912999999999</v>
      </c>
      <c r="K96" s="74">
        <v>179.09700000000001</v>
      </c>
      <c r="L96" s="74">
        <v>6021.2420000000002</v>
      </c>
      <c r="M96" s="74">
        <v>9055.6489999999994</v>
      </c>
      <c r="N96" s="74">
        <v>6042.1229999999996</v>
      </c>
      <c r="O96" s="74">
        <v>933.02200000000016</v>
      </c>
      <c r="P96" s="74">
        <v>5499.3350000000009</v>
      </c>
      <c r="Q96" s="74">
        <v>91.119</v>
      </c>
      <c r="R96" s="74">
        <v>17950.659999999996</v>
      </c>
      <c r="S96" s="74">
        <v>32227.175000000003</v>
      </c>
      <c r="T96" s="74">
        <v>18020.156999999999</v>
      </c>
      <c r="U96" s="74">
        <v>2872.6000000000004</v>
      </c>
      <c r="V96" s="74">
        <v>22.33</v>
      </c>
      <c r="W96" s="74">
        <v>6632.4350000000004</v>
      </c>
      <c r="X96" s="74">
        <v>24.768999999999998</v>
      </c>
      <c r="Y96" s="74">
        <v>0</v>
      </c>
      <c r="Z96" s="129">
        <f t="shared" si="1"/>
        <v>235475.193</v>
      </c>
    </row>
    <row r="97" spans="2:26" ht="15">
      <c r="B97" s="443"/>
      <c r="C97" s="172" t="s">
        <v>12</v>
      </c>
      <c r="D97" s="74">
        <v>26158.234000000004</v>
      </c>
      <c r="E97" s="74">
        <v>11258.421</v>
      </c>
      <c r="F97" s="74">
        <v>2192.4809999999998</v>
      </c>
      <c r="G97" s="74">
        <v>27689.743000000002</v>
      </c>
      <c r="H97" s="74">
        <v>44580.528999999995</v>
      </c>
      <c r="I97" s="74">
        <v>14471.981</v>
      </c>
      <c r="J97" s="74">
        <v>10303.298999999999</v>
      </c>
      <c r="K97" s="74">
        <v>322.79600000000005</v>
      </c>
      <c r="L97" s="74">
        <v>8266.5859999999993</v>
      </c>
      <c r="M97" s="74">
        <v>5268.6760000000004</v>
      </c>
      <c r="N97" s="74">
        <v>6461.7120000000014</v>
      </c>
      <c r="O97" s="74">
        <v>1025.029</v>
      </c>
      <c r="P97" s="74">
        <v>5283.4979999999996</v>
      </c>
      <c r="Q97" s="74">
        <v>147.37799999999999</v>
      </c>
      <c r="R97" s="74">
        <v>14237.219000000001</v>
      </c>
      <c r="S97" s="74">
        <v>34791.94</v>
      </c>
      <c r="T97" s="74">
        <v>18714.517</v>
      </c>
      <c r="U97" s="74">
        <v>1636.328</v>
      </c>
      <c r="V97" s="74">
        <v>17.198</v>
      </c>
      <c r="W97" s="74">
        <v>11882.395</v>
      </c>
      <c r="X97" s="74">
        <v>2.4319999999999999</v>
      </c>
      <c r="Y97" s="74">
        <v>0</v>
      </c>
      <c r="Z97" s="129">
        <f t="shared" si="1"/>
        <v>244712.39200000005</v>
      </c>
    </row>
    <row r="98" spans="2:26" ht="15">
      <c r="B98" s="443">
        <v>2018</v>
      </c>
      <c r="C98" s="185" t="s">
        <v>16</v>
      </c>
      <c r="D98" s="74">
        <v>22203.405999999999</v>
      </c>
      <c r="E98" s="74">
        <v>10435.826999999999</v>
      </c>
      <c r="F98" s="74">
        <v>1653.059</v>
      </c>
      <c r="G98" s="74">
        <v>24649.673999999999</v>
      </c>
      <c r="H98" s="74">
        <v>36115.808000000005</v>
      </c>
      <c r="I98" s="74">
        <v>14802.444</v>
      </c>
      <c r="J98" s="74">
        <v>8323.8249999999989</v>
      </c>
      <c r="K98" s="74">
        <v>329.47699999999998</v>
      </c>
      <c r="L98" s="74">
        <v>4762.7709999999997</v>
      </c>
      <c r="M98" s="74">
        <v>4264.7969999999996</v>
      </c>
      <c r="N98" s="74">
        <v>5011.6680000000006</v>
      </c>
      <c r="O98" s="74">
        <v>756.69200000000001</v>
      </c>
      <c r="P98" s="74">
        <v>3292.1379999999999</v>
      </c>
      <c r="Q98" s="74">
        <v>49.588000000000001</v>
      </c>
      <c r="R98" s="74">
        <v>12563.688</v>
      </c>
      <c r="S98" s="74">
        <v>26270.369000000002</v>
      </c>
      <c r="T98" s="74">
        <v>14124.573</v>
      </c>
      <c r="U98" s="74">
        <v>1668.751</v>
      </c>
      <c r="V98" s="74">
        <v>38.753999999999998</v>
      </c>
      <c r="W98" s="74">
        <v>5702.3220000000001</v>
      </c>
      <c r="X98" s="74">
        <v>0</v>
      </c>
      <c r="Y98" s="74">
        <v>0</v>
      </c>
      <c r="Z98" s="129">
        <f t="shared" si="1"/>
        <v>197019.63099999999</v>
      </c>
    </row>
    <row r="99" spans="2:26" ht="15">
      <c r="B99" s="443"/>
      <c r="C99" s="171" t="s">
        <v>14</v>
      </c>
      <c r="D99" s="74">
        <v>23307.266</v>
      </c>
      <c r="E99" s="74">
        <v>11526.124</v>
      </c>
      <c r="F99" s="74">
        <v>2212.683</v>
      </c>
      <c r="G99" s="74">
        <v>26209.675999999999</v>
      </c>
      <c r="H99" s="74">
        <v>51164.407000000007</v>
      </c>
      <c r="I99" s="74">
        <v>14894.405999999999</v>
      </c>
      <c r="J99" s="74">
        <v>9272.469000000001</v>
      </c>
      <c r="K99" s="74">
        <v>114.73</v>
      </c>
      <c r="L99" s="74">
        <v>7655.6090000000004</v>
      </c>
      <c r="M99" s="74">
        <v>4804.38</v>
      </c>
      <c r="N99" s="74">
        <v>5150.299</v>
      </c>
      <c r="O99" s="74">
        <v>889.25800000000004</v>
      </c>
      <c r="P99" s="74">
        <v>3080.0730000000003</v>
      </c>
      <c r="Q99" s="74">
        <v>70.760000000000005</v>
      </c>
      <c r="R99" s="74">
        <v>15012.416000000001</v>
      </c>
      <c r="S99" s="74">
        <v>27066.591</v>
      </c>
      <c r="T99" s="74">
        <v>17336.73</v>
      </c>
      <c r="U99" s="74">
        <v>2210.1039999999998</v>
      </c>
      <c r="V99" s="74">
        <v>42.954000000000001</v>
      </c>
      <c r="W99" s="74">
        <v>5599.9580000000005</v>
      </c>
      <c r="X99" s="74">
        <v>30.847999999999999</v>
      </c>
      <c r="Y99" s="74">
        <v>0</v>
      </c>
      <c r="Z99" s="129">
        <f t="shared" si="1"/>
        <v>227651.74100000007</v>
      </c>
    </row>
    <row r="100" spans="2:26" ht="15">
      <c r="B100" s="443"/>
      <c r="C100" s="171" t="s">
        <v>11</v>
      </c>
      <c r="D100" s="74">
        <v>25454.839</v>
      </c>
      <c r="E100" s="74">
        <v>12630.011</v>
      </c>
      <c r="F100" s="74">
        <v>2322.6259999999997</v>
      </c>
      <c r="G100" s="74">
        <v>27637.673999999999</v>
      </c>
      <c r="H100" s="74">
        <v>58481.932000000001</v>
      </c>
      <c r="I100" s="74">
        <v>16389.281000000003</v>
      </c>
      <c r="J100" s="74">
        <v>10083</v>
      </c>
      <c r="K100" s="74">
        <v>172.61099999999999</v>
      </c>
      <c r="L100" s="74">
        <v>8058.0149999999994</v>
      </c>
      <c r="M100" s="74">
        <v>5082.1449999999995</v>
      </c>
      <c r="N100" s="74">
        <v>6294.2619999999997</v>
      </c>
      <c r="O100" s="74">
        <v>999.23</v>
      </c>
      <c r="P100" s="74">
        <v>3740.7839999999997</v>
      </c>
      <c r="Q100" s="74">
        <v>69.591999999999999</v>
      </c>
      <c r="R100" s="74">
        <v>17655.832999999999</v>
      </c>
      <c r="S100" s="74">
        <v>27641.555</v>
      </c>
      <c r="T100" s="74">
        <v>17187.326999999997</v>
      </c>
      <c r="U100" s="74">
        <v>2168.2150000000001</v>
      </c>
      <c r="V100" s="74">
        <v>5.7349999999999994</v>
      </c>
      <c r="W100" s="74">
        <v>8040.3310000000001</v>
      </c>
      <c r="X100" s="74">
        <v>8.245000000000001</v>
      </c>
      <c r="Y100" s="74">
        <v>0</v>
      </c>
      <c r="Z100" s="129">
        <f t="shared" si="1"/>
        <v>250123.24299999993</v>
      </c>
    </row>
    <row r="101" spans="2:26" ht="15">
      <c r="B101" s="443"/>
      <c r="C101" s="172" t="s">
        <v>12</v>
      </c>
      <c r="D101" s="74">
        <v>29474.149000000005</v>
      </c>
      <c r="E101" s="74">
        <v>13317.225000000002</v>
      </c>
      <c r="F101" s="74">
        <v>2306.7460000000001</v>
      </c>
      <c r="G101" s="74">
        <v>32488.277999999998</v>
      </c>
      <c r="H101" s="74">
        <v>49152.963000000003</v>
      </c>
      <c r="I101" s="74">
        <v>17168.478000000003</v>
      </c>
      <c r="J101" s="74">
        <v>11354.569</v>
      </c>
      <c r="K101" s="74">
        <v>276.74099999999999</v>
      </c>
      <c r="L101" s="74">
        <v>10759.739</v>
      </c>
      <c r="M101" s="74">
        <v>4942.7219999999998</v>
      </c>
      <c r="N101" s="74">
        <v>8443.3009999999995</v>
      </c>
      <c r="O101" s="74">
        <v>898.23300000000006</v>
      </c>
      <c r="P101" s="74">
        <v>7039.415</v>
      </c>
      <c r="Q101" s="74">
        <v>165.25</v>
      </c>
      <c r="R101" s="74">
        <v>18551.783000000003</v>
      </c>
      <c r="S101" s="74">
        <v>25253.66</v>
      </c>
      <c r="T101" s="74">
        <v>21241.88</v>
      </c>
      <c r="U101" s="74">
        <v>3694.0259999999994</v>
      </c>
      <c r="V101" s="74">
        <v>40.637</v>
      </c>
      <c r="W101" s="74">
        <v>8078.1299999999992</v>
      </c>
      <c r="X101" s="74">
        <v>0.75800000000000001</v>
      </c>
      <c r="Y101" s="74">
        <v>0</v>
      </c>
      <c r="Z101" s="129">
        <f t="shared" si="1"/>
        <v>264648.68300000002</v>
      </c>
    </row>
    <row r="102" spans="2:26" ht="15">
      <c r="B102" s="443">
        <v>2019</v>
      </c>
      <c r="C102" s="171" t="s">
        <v>16</v>
      </c>
      <c r="D102" s="74">
        <v>19198.329000000002</v>
      </c>
      <c r="E102" s="74">
        <v>9862.6910000000007</v>
      </c>
      <c r="F102" s="74">
        <v>1661.4430000000002</v>
      </c>
      <c r="G102" s="74">
        <v>21970.066000000003</v>
      </c>
      <c r="H102" s="74">
        <v>53368.421999999999</v>
      </c>
      <c r="I102" s="74">
        <v>12910.638000000001</v>
      </c>
      <c r="J102" s="74">
        <v>8159.84</v>
      </c>
      <c r="K102" s="74">
        <v>113.58499999999999</v>
      </c>
      <c r="L102" s="74">
        <v>6320.3419999999996</v>
      </c>
      <c r="M102" s="74">
        <v>4472.9080000000004</v>
      </c>
      <c r="N102" s="74">
        <v>6271.8060000000005</v>
      </c>
      <c r="O102" s="74">
        <v>607.279</v>
      </c>
      <c r="P102" s="74">
        <v>4838.5410000000002</v>
      </c>
      <c r="Q102" s="74">
        <v>38.825999999999993</v>
      </c>
      <c r="R102" s="74">
        <v>19742.599999999999</v>
      </c>
      <c r="S102" s="74">
        <v>28791.993999999999</v>
      </c>
      <c r="T102" s="74">
        <v>17445.345999999998</v>
      </c>
      <c r="U102" s="74">
        <v>3337.2980000000007</v>
      </c>
      <c r="V102" s="74">
        <v>29.346</v>
      </c>
      <c r="W102" s="74">
        <v>7751.3850000000002</v>
      </c>
      <c r="X102" s="74">
        <v>5.6620000000000008</v>
      </c>
      <c r="Y102" s="74">
        <v>0</v>
      </c>
      <c r="Z102" s="129">
        <f t="shared" si="1"/>
        <v>226898.34700000004</v>
      </c>
    </row>
    <row r="103" spans="2:26" ht="15">
      <c r="B103" s="443"/>
      <c r="C103" s="171" t="s">
        <v>14</v>
      </c>
      <c r="D103" s="74">
        <v>27189.360000000001</v>
      </c>
      <c r="E103" s="74">
        <v>9788.5960000000014</v>
      </c>
      <c r="F103" s="74">
        <v>2049.9360000000001</v>
      </c>
      <c r="G103" s="74">
        <v>24926.683999999997</v>
      </c>
      <c r="H103" s="74">
        <v>39862.963999999993</v>
      </c>
      <c r="I103" s="74">
        <v>16264.368999999999</v>
      </c>
      <c r="J103" s="74">
        <v>10055.821</v>
      </c>
      <c r="K103" s="74">
        <v>263.61400000000003</v>
      </c>
      <c r="L103" s="74">
        <v>8702.152</v>
      </c>
      <c r="M103" s="74">
        <v>5142.6000000000004</v>
      </c>
      <c r="N103" s="74">
        <v>8687.8729999999996</v>
      </c>
      <c r="O103" s="74">
        <v>985.16599999999994</v>
      </c>
      <c r="P103" s="74">
        <v>5126.491</v>
      </c>
      <c r="Q103" s="74">
        <v>59.33</v>
      </c>
      <c r="R103" s="74">
        <v>17668.350999999999</v>
      </c>
      <c r="S103" s="74">
        <v>30493.600999999999</v>
      </c>
      <c r="T103" s="74">
        <v>31728.593999999997</v>
      </c>
      <c r="U103" s="74">
        <v>2259.7739999999999</v>
      </c>
      <c r="V103" s="74">
        <v>147.59299999999999</v>
      </c>
      <c r="W103" s="74">
        <v>14274.668000000001</v>
      </c>
      <c r="X103" s="74">
        <v>9.4990000000000006</v>
      </c>
      <c r="Y103" s="74">
        <v>0</v>
      </c>
      <c r="Z103" s="129">
        <f t="shared" si="1"/>
        <v>255687.03599999999</v>
      </c>
    </row>
    <row r="104" spans="2:26" ht="15">
      <c r="B104" s="443"/>
      <c r="C104" s="171" t="s">
        <v>11</v>
      </c>
      <c r="D104" s="74">
        <v>29316.062999999995</v>
      </c>
      <c r="E104" s="74">
        <v>11418.838</v>
      </c>
      <c r="F104" s="74">
        <v>2435.107</v>
      </c>
      <c r="G104" s="74">
        <v>26985.478999999999</v>
      </c>
      <c r="H104" s="74">
        <v>49005.706999999995</v>
      </c>
      <c r="I104" s="74">
        <v>16644.190999999999</v>
      </c>
      <c r="J104" s="74">
        <v>8838.1980000000003</v>
      </c>
      <c r="K104" s="74">
        <v>163.39400000000001</v>
      </c>
      <c r="L104" s="74">
        <v>8152.5360000000001</v>
      </c>
      <c r="M104" s="74">
        <v>5796.6639999999998</v>
      </c>
      <c r="N104" s="74">
        <v>7946.9509999999991</v>
      </c>
      <c r="O104" s="74">
        <v>1120.434</v>
      </c>
      <c r="P104" s="74">
        <v>4035.8580000000002</v>
      </c>
      <c r="Q104" s="74">
        <v>53.088999999999999</v>
      </c>
      <c r="R104" s="74">
        <v>16005.547999999999</v>
      </c>
      <c r="S104" s="74">
        <v>34594.335000000006</v>
      </c>
      <c r="T104" s="74">
        <v>21055.56</v>
      </c>
      <c r="U104" s="74">
        <v>1478.8989999999999</v>
      </c>
      <c r="V104" s="74">
        <v>30.457000000000001</v>
      </c>
      <c r="W104" s="74">
        <v>6484.7759999999998</v>
      </c>
      <c r="X104" s="74">
        <v>4.2809999999999997</v>
      </c>
      <c r="Y104" s="74">
        <v>0</v>
      </c>
      <c r="Z104" s="129">
        <f t="shared" si="1"/>
        <v>251566.36499999999</v>
      </c>
    </row>
    <row r="105" spans="2:26" ht="15">
      <c r="B105" s="443"/>
      <c r="C105" s="172" t="s">
        <v>12</v>
      </c>
      <c r="D105" s="74">
        <v>31800.345000000001</v>
      </c>
      <c r="E105" s="74">
        <v>12136.977000000001</v>
      </c>
      <c r="F105" s="74">
        <v>1989.652</v>
      </c>
      <c r="G105" s="74">
        <v>30679.800999999999</v>
      </c>
      <c r="H105" s="74">
        <v>59155.594999999994</v>
      </c>
      <c r="I105" s="74">
        <v>16824.621999999999</v>
      </c>
      <c r="J105" s="74">
        <v>10573.519</v>
      </c>
      <c r="K105" s="74">
        <v>332.72199999999998</v>
      </c>
      <c r="L105" s="74">
        <v>11906.232</v>
      </c>
      <c r="M105" s="74">
        <v>5203.5619999999999</v>
      </c>
      <c r="N105" s="74">
        <v>9404.5999999999985</v>
      </c>
      <c r="O105" s="74">
        <v>904.72800000000007</v>
      </c>
      <c r="P105" s="74">
        <v>5950.5540000000001</v>
      </c>
      <c r="Q105" s="74">
        <v>195.7</v>
      </c>
      <c r="R105" s="74">
        <v>20546.719999999998</v>
      </c>
      <c r="S105" s="74">
        <v>40570.365999999995</v>
      </c>
      <c r="T105" s="74">
        <v>26599.732000000004</v>
      </c>
      <c r="U105" s="74">
        <v>3646.9610000000002</v>
      </c>
      <c r="V105" s="74">
        <v>44.858000000000004</v>
      </c>
      <c r="W105" s="74">
        <v>8691.4939999999988</v>
      </c>
      <c r="X105" s="74">
        <v>2.1589999999999998</v>
      </c>
      <c r="Y105" s="74">
        <v>0</v>
      </c>
      <c r="Z105" s="129">
        <f t="shared" si="1"/>
        <v>297160.89900000003</v>
      </c>
    </row>
    <row r="106" spans="2:26" ht="15">
      <c r="B106" s="443">
        <v>2020</v>
      </c>
      <c r="C106" s="171" t="s">
        <v>16</v>
      </c>
      <c r="D106" s="74">
        <v>24145.84</v>
      </c>
      <c r="E106" s="74">
        <v>9898.9599999999991</v>
      </c>
      <c r="F106" s="74">
        <v>1621.114</v>
      </c>
      <c r="G106" s="74">
        <v>23280.611000000001</v>
      </c>
      <c r="H106" s="74">
        <v>43430.766999999993</v>
      </c>
      <c r="I106" s="74">
        <v>12222.504000000001</v>
      </c>
      <c r="J106" s="74">
        <v>6331.9180000000006</v>
      </c>
      <c r="K106" s="74">
        <v>136.64500000000001</v>
      </c>
      <c r="L106" s="74">
        <v>3661.0439999999999</v>
      </c>
      <c r="M106" s="74">
        <v>6873.7250000000004</v>
      </c>
      <c r="N106" s="74">
        <v>4874.6360000000004</v>
      </c>
      <c r="O106" s="74">
        <v>722.10700000000008</v>
      </c>
      <c r="P106" s="74">
        <v>4447.5010000000002</v>
      </c>
      <c r="Q106" s="74">
        <v>32.616</v>
      </c>
      <c r="R106" s="74">
        <v>14581.802</v>
      </c>
      <c r="S106" s="74">
        <v>27706.949000000001</v>
      </c>
      <c r="T106" s="74">
        <v>14237.128999999997</v>
      </c>
      <c r="U106" s="74">
        <v>2957.9690000000001</v>
      </c>
      <c r="V106" s="74">
        <v>15.781000000000001</v>
      </c>
      <c r="W106" s="74">
        <v>5236.0559999999996</v>
      </c>
      <c r="X106" s="74">
        <v>8.0280000000000005</v>
      </c>
      <c r="Y106" s="74">
        <v>0</v>
      </c>
      <c r="Z106" s="129">
        <f>SUM(D106:Y106)</f>
        <v>206423.70199999996</v>
      </c>
    </row>
    <row r="107" spans="2:26" ht="15">
      <c r="B107" s="443"/>
      <c r="C107" s="171" t="s">
        <v>14</v>
      </c>
      <c r="D107" s="74">
        <v>23953.440000000002</v>
      </c>
      <c r="E107" s="74">
        <v>9335.8520000000008</v>
      </c>
      <c r="F107" s="74">
        <v>2535.2950000000001</v>
      </c>
      <c r="G107" s="74">
        <v>25566.35</v>
      </c>
      <c r="H107" s="74">
        <v>24076.064999999999</v>
      </c>
      <c r="I107" s="74">
        <v>13571.279</v>
      </c>
      <c r="J107" s="74">
        <v>7201.6219999999994</v>
      </c>
      <c r="K107" s="74">
        <v>109.05</v>
      </c>
      <c r="L107" s="74">
        <v>4904.9889999999996</v>
      </c>
      <c r="M107" s="74">
        <v>3803.4900000000002</v>
      </c>
      <c r="N107" s="74">
        <v>2519.585</v>
      </c>
      <c r="O107" s="74">
        <v>620.36200000000008</v>
      </c>
      <c r="P107" s="74">
        <v>2553.134</v>
      </c>
      <c r="Q107" s="74">
        <v>22.61</v>
      </c>
      <c r="R107" s="74">
        <v>7045.3119999999999</v>
      </c>
      <c r="S107" s="74">
        <v>22614.39</v>
      </c>
      <c r="T107" s="74">
        <v>11006.923999999999</v>
      </c>
      <c r="U107" s="74">
        <v>8819.6170000000002</v>
      </c>
      <c r="V107" s="74">
        <v>31.807000000000002</v>
      </c>
      <c r="W107" s="74">
        <v>5074.7309999999998</v>
      </c>
      <c r="X107" s="74">
        <v>0</v>
      </c>
      <c r="Y107" s="74">
        <v>0</v>
      </c>
      <c r="Z107" s="129">
        <f t="shared" ref="Z107:Z108" si="2">SUM(D107:Y107)</f>
        <v>175365.90400000001</v>
      </c>
    </row>
    <row r="108" spans="2:26" ht="15">
      <c r="B108" s="443"/>
      <c r="C108" s="171" t="s">
        <v>10</v>
      </c>
      <c r="D108" s="74">
        <v>25522.454000000002</v>
      </c>
      <c r="E108" s="74">
        <v>14033.415000000001</v>
      </c>
      <c r="F108" s="74">
        <v>2230.627</v>
      </c>
      <c r="G108" s="74">
        <v>24216.043000000001</v>
      </c>
      <c r="H108" s="74">
        <v>32561.11</v>
      </c>
      <c r="I108" s="74">
        <v>14846.142</v>
      </c>
      <c r="J108" s="74">
        <v>6854.4290000000001</v>
      </c>
      <c r="K108" s="74">
        <v>191.63900000000001</v>
      </c>
      <c r="L108" s="74">
        <v>8830.2289999999994</v>
      </c>
      <c r="M108" s="74">
        <v>4904.3709999999992</v>
      </c>
      <c r="N108" s="74">
        <v>4490.5079999999998</v>
      </c>
      <c r="O108" s="74">
        <v>798.49299999999994</v>
      </c>
      <c r="P108" s="74">
        <v>3594.5389999999998</v>
      </c>
      <c r="Q108" s="74">
        <v>49.184000000000005</v>
      </c>
      <c r="R108" s="74">
        <v>14210.074999999997</v>
      </c>
      <c r="S108" s="74">
        <v>26148.129999999997</v>
      </c>
      <c r="T108" s="74">
        <v>16134.650000000001</v>
      </c>
      <c r="U108" s="74">
        <v>1872.576</v>
      </c>
      <c r="V108" s="74">
        <v>25.936</v>
      </c>
      <c r="W108" s="74">
        <v>6619.6450000000004</v>
      </c>
      <c r="X108" s="74">
        <v>2.3220000000000001</v>
      </c>
      <c r="Y108" s="74">
        <v>0</v>
      </c>
      <c r="Z108" s="129">
        <f t="shared" si="2"/>
        <v>208136.51699999993</v>
      </c>
    </row>
    <row r="109" spans="2:26" ht="15">
      <c r="B109" s="443"/>
      <c r="C109" s="172" t="s">
        <v>12</v>
      </c>
      <c r="D109" s="74">
        <v>26981.780999999999</v>
      </c>
      <c r="E109" s="74">
        <v>10444.004000000001</v>
      </c>
      <c r="F109" s="74">
        <v>1917.0049999999999</v>
      </c>
      <c r="G109" s="74">
        <v>28435.583000000002</v>
      </c>
      <c r="H109" s="74">
        <v>32692.589</v>
      </c>
      <c r="I109" s="74">
        <v>28253.879999999997</v>
      </c>
      <c r="J109" s="74">
        <v>7781.8029999999999</v>
      </c>
      <c r="K109" s="74">
        <v>258.55500000000001</v>
      </c>
      <c r="L109" s="74">
        <v>10206.967000000001</v>
      </c>
      <c r="M109" s="74">
        <v>6651.9679999999998</v>
      </c>
      <c r="N109" s="74">
        <v>5544.9760000000006</v>
      </c>
      <c r="O109" s="74">
        <v>1020.5719999999999</v>
      </c>
      <c r="P109" s="74">
        <v>4752.009</v>
      </c>
      <c r="Q109" s="74">
        <v>111.248</v>
      </c>
      <c r="R109" s="74">
        <v>13978.096</v>
      </c>
      <c r="S109" s="74">
        <v>30971.035</v>
      </c>
      <c r="T109" s="74">
        <v>18703.297999999999</v>
      </c>
      <c r="U109" s="74">
        <v>3559.3</v>
      </c>
      <c r="V109" s="74">
        <v>25.768000000000001</v>
      </c>
      <c r="W109" s="74">
        <v>6426.5140000000001</v>
      </c>
      <c r="X109" s="74">
        <v>7.3049999999999997</v>
      </c>
      <c r="Y109" s="74">
        <v>0</v>
      </c>
      <c r="Z109" s="129">
        <f>SUM(D109:Y109)</f>
        <v>238724.25599999996</v>
      </c>
    </row>
    <row r="110" spans="2:26" ht="15">
      <c r="B110" s="443">
        <v>2021</v>
      </c>
      <c r="C110" s="171" t="s">
        <v>16</v>
      </c>
      <c r="D110" s="74">
        <v>25424.388999999999</v>
      </c>
      <c r="E110" s="74">
        <v>10013.973</v>
      </c>
      <c r="F110" s="74">
        <v>1815.9940000000001</v>
      </c>
      <c r="G110" s="74">
        <v>26697.224999999995</v>
      </c>
      <c r="H110" s="74">
        <v>35408.569000000003</v>
      </c>
      <c r="I110" s="74">
        <v>15285.355</v>
      </c>
      <c r="J110" s="74">
        <v>6609.0300000000007</v>
      </c>
      <c r="K110" s="74">
        <v>130.63499999999999</v>
      </c>
      <c r="L110" s="74">
        <v>9570.1680000000015</v>
      </c>
      <c r="M110" s="74">
        <v>7353.8189999999995</v>
      </c>
      <c r="N110" s="74">
        <v>6463</v>
      </c>
      <c r="O110" s="74">
        <v>871.44699999999989</v>
      </c>
      <c r="P110" s="74">
        <v>4494.8369999999995</v>
      </c>
      <c r="Q110" s="74">
        <v>87.097999999999999</v>
      </c>
      <c r="R110" s="74">
        <v>13955.841</v>
      </c>
      <c r="S110" s="74">
        <v>23567.587</v>
      </c>
      <c r="T110" s="74">
        <v>26823.394999999997</v>
      </c>
      <c r="U110" s="74">
        <v>3741.8909999999996</v>
      </c>
      <c r="V110" s="74">
        <v>117.70800000000001</v>
      </c>
      <c r="W110" s="74">
        <v>7106.9189999999999</v>
      </c>
      <c r="X110" s="74">
        <v>0.90100000000000002</v>
      </c>
      <c r="Y110" s="74">
        <v>0</v>
      </c>
      <c r="Z110" s="129">
        <f t="shared" ref="Z110:Z129" si="3">SUM(D110:Y110)</f>
        <v>225539.78099999996</v>
      </c>
    </row>
    <row r="111" spans="2:26" ht="15">
      <c r="B111" s="443"/>
      <c r="C111" s="171" t="s">
        <v>14</v>
      </c>
      <c r="D111" s="74">
        <v>31653.712</v>
      </c>
      <c r="E111" s="74">
        <v>11238.224</v>
      </c>
      <c r="F111" s="74">
        <v>3567.37</v>
      </c>
      <c r="G111" s="74">
        <v>32793.406999999999</v>
      </c>
      <c r="H111" s="74">
        <v>30971.101999999999</v>
      </c>
      <c r="I111" s="74">
        <v>17621.579000000002</v>
      </c>
      <c r="J111" s="74">
        <v>7575.4629999999997</v>
      </c>
      <c r="K111" s="74">
        <v>197.37299999999999</v>
      </c>
      <c r="L111" s="74">
        <v>9119.4939999999988</v>
      </c>
      <c r="M111" s="74">
        <v>5666.7109999999993</v>
      </c>
      <c r="N111" s="74">
        <v>4357.3760000000002</v>
      </c>
      <c r="O111" s="74">
        <v>955.28200000000015</v>
      </c>
      <c r="P111" s="74">
        <v>4311.3259999999991</v>
      </c>
      <c r="Q111" s="74">
        <v>58.058999999999997</v>
      </c>
      <c r="R111" s="74">
        <v>13464.520999999999</v>
      </c>
      <c r="S111" s="74">
        <v>26407.656000000003</v>
      </c>
      <c r="T111" s="74">
        <v>14339.022999999999</v>
      </c>
      <c r="U111" s="74">
        <v>3145.74</v>
      </c>
      <c r="V111" s="74">
        <v>3.5870000000000002</v>
      </c>
      <c r="W111" s="74">
        <v>5083.4680000000008</v>
      </c>
      <c r="X111" s="74">
        <v>0</v>
      </c>
      <c r="Y111" s="74">
        <v>0</v>
      </c>
      <c r="Z111" s="129">
        <f t="shared" si="3"/>
        <v>222530.473</v>
      </c>
    </row>
    <row r="112" spans="2:26" ht="15">
      <c r="B112" s="443"/>
      <c r="C112" s="171" t="s">
        <v>10</v>
      </c>
      <c r="D112" s="74">
        <v>25784.556</v>
      </c>
      <c r="E112" s="74">
        <v>10283.272000000001</v>
      </c>
      <c r="F112" s="74">
        <v>1673.8220000000001</v>
      </c>
      <c r="G112" s="74">
        <v>27087.054</v>
      </c>
      <c r="H112" s="74">
        <v>47259.665000000001</v>
      </c>
      <c r="I112" s="74">
        <v>19775.135000000002</v>
      </c>
      <c r="J112" s="74">
        <v>6458.3469999999998</v>
      </c>
      <c r="K112" s="74">
        <v>263.06700000000001</v>
      </c>
      <c r="L112" s="74">
        <v>5395.527</v>
      </c>
      <c r="M112" s="74">
        <v>3539.6720000000005</v>
      </c>
      <c r="N112" s="74">
        <v>6260.7860000000001</v>
      </c>
      <c r="O112" s="74">
        <v>1266.6289999999999</v>
      </c>
      <c r="P112" s="74">
        <v>2340.6379999999999</v>
      </c>
      <c r="Q112" s="74">
        <v>78.884</v>
      </c>
      <c r="R112" s="74">
        <v>11958.127</v>
      </c>
      <c r="S112" s="74">
        <v>23845.634000000005</v>
      </c>
      <c r="T112" s="74">
        <v>13078.918</v>
      </c>
      <c r="U112" s="74">
        <v>1974.3389999999999</v>
      </c>
      <c r="V112" s="74">
        <v>36.166999999999994</v>
      </c>
      <c r="W112" s="74">
        <v>7836.8389999999999</v>
      </c>
      <c r="X112" s="74">
        <v>0.245</v>
      </c>
      <c r="Y112" s="74">
        <v>0</v>
      </c>
      <c r="Z112" s="129">
        <f t="shared" si="3"/>
        <v>216197.323</v>
      </c>
    </row>
    <row r="113" spans="2:26" ht="15">
      <c r="B113" s="443"/>
      <c r="C113" s="172" t="s">
        <v>12</v>
      </c>
      <c r="D113" s="74">
        <v>32634.362000000001</v>
      </c>
      <c r="E113" s="74">
        <v>12314.035</v>
      </c>
      <c r="F113" s="74">
        <v>2646.529</v>
      </c>
      <c r="G113" s="74">
        <v>36133.832000000002</v>
      </c>
      <c r="H113" s="74">
        <v>57725.19</v>
      </c>
      <c r="I113" s="74">
        <v>18470.904000000002</v>
      </c>
      <c r="J113" s="74">
        <v>8123.027</v>
      </c>
      <c r="K113" s="74">
        <v>459.72899999999993</v>
      </c>
      <c r="L113" s="74">
        <v>12401.716</v>
      </c>
      <c r="M113" s="74">
        <v>4994.2129999999997</v>
      </c>
      <c r="N113" s="74">
        <v>8895.1389999999992</v>
      </c>
      <c r="O113" s="74">
        <v>1421.3139999999999</v>
      </c>
      <c r="P113" s="74">
        <v>5341.0150000000003</v>
      </c>
      <c r="Q113" s="74">
        <v>161.40199999999999</v>
      </c>
      <c r="R113" s="74">
        <v>19227.669999999998</v>
      </c>
      <c r="S113" s="74">
        <v>24989.845000000001</v>
      </c>
      <c r="T113" s="74">
        <v>18961.673999999999</v>
      </c>
      <c r="U113" s="74">
        <v>3660.36</v>
      </c>
      <c r="V113" s="74">
        <v>44.884999999999998</v>
      </c>
      <c r="W113" s="74">
        <v>8381.755000000001</v>
      </c>
      <c r="X113" s="74">
        <v>4.9030000000000005</v>
      </c>
      <c r="Y113" s="74">
        <v>0</v>
      </c>
      <c r="Z113" s="129">
        <f t="shared" si="3"/>
        <v>276993.49900000001</v>
      </c>
    </row>
    <row r="114" spans="2:26" ht="15">
      <c r="B114" s="443">
        <v>2022</v>
      </c>
      <c r="C114" s="171" t="s">
        <v>16</v>
      </c>
      <c r="D114" s="74">
        <v>27101.688000000002</v>
      </c>
      <c r="E114" s="74">
        <v>11731.002</v>
      </c>
      <c r="F114" s="74">
        <v>1891.93</v>
      </c>
      <c r="G114" s="74">
        <v>30314.74</v>
      </c>
      <c r="H114" s="74">
        <v>25568.052</v>
      </c>
      <c r="I114" s="74">
        <v>16233.708999999997</v>
      </c>
      <c r="J114" s="74">
        <v>7903.7939999999999</v>
      </c>
      <c r="K114" s="74">
        <v>227.31800000000004</v>
      </c>
      <c r="L114" s="74">
        <v>7161.0369999999994</v>
      </c>
      <c r="M114" s="74">
        <v>5406.5379999999996</v>
      </c>
      <c r="N114" s="74">
        <v>7697.4240000000009</v>
      </c>
      <c r="O114" s="74">
        <v>1002.846</v>
      </c>
      <c r="P114" s="74">
        <v>3504.96</v>
      </c>
      <c r="Q114" s="74">
        <v>147.85300000000001</v>
      </c>
      <c r="R114" s="74">
        <v>18045.703999999998</v>
      </c>
      <c r="S114" s="74">
        <v>22321.705999999998</v>
      </c>
      <c r="T114" s="74">
        <v>13317.697</v>
      </c>
      <c r="U114" s="74">
        <v>9616.9889999999996</v>
      </c>
      <c r="V114" s="74">
        <v>20.526</v>
      </c>
      <c r="W114" s="74">
        <v>4839.8710000000001</v>
      </c>
      <c r="X114" s="74">
        <v>0.72599999999999998</v>
      </c>
      <c r="Y114" s="74">
        <v>0</v>
      </c>
      <c r="Z114" s="129">
        <f t="shared" si="3"/>
        <v>214056.11</v>
      </c>
    </row>
    <row r="115" spans="2:26" ht="15">
      <c r="B115" s="443"/>
      <c r="C115" s="171" t="s">
        <v>14</v>
      </c>
      <c r="D115" s="74">
        <v>28851.207999999999</v>
      </c>
      <c r="E115" s="74">
        <v>15370.484</v>
      </c>
      <c r="F115" s="74">
        <v>3966.3820000000005</v>
      </c>
      <c r="G115" s="74">
        <v>36116.738999999994</v>
      </c>
      <c r="H115" s="74">
        <v>59128.923999999999</v>
      </c>
      <c r="I115" s="74">
        <v>19017.63</v>
      </c>
      <c r="J115" s="74">
        <v>8786.4239999999991</v>
      </c>
      <c r="K115" s="74">
        <v>414.70400000000001</v>
      </c>
      <c r="L115" s="74">
        <v>7635.3510000000006</v>
      </c>
      <c r="M115" s="74">
        <v>5653.3099999999995</v>
      </c>
      <c r="N115" s="74">
        <v>8042.5969999999998</v>
      </c>
      <c r="O115" s="74">
        <v>1349.123</v>
      </c>
      <c r="P115" s="74">
        <v>3827.7950000000001</v>
      </c>
      <c r="Q115" s="74">
        <v>128.50800000000001</v>
      </c>
      <c r="R115" s="74">
        <v>14908.867999999999</v>
      </c>
      <c r="S115" s="74">
        <v>33036.771999999997</v>
      </c>
      <c r="T115" s="74">
        <v>13853.028</v>
      </c>
      <c r="U115" s="74">
        <v>4556.3770000000004</v>
      </c>
      <c r="V115" s="74">
        <v>190.768</v>
      </c>
      <c r="W115" s="74">
        <v>6632.2849999999989</v>
      </c>
      <c r="X115" s="74">
        <v>6.109</v>
      </c>
      <c r="Y115" s="74">
        <v>0</v>
      </c>
      <c r="Z115" s="129">
        <f t="shared" si="3"/>
        <v>271473.38599999994</v>
      </c>
    </row>
    <row r="116" spans="2:26" ht="15">
      <c r="B116" s="443"/>
      <c r="C116" s="171" t="s">
        <v>10</v>
      </c>
      <c r="D116" s="74">
        <v>42936.034</v>
      </c>
      <c r="E116" s="74">
        <v>10822.631000000001</v>
      </c>
      <c r="F116" s="74">
        <v>5071.3130000000001</v>
      </c>
      <c r="G116" s="74">
        <v>30888.972000000002</v>
      </c>
      <c r="H116" s="74">
        <v>108371.66999999998</v>
      </c>
      <c r="I116" s="74">
        <v>19653.310000000001</v>
      </c>
      <c r="J116" s="74">
        <v>8117.6760000000004</v>
      </c>
      <c r="K116" s="74">
        <v>410.45800000000003</v>
      </c>
      <c r="L116" s="74">
        <v>7885.0920000000006</v>
      </c>
      <c r="M116" s="74">
        <v>7766.0040000000008</v>
      </c>
      <c r="N116" s="74">
        <v>8596.0130000000008</v>
      </c>
      <c r="O116" s="74">
        <v>1141.4459999999999</v>
      </c>
      <c r="P116" s="74">
        <v>5014.1180000000004</v>
      </c>
      <c r="Q116" s="74">
        <v>123.02900000000001</v>
      </c>
      <c r="R116" s="74">
        <v>16956.419999999998</v>
      </c>
      <c r="S116" s="74">
        <v>14735.68</v>
      </c>
      <c r="T116" s="74">
        <v>38250.493999999999</v>
      </c>
      <c r="U116" s="74">
        <v>2435.1999999999998</v>
      </c>
      <c r="V116" s="74">
        <v>96.382999999999996</v>
      </c>
      <c r="W116" s="74">
        <v>7843.5630000000001</v>
      </c>
      <c r="X116" s="74">
        <v>0.83699999999999997</v>
      </c>
      <c r="Y116" s="74">
        <v>0</v>
      </c>
      <c r="Z116" s="129">
        <f t="shared" si="3"/>
        <v>337116.34300000005</v>
      </c>
    </row>
    <row r="117" spans="2:26" ht="15">
      <c r="B117" s="443"/>
      <c r="C117" s="172" t="s">
        <v>12</v>
      </c>
      <c r="D117" s="74">
        <v>38042.008999999998</v>
      </c>
      <c r="E117" s="74">
        <v>15729</v>
      </c>
      <c r="F117" s="74">
        <v>6846.1479999999992</v>
      </c>
      <c r="G117" s="74">
        <v>45284.591999999997</v>
      </c>
      <c r="H117" s="74">
        <v>76531.065000000002</v>
      </c>
      <c r="I117" s="74">
        <v>21638.633000000002</v>
      </c>
      <c r="J117" s="74">
        <v>11972.074000000001</v>
      </c>
      <c r="K117" s="74">
        <v>471.64</v>
      </c>
      <c r="L117" s="74">
        <v>12823.233</v>
      </c>
      <c r="M117" s="74">
        <v>8076.7039999999997</v>
      </c>
      <c r="N117" s="74">
        <v>10650.271000000001</v>
      </c>
      <c r="O117" s="74">
        <v>1585.2819999999999</v>
      </c>
      <c r="P117" s="74">
        <v>5642.3420000000006</v>
      </c>
      <c r="Q117" s="74">
        <v>258.43600000000004</v>
      </c>
      <c r="R117" s="74">
        <v>13592.888999999999</v>
      </c>
      <c r="S117" s="74">
        <v>29199.281999999999</v>
      </c>
      <c r="T117" s="74">
        <v>52473.049999999996</v>
      </c>
      <c r="U117" s="74">
        <v>2444.971</v>
      </c>
      <c r="V117" s="74">
        <v>42.126999999999995</v>
      </c>
      <c r="W117" s="74">
        <v>11622.142</v>
      </c>
      <c r="X117" s="74">
        <v>14.472</v>
      </c>
      <c r="Y117" s="74">
        <v>0</v>
      </c>
      <c r="Z117" s="129">
        <f t="shared" si="3"/>
        <v>364940.36200000002</v>
      </c>
    </row>
    <row r="118" spans="2:26" ht="15">
      <c r="B118" s="443">
        <v>2023</v>
      </c>
      <c r="C118" s="171" t="s">
        <v>16</v>
      </c>
      <c r="D118" s="74">
        <v>30857.568000000003</v>
      </c>
      <c r="E118" s="74">
        <v>15554.252</v>
      </c>
      <c r="F118" s="74">
        <v>1624.4169999999999</v>
      </c>
      <c r="G118" s="74">
        <v>37633.538999999997</v>
      </c>
      <c r="H118" s="74">
        <v>72714</v>
      </c>
      <c r="I118" s="74">
        <v>18677.677000000003</v>
      </c>
      <c r="J118" s="74">
        <v>9424.5400000000009</v>
      </c>
      <c r="K118" s="74">
        <v>345.57800000000003</v>
      </c>
      <c r="L118" s="74">
        <v>9353.3379999999997</v>
      </c>
      <c r="M118" s="74">
        <v>6426.4309999999996</v>
      </c>
      <c r="N118" s="74">
        <v>9633.5360000000001</v>
      </c>
      <c r="O118" s="74">
        <v>1329.077</v>
      </c>
      <c r="P118" s="74">
        <v>5761.5109999999995</v>
      </c>
      <c r="Q118" s="74">
        <v>134.94800000000001</v>
      </c>
      <c r="R118" s="74">
        <v>17200.564999999999</v>
      </c>
      <c r="S118" s="74">
        <v>23288.161</v>
      </c>
      <c r="T118" s="74">
        <v>18779.07</v>
      </c>
      <c r="U118" s="74">
        <v>3454.1320000000001</v>
      </c>
      <c r="V118" s="74">
        <v>67.415999999999997</v>
      </c>
      <c r="W118" s="74">
        <v>9265.741</v>
      </c>
      <c r="X118" s="74">
        <v>2.9649999999999999</v>
      </c>
      <c r="Y118" s="74">
        <v>0</v>
      </c>
      <c r="Z118" s="129">
        <f t="shared" si="3"/>
        <v>291528.462</v>
      </c>
    </row>
    <row r="119" spans="2:26" ht="15">
      <c r="B119" s="443"/>
      <c r="C119" s="171" t="s">
        <v>14</v>
      </c>
      <c r="D119" s="74">
        <v>37804.400999999998</v>
      </c>
      <c r="E119" s="74">
        <v>14040.849999999999</v>
      </c>
      <c r="F119" s="74">
        <v>1442.116</v>
      </c>
      <c r="G119" s="74">
        <v>41841.662000000004</v>
      </c>
      <c r="H119" s="74">
        <v>82569.192999999999</v>
      </c>
      <c r="I119" s="74">
        <v>18823.544999999998</v>
      </c>
      <c r="J119" s="74">
        <v>10357.503999999999</v>
      </c>
      <c r="K119" s="74">
        <v>317.21600000000001</v>
      </c>
      <c r="L119" s="74">
        <v>9443.9439999999995</v>
      </c>
      <c r="M119" s="74">
        <v>8585.32</v>
      </c>
      <c r="N119" s="74">
        <v>9437.8060000000005</v>
      </c>
      <c r="O119" s="74">
        <v>1120.056</v>
      </c>
      <c r="P119" s="74">
        <v>5090.0050000000001</v>
      </c>
      <c r="Q119" s="74">
        <v>174.18300000000002</v>
      </c>
      <c r="R119" s="74">
        <v>18082.272000000004</v>
      </c>
      <c r="S119" s="74">
        <v>28535.742000000006</v>
      </c>
      <c r="T119" s="74">
        <v>22005.958999999999</v>
      </c>
      <c r="U119" s="74">
        <v>3855.5149999999999</v>
      </c>
      <c r="V119" s="74">
        <v>157.18100000000001</v>
      </c>
      <c r="W119" s="74">
        <v>7907.7730000000001</v>
      </c>
      <c r="X119" s="74">
        <v>15.641999999999999</v>
      </c>
      <c r="Y119" s="74">
        <v>0</v>
      </c>
      <c r="Z119" s="129">
        <f t="shared" si="3"/>
        <v>321607.88499999995</v>
      </c>
    </row>
    <row r="120" spans="2:26" ht="15">
      <c r="B120" s="443"/>
      <c r="C120" s="171" t="s">
        <v>10</v>
      </c>
      <c r="D120" s="74">
        <v>43180.7</v>
      </c>
      <c r="E120" s="74">
        <v>15390.2</v>
      </c>
      <c r="F120" s="74">
        <v>1773.5</v>
      </c>
      <c r="G120" s="74">
        <v>46808.700000000004</v>
      </c>
      <c r="H120" s="74">
        <v>74041.599999999991</v>
      </c>
      <c r="I120" s="74">
        <v>20556</v>
      </c>
      <c r="J120" s="74">
        <v>10992</v>
      </c>
      <c r="K120" s="74">
        <v>460.6</v>
      </c>
      <c r="L120" s="74">
        <v>5571.2999999999993</v>
      </c>
      <c r="M120" s="74">
        <v>5405.7</v>
      </c>
      <c r="N120" s="74">
        <v>12305.2</v>
      </c>
      <c r="O120" s="74">
        <v>1857.1999999999998</v>
      </c>
      <c r="P120" s="74">
        <v>4393</v>
      </c>
      <c r="Q120" s="74">
        <v>205.89999999999998</v>
      </c>
      <c r="R120" s="74">
        <v>16895.7</v>
      </c>
      <c r="S120" s="74">
        <v>27322.6</v>
      </c>
      <c r="T120" s="74">
        <v>23911.7</v>
      </c>
      <c r="U120" s="74">
        <v>2025.6</v>
      </c>
      <c r="V120" s="74">
        <v>146.29999999999998</v>
      </c>
      <c r="W120" s="74">
        <v>8487.5</v>
      </c>
      <c r="X120" s="74">
        <v>11.6</v>
      </c>
      <c r="Y120" s="74">
        <v>0</v>
      </c>
      <c r="Z120" s="129">
        <f t="shared" si="3"/>
        <v>321742.59999999998</v>
      </c>
    </row>
    <row r="121" spans="2:26" ht="15">
      <c r="B121" s="443"/>
      <c r="C121" s="172" t="s">
        <v>12</v>
      </c>
      <c r="D121" s="74">
        <v>37915.611000000004</v>
      </c>
      <c r="E121" s="74">
        <v>14733.006000000001</v>
      </c>
      <c r="F121" s="74">
        <v>2092.5720000000001</v>
      </c>
      <c r="G121" s="74">
        <v>43662.046000000002</v>
      </c>
      <c r="H121" s="74">
        <v>90547.630999999994</v>
      </c>
      <c r="I121" s="74">
        <v>21764.137000000002</v>
      </c>
      <c r="J121" s="74">
        <v>11694.785</v>
      </c>
      <c r="K121" s="74">
        <v>611.16200000000003</v>
      </c>
      <c r="L121" s="74">
        <v>8147.0110000000004</v>
      </c>
      <c r="M121" s="74">
        <v>5999.1769999999997</v>
      </c>
      <c r="N121" s="74">
        <v>10556.852999999999</v>
      </c>
      <c r="O121" s="74">
        <v>1719.4189999999999</v>
      </c>
      <c r="P121" s="74">
        <v>5454.3759999999993</v>
      </c>
      <c r="Q121" s="74">
        <v>242.46699999999998</v>
      </c>
      <c r="R121" s="74">
        <v>20043.063999999998</v>
      </c>
      <c r="S121" s="74">
        <v>32577.852999999999</v>
      </c>
      <c r="T121" s="74">
        <v>26320.188000000002</v>
      </c>
      <c r="U121" s="74">
        <v>4275.4010000000007</v>
      </c>
      <c r="V121" s="74">
        <v>3.7680000000000002</v>
      </c>
      <c r="W121" s="74">
        <v>9309.9159999999993</v>
      </c>
      <c r="X121" s="74">
        <v>7.282</v>
      </c>
      <c r="Y121" s="74">
        <v>0</v>
      </c>
      <c r="Z121" s="129">
        <f t="shared" si="3"/>
        <v>347677.72500000009</v>
      </c>
    </row>
    <row r="122" spans="2:26" ht="15">
      <c r="B122" s="443">
        <v>2024</v>
      </c>
      <c r="C122" s="171" t="s">
        <v>16</v>
      </c>
      <c r="D122" s="74">
        <v>30934.303</v>
      </c>
      <c r="E122" s="74">
        <v>17668.252999999997</v>
      </c>
      <c r="F122" s="74">
        <v>2543.0280000000002</v>
      </c>
      <c r="G122" s="74">
        <v>36309.085999999996</v>
      </c>
      <c r="H122" s="74">
        <v>63484.378000000004</v>
      </c>
      <c r="I122" s="74">
        <v>15761.470000000001</v>
      </c>
      <c r="J122" s="74">
        <v>9659.3410000000003</v>
      </c>
      <c r="K122" s="74">
        <v>218.81900000000002</v>
      </c>
      <c r="L122" s="74">
        <v>6749.1369999999997</v>
      </c>
      <c r="M122" s="74">
        <v>7633.0480000000007</v>
      </c>
      <c r="N122" s="74">
        <v>8674.7129999999997</v>
      </c>
      <c r="O122" s="74">
        <v>1122.529</v>
      </c>
      <c r="P122" s="74">
        <v>4367.7370000000001</v>
      </c>
      <c r="Q122" s="74">
        <v>166.768</v>
      </c>
      <c r="R122" s="74">
        <v>14468.306</v>
      </c>
      <c r="S122" s="74">
        <v>36619.004999999997</v>
      </c>
      <c r="T122" s="74">
        <v>23567.546000000002</v>
      </c>
      <c r="U122" s="74">
        <v>6149.3850000000002</v>
      </c>
      <c r="V122" s="74">
        <v>181.53800000000001</v>
      </c>
      <c r="W122" s="74">
        <v>7845.9670000000006</v>
      </c>
      <c r="X122" s="74">
        <v>7.3789999999999996</v>
      </c>
      <c r="Y122" s="74">
        <v>0</v>
      </c>
      <c r="Z122" s="129">
        <f t="shared" si="3"/>
        <v>294131.73600000003</v>
      </c>
    </row>
    <row r="123" spans="2:26" ht="15">
      <c r="B123" s="443"/>
      <c r="C123" s="171" t="s">
        <v>14</v>
      </c>
      <c r="D123" s="74">
        <v>49217.603000000003</v>
      </c>
      <c r="E123" s="74">
        <v>16564.11</v>
      </c>
      <c r="F123" s="74">
        <v>3049.5810000000001</v>
      </c>
      <c r="G123" s="74">
        <v>45089.89</v>
      </c>
      <c r="H123" s="74">
        <v>89194.017999999996</v>
      </c>
      <c r="I123" s="74">
        <v>20379.572999999997</v>
      </c>
      <c r="J123" s="74">
        <v>9614.719000000001</v>
      </c>
      <c r="K123" s="74">
        <v>459.81</v>
      </c>
      <c r="L123" s="74">
        <v>10688.223999999998</v>
      </c>
      <c r="M123" s="74">
        <v>7873.3279999999995</v>
      </c>
      <c r="N123" s="74">
        <v>8387.0930000000008</v>
      </c>
      <c r="O123" s="74">
        <v>1383.9739999999997</v>
      </c>
      <c r="P123" s="74">
        <v>3595.6980000000003</v>
      </c>
      <c r="Q123" s="74">
        <v>1492.838</v>
      </c>
      <c r="R123" s="74">
        <v>19020.988999999998</v>
      </c>
      <c r="S123" s="74">
        <v>34371.764999999999</v>
      </c>
      <c r="T123" s="74">
        <v>28411.588</v>
      </c>
      <c r="U123" s="74">
        <v>4706.5720000000001</v>
      </c>
      <c r="V123" s="74">
        <v>21.273</v>
      </c>
      <c r="W123" s="74">
        <v>8569.5990000000002</v>
      </c>
      <c r="X123" s="74">
        <v>177.887</v>
      </c>
      <c r="Y123" s="74">
        <v>0</v>
      </c>
      <c r="Z123" s="129">
        <f t="shared" si="3"/>
        <v>362270.13199999993</v>
      </c>
    </row>
    <row r="124" spans="2:26" ht="15">
      <c r="B124" s="443"/>
      <c r="C124" s="171" t="s">
        <v>10</v>
      </c>
      <c r="D124" s="74">
        <v>26636.134999999998</v>
      </c>
      <c r="E124" s="74">
        <v>11472.068000000001</v>
      </c>
      <c r="F124" s="74">
        <v>2319.14</v>
      </c>
      <c r="G124" s="74">
        <v>42509.053</v>
      </c>
      <c r="H124" s="74">
        <v>83338.684999999998</v>
      </c>
      <c r="I124" s="74">
        <v>20854.238000000001</v>
      </c>
      <c r="J124" s="74">
        <v>9800.987000000001</v>
      </c>
      <c r="K124" s="74">
        <v>433.50299999999999</v>
      </c>
      <c r="L124" s="74">
        <v>9044.2950000000019</v>
      </c>
      <c r="M124" s="74">
        <v>5678.8220000000001</v>
      </c>
      <c r="N124" s="74">
        <v>11640.791000000001</v>
      </c>
      <c r="O124" s="74">
        <v>1827.972</v>
      </c>
      <c r="P124" s="74">
        <v>4765.7270000000008</v>
      </c>
      <c r="Q124" s="74">
        <v>165.30100000000002</v>
      </c>
      <c r="R124" s="74">
        <v>17750.089</v>
      </c>
      <c r="S124" s="74">
        <v>50952.409</v>
      </c>
      <c r="T124" s="74">
        <v>25273.287</v>
      </c>
      <c r="U124" s="74">
        <v>6160.4330000000009</v>
      </c>
      <c r="V124" s="74">
        <v>25.562999999999999</v>
      </c>
      <c r="W124" s="74">
        <v>9625.3410000000003</v>
      </c>
      <c r="X124" s="74">
        <v>6.6479999999999997</v>
      </c>
      <c r="Y124" s="74">
        <v>0</v>
      </c>
      <c r="Z124" s="129">
        <f t="shared" si="3"/>
        <v>340280.48700000014</v>
      </c>
    </row>
    <row r="125" spans="2:26" ht="15">
      <c r="B125" s="443"/>
      <c r="C125" s="172" t="s">
        <v>12</v>
      </c>
      <c r="D125" s="74">
        <v>49007.958999999995</v>
      </c>
      <c r="E125" s="74">
        <v>16029.178</v>
      </c>
      <c r="F125" s="74">
        <v>2245.0030000000002</v>
      </c>
      <c r="G125" s="74">
        <v>48009.645999999993</v>
      </c>
      <c r="H125" s="74">
        <v>55459.027999999998</v>
      </c>
      <c r="I125" s="74">
        <v>22082.764000000003</v>
      </c>
      <c r="J125" s="74">
        <v>11034.205</v>
      </c>
      <c r="K125" s="74">
        <v>499.94799999999998</v>
      </c>
      <c r="L125" s="74">
        <v>10738.431</v>
      </c>
      <c r="M125" s="74">
        <v>7308.366</v>
      </c>
      <c r="N125" s="74">
        <v>13359.042000000001</v>
      </c>
      <c r="O125" s="74">
        <v>1262.9119999999998</v>
      </c>
      <c r="P125" s="74">
        <v>5408.2389999999996</v>
      </c>
      <c r="Q125" s="74">
        <v>239.63499999999999</v>
      </c>
      <c r="R125" s="74">
        <v>22156.715</v>
      </c>
      <c r="S125" s="74">
        <v>40224.296000000002</v>
      </c>
      <c r="T125" s="74">
        <v>27374.330999999998</v>
      </c>
      <c r="U125" s="74">
        <v>3979.5739999999996</v>
      </c>
      <c r="V125" s="74">
        <v>86.693999999999988</v>
      </c>
      <c r="W125" s="74">
        <v>11586.87</v>
      </c>
      <c r="X125" s="74">
        <v>10.521999999999998</v>
      </c>
      <c r="Y125" s="74">
        <v>0</v>
      </c>
      <c r="Z125" s="129">
        <f>SUM(D125:Y125)</f>
        <v>348103.35800000012</v>
      </c>
    </row>
    <row r="126" spans="2:26" ht="15">
      <c r="B126" s="443">
        <v>2025</v>
      </c>
      <c r="C126" s="171" t="s">
        <v>16</v>
      </c>
      <c r="D126" s="74">
        <v>32538.029000000002</v>
      </c>
      <c r="E126" s="74">
        <v>16265.810000000001</v>
      </c>
      <c r="F126" s="74">
        <v>3130.33</v>
      </c>
      <c r="G126" s="74">
        <v>40056.440999999999</v>
      </c>
      <c r="H126" s="74">
        <v>78146.448000000004</v>
      </c>
      <c r="I126" s="74">
        <v>16773.254999999997</v>
      </c>
      <c r="J126" s="74">
        <v>10020.668</v>
      </c>
      <c r="K126" s="74">
        <v>262.60200000000003</v>
      </c>
      <c r="L126" s="74">
        <v>9430.9210000000003</v>
      </c>
      <c r="M126" s="74">
        <v>7063.6049999999996</v>
      </c>
      <c r="N126" s="74">
        <v>7615.2119999999995</v>
      </c>
      <c r="O126" s="74">
        <v>1127.4649999999999</v>
      </c>
      <c r="P126" s="74">
        <v>5889.8239999999996</v>
      </c>
      <c r="Q126" s="74">
        <v>96.097000000000008</v>
      </c>
      <c r="R126" s="74">
        <v>19441.686000000002</v>
      </c>
      <c r="S126" s="74">
        <v>33786.300999999999</v>
      </c>
      <c r="T126" s="74">
        <v>22926.728000000003</v>
      </c>
      <c r="U126" s="74">
        <v>3834.0669999999996</v>
      </c>
      <c r="V126" s="74">
        <v>14.398</v>
      </c>
      <c r="W126" s="74">
        <v>9346.148000000001</v>
      </c>
      <c r="X126" s="74">
        <v>2.6630000000000003</v>
      </c>
      <c r="Y126" s="74">
        <v>0</v>
      </c>
      <c r="Z126" s="129">
        <f t="shared" si="3"/>
        <v>317768.69799999997</v>
      </c>
    </row>
    <row r="127" spans="2:26" ht="15">
      <c r="B127" s="443"/>
      <c r="C127" s="171" t="s">
        <v>14</v>
      </c>
      <c r="D127" s="74">
        <v>34817.716</v>
      </c>
      <c r="E127" s="74">
        <v>19264.002</v>
      </c>
      <c r="F127" s="74">
        <v>3994.808</v>
      </c>
      <c r="G127" s="74">
        <v>42040.293000000005</v>
      </c>
      <c r="H127" s="74">
        <v>79296.299999999988</v>
      </c>
      <c r="I127" s="74">
        <v>20249.811000000002</v>
      </c>
      <c r="J127" s="74">
        <v>10834.043999999998</v>
      </c>
      <c r="K127" s="74">
        <v>324.50900000000001</v>
      </c>
      <c r="L127" s="74">
        <v>9932.0390000000007</v>
      </c>
      <c r="M127" s="74">
        <v>5708.9210000000003</v>
      </c>
      <c r="N127" s="74">
        <v>7088.0990000000002</v>
      </c>
      <c r="O127" s="74">
        <v>996.38499999999999</v>
      </c>
      <c r="P127" s="74">
        <v>3851.0050000000001</v>
      </c>
      <c r="Q127" s="74">
        <v>119.172</v>
      </c>
      <c r="R127" s="74">
        <v>22130.209000000003</v>
      </c>
      <c r="S127" s="74">
        <v>43023.894999999997</v>
      </c>
      <c r="T127" s="74">
        <v>25590.508999999998</v>
      </c>
      <c r="U127" s="74">
        <v>2445.5860000000002</v>
      </c>
      <c r="V127" s="74">
        <v>68.05</v>
      </c>
      <c r="W127" s="74">
        <v>8400.6779999999999</v>
      </c>
      <c r="X127" s="74">
        <v>0.94399999999999995</v>
      </c>
      <c r="Y127" s="74">
        <v>0</v>
      </c>
      <c r="Z127" s="129">
        <f t="shared" si="3"/>
        <v>340176.97500000003</v>
      </c>
    </row>
    <row r="128" spans="2:26" ht="15">
      <c r="B128" s="443"/>
      <c r="C128" s="171" t="s">
        <v>10</v>
      </c>
      <c r="D128" s="74">
        <v>38611.745999999999</v>
      </c>
      <c r="E128" s="74">
        <v>12138.519</v>
      </c>
      <c r="F128" s="74">
        <v>3014.7080000000001</v>
      </c>
      <c r="G128" s="74">
        <v>41768.978999999992</v>
      </c>
      <c r="H128" s="74">
        <v>59958.637000000002</v>
      </c>
      <c r="I128" s="74">
        <v>19385.012000000002</v>
      </c>
      <c r="J128" s="74">
        <v>12331.262000000002</v>
      </c>
      <c r="K128" s="74">
        <v>488.07900000000001</v>
      </c>
      <c r="L128" s="74">
        <v>7565.3470000000007</v>
      </c>
      <c r="M128" s="74">
        <v>4784.384</v>
      </c>
      <c r="N128" s="74">
        <v>8610.0429999999997</v>
      </c>
      <c r="O128" s="74">
        <v>1537.509</v>
      </c>
      <c r="P128" s="74">
        <v>5734.8440000000001</v>
      </c>
      <c r="Q128" s="74">
        <v>206.02999999999997</v>
      </c>
      <c r="R128" s="74">
        <v>19956.554</v>
      </c>
      <c r="S128" s="74">
        <v>46583.090000000004</v>
      </c>
      <c r="T128" s="74">
        <v>23327.663</v>
      </c>
      <c r="U128" s="74">
        <v>4792.9430000000002</v>
      </c>
      <c r="V128" s="74">
        <v>49.917000000000002</v>
      </c>
      <c r="W128" s="74">
        <v>11566.675999999999</v>
      </c>
      <c r="X128" s="74">
        <v>2.5859999999999999</v>
      </c>
      <c r="Y128" s="74">
        <v>0</v>
      </c>
      <c r="Z128" s="129">
        <f t="shared" si="3"/>
        <v>322414.52799999999</v>
      </c>
    </row>
    <row r="129" spans="2:27" ht="15">
      <c r="B129" s="443"/>
      <c r="C129" s="172" t="s">
        <v>329</v>
      </c>
      <c r="D129" s="74">
        <v>54359.326000000001</v>
      </c>
      <c r="E129" s="74">
        <v>17554.255000000001</v>
      </c>
      <c r="F129" s="74">
        <v>3792.9009999999998</v>
      </c>
      <c r="G129" s="74">
        <v>51364.142</v>
      </c>
      <c r="H129" s="74">
        <v>74702.051999999996</v>
      </c>
      <c r="I129" s="74">
        <v>24660.020000000004</v>
      </c>
      <c r="J129" s="74">
        <v>9992.6</v>
      </c>
      <c r="K129" s="74">
        <v>226.19099999999997</v>
      </c>
      <c r="L129" s="74">
        <v>7327.2929999999997</v>
      </c>
      <c r="M129" s="74">
        <v>6054.9380000000001</v>
      </c>
      <c r="N129" s="74">
        <v>10615.269</v>
      </c>
      <c r="O129" s="74">
        <v>1415.857</v>
      </c>
      <c r="P129" s="74">
        <v>4086.3119999999999</v>
      </c>
      <c r="Q129" s="74">
        <v>186.47499999999999</v>
      </c>
      <c r="R129" s="74">
        <v>19523.120999999999</v>
      </c>
      <c r="S129" s="74">
        <v>37894.43</v>
      </c>
      <c r="T129" s="74">
        <v>21052.82</v>
      </c>
      <c r="U129" s="74">
        <v>2624.701</v>
      </c>
      <c r="V129" s="74">
        <v>0</v>
      </c>
      <c r="W129" s="74">
        <v>11699.448</v>
      </c>
      <c r="X129" s="74">
        <v>1.6759999999999999</v>
      </c>
      <c r="Y129" s="74">
        <v>0</v>
      </c>
      <c r="Z129" s="129">
        <f t="shared" si="3"/>
        <v>359133.82699999987</v>
      </c>
    </row>
    <row r="130" spans="2:27" ht="15">
      <c r="B130" s="443">
        <v>2026</v>
      </c>
      <c r="C130" s="171" t="s">
        <v>321</v>
      </c>
      <c r="D130" s="74">
        <v>34945.050000000003</v>
      </c>
      <c r="E130" s="74">
        <v>14623.391</v>
      </c>
      <c r="F130" s="74">
        <v>2360.386</v>
      </c>
      <c r="G130" s="74">
        <v>41050.243999999999</v>
      </c>
      <c r="H130" s="74">
        <v>91719.042999999991</v>
      </c>
      <c r="I130" s="74">
        <v>19022.833999999999</v>
      </c>
      <c r="J130" s="74">
        <v>9363.6180000000004</v>
      </c>
      <c r="K130" s="74">
        <v>335.51100000000002</v>
      </c>
      <c r="L130" s="74">
        <v>6968.3469999999998</v>
      </c>
      <c r="M130" s="74">
        <v>10477.698</v>
      </c>
      <c r="N130" s="74">
        <v>7245.2860000000001</v>
      </c>
      <c r="O130" s="74">
        <v>1088.44</v>
      </c>
      <c r="P130" s="74">
        <v>4555.4690000000001</v>
      </c>
      <c r="Q130" s="74">
        <v>186.91399999999999</v>
      </c>
      <c r="R130" s="74">
        <v>17072.269</v>
      </c>
      <c r="S130" s="74">
        <v>28046.511999999999</v>
      </c>
      <c r="T130" s="74">
        <v>15539.681</v>
      </c>
      <c r="U130" s="74">
        <v>2813.5960000000005</v>
      </c>
      <c r="V130" s="74">
        <v>217.339</v>
      </c>
      <c r="W130" s="74">
        <v>8618.6130000000012</v>
      </c>
      <c r="X130" s="74">
        <v>1.7150000000000001</v>
      </c>
      <c r="Y130" s="74">
        <v>0</v>
      </c>
      <c r="Z130" s="129">
        <f>SUM(D130:Y130)</f>
        <v>316251.95600000001</v>
      </c>
    </row>
    <row r="131" spans="2:27" ht="5.25" customHeight="1">
      <c r="B131" s="186"/>
      <c r="C131" s="218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129"/>
    </row>
    <row r="132" spans="2:27" ht="3" customHeight="1">
      <c r="B132" s="187"/>
      <c r="C132" s="188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173"/>
    </row>
    <row r="133" spans="2:27" ht="26.25">
      <c r="B133" s="851" t="s">
        <v>90</v>
      </c>
      <c r="C133" s="852" t="s">
        <v>347</v>
      </c>
      <c r="D133" s="121">
        <f t="shared" ref="D133:Z133" si="4">IFERROR(D130/D129*100-100,0)</f>
        <v>-35.714710664366962</v>
      </c>
      <c r="E133" s="121">
        <f t="shared" si="4"/>
        <v>-16.696031816787453</v>
      </c>
      <c r="F133" s="121">
        <f t="shared" si="4"/>
        <v>-37.7683203437158</v>
      </c>
      <c r="G133" s="121">
        <f t="shared" si="4"/>
        <v>-20.079957726150667</v>
      </c>
      <c r="H133" s="121">
        <f t="shared" si="4"/>
        <v>22.779817346918378</v>
      </c>
      <c r="I133" s="121">
        <f t="shared" si="4"/>
        <v>-22.859616496661417</v>
      </c>
      <c r="J133" s="121">
        <f t="shared" si="4"/>
        <v>-6.2944779136561095</v>
      </c>
      <c r="K133" s="121">
        <f t="shared" si="4"/>
        <v>48.330835444381108</v>
      </c>
      <c r="L133" s="121">
        <f t="shared" si="4"/>
        <v>-4.8987531957572941</v>
      </c>
      <c r="M133" s="121">
        <f t="shared" si="4"/>
        <v>73.043852802456456</v>
      </c>
      <c r="N133" s="121">
        <f t="shared" si="4"/>
        <v>-31.746562428140066</v>
      </c>
      <c r="O133" s="121">
        <f t="shared" si="4"/>
        <v>-23.125004855716355</v>
      </c>
      <c r="P133" s="121">
        <f t="shared" si="4"/>
        <v>11.481184011401965</v>
      </c>
      <c r="Q133" s="121">
        <f t="shared" si="4"/>
        <v>0.23542029762701588</v>
      </c>
      <c r="R133" s="121">
        <f t="shared" si="4"/>
        <v>-12.55358710320958</v>
      </c>
      <c r="S133" s="121">
        <f t="shared" si="4"/>
        <v>-25.987771817652359</v>
      </c>
      <c r="T133" s="121">
        <f t="shared" si="4"/>
        <v>-26.187175874775917</v>
      </c>
      <c r="U133" s="121">
        <f t="shared" si="4"/>
        <v>7.1968197520403407</v>
      </c>
      <c r="V133" s="121">
        <f t="shared" si="4"/>
        <v>0</v>
      </c>
      <c r="W133" s="121">
        <f t="shared" si="4"/>
        <v>-26.333165462165383</v>
      </c>
      <c r="X133" s="121">
        <f t="shared" si="4"/>
        <v>2.3269689737470287</v>
      </c>
      <c r="Y133" s="121">
        <f t="shared" si="4"/>
        <v>0</v>
      </c>
      <c r="Z133" s="121">
        <f t="shared" si="4"/>
        <v>-11.940359770119869</v>
      </c>
    </row>
    <row r="134" spans="2:27" ht="26.25">
      <c r="B134" s="724"/>
      <c r="C134" s="201" t="s">
        <v>324</v>
      </c>
      <c r="D134" s="121">
        <f>IFERROR(D130/D126*100-100,0)</f>
        <v>7.3975624030576626</v>
      </c>
      <c r="E134" s="121">
        <f t="shared" ref="E134:Y134" si="5">IFERROR(E130/E126*100-100,0)</f>
        <v>-10.097369881979446</v>
      </c>
      <c r="F134" s="121">
        <f t="shared" si="5"/>
        <v>-24.596256624700914</v>
      </c>
      <c r="G134" s="121">
        <f t="shared" si="5"/>
        <v>2.4810067374682774</v>
      </c>
      <c r="H134" s="121">
        <f t="shared" si="5"/>
        <v>17.368153444415</v>
      </c>
      <c r="I134" s="121">
        <f t="shared" si="5"/>
        <v>13.411702141295791</v>
      </c>
      <c r="J134" s="121">
        <f t="shared" si="5"/>
        <v>-6.5569480996676077</v>
      </c>
      <c r="K134" s="121">
        <f t="shared" si="5"/>
        <v>27.7640688189732</v>
      </c>
      <c r="L134" s="121">
        <f t="shared" si="5"/>
        <v>-26.111702133863716</v>
      </c>
      <c r="M134" s="121">
        <f t="shared" si="5"/>
        <v>48.333577542911883</v>
      </c>
      <c r="N134" s="121">
        <f t="shared" si="5"/>
        <v>-4.8577242498304685</v>
      </c>
      <c r="O134" s="121">
        <f t="shared" si="5"/>
        <v>-3.4613047855144004</v>
      </c>
      <c r="P134" s="121">
        <f t="shared" si="5"/>
        <v>-22.65526100610137</v>
      </c>
      <c r="Q134" s="121">
        <f t="shared" si="5"/>
        <v>94.505551682154476</v>
      </c>
      <c r="R134" s="121">
        <f t="shared" si="5"/>
        <v>-12.187302068349425</v>
      </c>
      <c r="S134" s="121">
        <f t="shared" si="5"/>
        <v>-16.988509632942666</v>
      </c>
      <c r="T134" s="121">
        <f t="shared" si="5"/>
        <v>-32.220240934511025</v>
      </c>
      <c r="U134" s="121">
        <f t="shared" si="5"/>
        <v>-26.61588855906794</v>
      </c>
      <c r="V134" s="121">
        <f t="shared" si="5"/>
        <v>1409.5082650368108</v>
      </c>
      <c r="W134" s="121">
        <f t="shared" si="5"/>
        <v>-7.7843299720911716</v>
      </c>
      <c r="X134" s="121">
        <f t="shared" si="5"/>
        <v>-35.598948554262108</v>
      </c>
      <c r="Y134" s="121">
        <f t="shared" si="5"/>
        <v>0</v>
      </c>
      <c r="Z134" s="121">
        <f>IFERROR(Z130/Z126*100-100,0)</f>
        <v>-0.47731007161692673</v>
      </c>
    </row>
    <row r="135" spans="2:27" ht="15.75">
      <c r="B135" s="174">
        <v>1</v>
      </c>
      <c r="C135" s="175" t="s">
        <v>205</v>
      </c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</row>
    <row r="136" spans="2:27">
      <c r="B136" s="174">
        <v>2</v>
      </c>
      <c r="C136" s="177" t="s">
        <v>18</v>
      </c>
      <c r="D136" s="212"/>
      <c r="E136" s="212"/>
      <c r="F136" s="212"/>
      <c r="G136" s="212"/>
      <c r="H136" s="212"/>
      <c r="I136" s="212"/>
      <c r="J136" s="212"/>
      <c r="K136" s="212"/>
      <c r="L136" s="212"/>
      <c r="M136" s="212"/>
      <c r="N136" s="212"/>
      <c r="O136" s="212"/>
      <c r="P136" s="212"/>
      <c r="Q136" s="212"/>
      <c r="R136" s="212"/>
      <c r="S136" s="212"/>
      <c r="T136" s="212"/>
      <c r="U136" s="212"/>
      <c r="V136" s="212"/>
      <c r="W136" s="212"/>
      <c r="X136" s="212"/>
      <c r="Y136" s="212"/>
      <c r="Z136" s="212"/>
    </row>
    <row r="137" spans="2:27">
      <c r="B137" s="723" t="s">
        <v>19</v>
      </c>
      <c r="C137" s="723"/>
      <c r="D137" s="723"/>
      <c r="E137" s="723"/>
      <c r="F137" s="723"/>
    </row>
    <row r="138" spans="2:27">
      <c r="B138" s="178" t="s">
        <v>206</v>
      </c>
      <c r="C138" s="178"/>
      <c r="D138" s="178"/>
      <c r="E138" s="179"/>
      <c r="F138" s="180"/>
    </row>
    <row r="139" spans="2:27">
      <c r="B139" s="178" t="s">
        <v>207</v>
      </c>
      <c r="C139" s="178"/>
      <c r="D139" s="178"/>
      <c r="E139" s="179"/>
      <c r="F139" s="180"/>
      <c r="G139" s="181"/>
      <c r="H139" s="32"/>
      <c r="I139" s="181"/>
      <c r="J139" s="32"/>
      <c r="K139" s="32"/>
      <c r="L139" s="32"/>
      <c r="M139" s="32"/>
      <c r="N139" s="32"/>
      <c r="O139" s="32"/>
      <c r="P139" s="32"/>
      <c r="Q139" s="32"/>
      <c r="R139" s="32"/>
      <c r="S139" s="181"/>
      <c r="T139" s="32"/>
      <c r="U139" s="32"/>
      <c r="V139" s="32"/>
      <c r="W139" s="32"/>
      <c r="X139" s="32"/>
      <c r="Y139" s="32"/>
      <c r="Z139" s="32"/>
      <c r="AA139" s="32"/>
    </row>
    <row r="140" spans="2:27">
      <c r="B140" s="178" t="s">
        <v>208</v>
      </c>
      <c r="C140" s="178" t="s">
        <v>203</v>
      </c>
      <c r="D140" s="178"/>
      <c r="E140" s="179"/>
      <c r="F140" s="180"/>
    </row>
    <row r="141" spans="2:27">
      <c r="B141" s="182" t="s">
        <v>22</v>
      </c>
      <c r="C141" s="178" t="s">
        <v>209</v>
      </c>
      <c r="E141" s="178"/>
      <c r="F141" s="178"/>
    </row>
    <row r="142" spans="2:27">
      <c r="B142" s="180" t="s">
        <v>23</v>
      </c>
      <c r="C142" s="182"/>
      <c r="D142" s="178"/>
      <c r="E142" s="178"/>
      <c r="F142" s="178"/>
    </row>
    <row r="143" spans="2:27">
      <c r="B143" s="183" t="s">
        <v>111</v>
      </c>
      <c r="C143" s="184"/>
      <c r="D143" s="184"/>
      <c r="E143" s="184"/>
      <c r="F143" s="184"/>
    </row>
  </sheetData>
  <mergeCells count="38">
    <mergeCell ref="B12:C12"/>
    <mergeCell ref="B2:C3"/>
    <mergeCell ref="D2:Z2"/>
    <mergeCell ref="E3:Z3"/>
    <mergeCell ref="B4:C5"/>
    <mergeCell ref="Z4:Z5"/>
    <mergeCell ref="B6:C6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37:F137"/>
    <mergeCell ref="B34:B37"/>
    <mergeCell ref="B133:B134"/>
    <mergeCell ref="B46:B49"/>
    <mergeCell ref="B25:C25"/>
    <mergeCell ref="B26:C26"/>
    <mergeCell ref="B27:C27"/>
    <mergeCell ref="B28:C28"/>
    <mergeCell ref="B29:C29"/>
    <mergeCell ref="B30:C30"/>
    <mergeCell ref="B33:C33"/>
    <mergeCell ref="B31:C31"/>
    <mergeCell ref="B38:B41"/>
    <mergeCell ref="B42:B45"/>
  </mergeCells>
  <pageMargins left="0.70866141732283472" right="0.11811023622047245" top="0.74803149606299213" bottom="0.74803149606299213" header="0.31496062992125984" footer="0.31496062992125984"/>
  <pageSetup paperSize="123" orientation="landscape" r:id="rId1"/>
  <ignoredErrors>
    <ignoredError sqref="E6" twoDigitTextYear="1"/>
    <ignoredError sqref="Z8 Z9:Z3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2DF8-C375-46D7-A678-E94589D4F456}">
  <dimension ref="A1:CZ112"/>
  <sheetViews>
    <sheetView showGridLines="0" zoomScale="90" zoomScaleNormal="90" workbookViewId="0">
      <selection activeCell="CX21" sqref="CX21"/>
    </sheetView>
  </sheetViews>
  <sheetFormatPr defaultRowHeight="15"/>
  <cols>
    <col min="1" max="1" width="4.7109375" style="85" customWidth="1"/>
    <col min="2" max="2" width="9.5703125" style="316" customWidth="1"/>
    <col min="3" max="3" width="99" style="252" customWidth="1"/>
    <col min="4" max="4" width="13.42578125" style="85" hidden="1" customWidth="1"/>
    <col min="5" max="70" width="14.28515625" style="85" hidden="1" customWidth="1"/>
    <col min="71" max="84" width="14.42578125" style="85" hidden="1" customWidth="1"/>
    <col min="85" max="87" width="14.28515625" style="85" hidden="1" customWidth="1"/>
    <col min="88" max="90" width="11.140625" style="85" hidden="1" customWidth="1"/>
    <col min="91" max="91" width="14.28515625" style="85" hidden="1" customWidth="1"/>
    <col min="92" max="92" width="11.140625" style="85" bestFit="1" customWidth="1"/>
    <col min="93" max="95" width="11.140625" style="85" hidden="1" customWidth="1"/>
    <col min="96" max="99" width="11.140625" style="85" bestFit="1" customWidth="1"/>
    <col min="100" max="100" width="11.140625" style="85" customWidth="1"/>
    <col min="101" max="101" width="3.5703125" style="85" customWidth="1"/>
    <col min="102" max="102" width="10.28515625" style="85" customWidth="1"/>
    <col min="103" max="103" width="10.42578125" style="85" customWidth="1"/>
    <col min="104" max="104" width="4" style="85" customWidth="1"/>
    <col min="105" max="16384" width="9.140625" style="85"/>
  </cols>
  <sheetData>
    <row r="1" spans="2:104" ht="11.25" customHeight="1"/>
    <row r="2" spans="2:104" s="63" customFormat="1" ht="15.75">
      <c r="B2" s="253" t="s">
        <v>345</v>
      </c>
      <c r="C2" s="253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7"/>
      <c r="AI2" s="317"/>
      <c r="AJ2" s="317"/>
      <c r="AK2" s="317"/>
      <c r="AL2" s="317"/>
      <c r="AM2" s="317"/>
      <c r="AN2" s="317"/>
      <c r="AO2" s="317"/>
      <c r="AP2" s="317"/>
      <c r="AQ2" s="317"/>
      <c r="AR2" s="317"/>
      <c r="AS2" s="317"/>
      <c r="AT2" s="317"/>
      <c r="AU2" s="317"/>
      <c r="AV2" s="317"/>
      <c r="AW2" s="317"/>
      <c r="AX2" s="317"/>
      <c r="AY2" s="317"/>
      <c r="AZ2" s="317"/>
      <c r="BA2" s="317"/>
      <c r="BB2" s="317"/>
      <c r="BC2" s="317"/>
      <c r="BD2" s="317"/>
      <c r="BE2" s="317"/>
      <c r="BF2" s="317"/>
      <c r="BG2" s="317"/>
      <c r="BH2" s="317"/>
      <c r="BI2" s="317"/>
      <c r="BJ2" s="317"/>
      <c r="BK2" s="317"/>
      <c r="BL2" s="317"/>
      <c r="BM2" s="317"/>
      <c r="BN2" s="317"/>
      <c r="BO2" s="317"/>
      <c r="BP2" s="317"/>
      <c r="BQ2" s="317"/>
      <c r="BR2" s="317"/>
      <c r="BS2" s="317"/>
      <c r="BT2" s="317"/>
      <c r="BU2" s="317"/>
      <c r="BV2" s="317"/>
      <c r="BW2" s="317"/>
      <c r="BX2" s="317"/>
      <c r="BY2" s="317"/>
      <c r="BZ2" s="317"/>
      <c r="CA2" s="317"/>
      <c r="CB2" s="317"/>
      <c r="CC2" s="317"/>
      <c r="CD2" s="317"/>
      <c r="CE2" s="317"/>
      <c r="CF2" s="317"/>
      <c r="CG2" s="317"/>
      <c r="CH2" s="317"/>
      <c r="CI2" s="317"/>
      <c r="CJ2" s="317"/>
      <c r="CK2" s="317"/>
      <c r="CL2" s="317"/>
      <c r="CM2" s="317"/>
      <c r="CN2" s="317"/>
      <c r="CO2" s="317"/>
      <c r="CP2" s="317"/>
      <c r="CQ2" s="317"/>
      <c r="CR2" s="317"/>
      <c r="CS2" s="317"/>
      <c r="CT2" s="317"/>
      <c r="CU2" s="317"/>
      <c r="CV2" s="317"/>
      <c r="CW2" s="317"/>
      <c r="CX2" s="317"/>
      <c r="CY2" s="317"/>
      <c r="CZ2" s="317"/>
    </row>
    <row r="3" spans="2:104" s="63" customFormat="1" ht="15.75">
      <c r="B3" s="253"/>
      <c r="C3" s="253" t="s">
        <v>336</v>
      </c>
    </row>
    <row r="4" spans="2:104">
      <c r="B4" s="671" t="s">
        <v>217</v>
      </c>
      <c r="C4" s="671" t="s">
        <v>337</v>
      </c>
      <c r="D4" s="754" t="s">
        <v>338</v>
      </c>
      <c r="E4" s="755"/>
      <c r="F4" s="755"/>
      <c r="G4" s="755"/>
      <c r="H4" s="755"/>
      <c r="I4" s="755"/>
      <c r="J4" s="755"/>
      <c r="K4" s="755"/>
      <c r="L4" s="755"/>
      <c r="M4" s="755"/>
      <c r="N4" s="755"/>
      <c r="O4" s="755"/>
      <c r="P4" s="755"/>
      <c r="Q4" s="755"/>
      <c r="R4" s="755"/>
      <c r="S4" s="755"/>
      <c r="T4" s="755"/>
      <c r="U4" s="755"/>
      <c r="V4" s="755"/>
      <c r="W4" s="755"/>
      <c r="X4" s="755"/>
      <c r="Y4" s="755"/>
      <c r="Z4" s="755"/>
      <c r="AA4" s="755"/>
      <c r="AB4" s="755"/>
      <c r="AC4" s="755"/>
      <c r="AD4" s="755"/>
      <c r="AE4" s="755"/>
      <c r="AF4" s="755"/>
      <c r="AG4" s="755"/>
      <c r="AH4" s="755"/>
      <c r="AI4" s="755"/>
      <c r="AJ4" s="755"/>
      <c r="AK4" s="755"/>
      <c r="AL4" s="755"/>
      <c r="AM4" s="755"/>
      <c r="AN4" s="755"/>
      <c r="AO4" s="755"/>
      <c r="AP4" s="755"/>
      <c r="AQ4" s="755"/>
      <c r="AR4" s="755"/>
      <c r="AS4" s="755"/>
      <c r="AT4" s="755"/>
      <c r="AU4" s="755"/>
      <c r="AV4" s="755"/>
      <c r="AW4" s="755"/>
      <c r="AX4" s="755"/>
      <c r="AY4" s="755"/>
      <c r="AZ4" s="755"/>
      <c r="BA4" s="755"/>
      <c r="BB4" s="755"/>
      <c r="BC4" s="755"/>
      <c r="BD4" s="755"/>
      <c r="BE4" s="755"/>
      <c r="BF4" s="755"/>
      <c r="BG4" s="755"/>
      <c r="BH4" s="755"/>
      <c r="BI4" s="755"/>
      <c r="BJ4" s="755"/>
      <c r="BK4" s="755"/>
      <c r="BL4" s="755"/>
      <c r="BM4" s="755"/>
      <c r="BN4" s="755"/>
      <c r="BO4" s="755"/>
      <c r="BP4" s="755"/>
      <c r="BQ4" s="755"/>
      <c r="BR4" s="755"/>
      <c r="BS4" s="755"/>
      <c r="BT4" s="755"/>
      <c r="BU4" s="755"/>
      <c r="BV4" s="755"/>
      <c r="BW4" s="755"/>
      <c r="BX4" s="755"/>
      <c r="BY4" s="755"/>
      <c r="BZ4" s="755"/>
      <c r="CA4" s="755"/>
      <c r="CB4" s="755"/>
      <c r="CC4" s="755"/>
      <c r="CD4" s="755"/>
      <c r="CE4" s="755"/>
      <c r="CF4" s="755"/>
      <c r="CG4" s="755"/>
      <c r="CH4" s="755"/>
      <c r="CI4" s="755"/>
      <c r="CJ4" s="755"/>
      <c r="CK4" s="755"/>
      <c r="CL4" s="755"/>
      <c r="CM4" s="755"/>
      <c r="CN4" s="755"/>
      <c r="CO4" s="755"/>
      <c r="CP4" s="755"/>
      <c r="CQ4" s="755"/>
      <c r="CR4" s="755"/>
      <c r="CS4" s="755"/>
      <c r="CT4" s="755"/>
      <c r="CU4" s="755"/>
      <c r="CV4" s="756"/>
      <c r="CW4" s="318"/>
      <c r="CX4" s="677" t="s">
        <v>112</v>
      </c>
      <c r="CY4" s="678"/>
    </row>
    <row r="5" spans="2:104" ht="15" customHeight="1">
      <c r="B5" s="672"/>
      <c r="C5" s="672"/>
      <c r="D5" s="747">
        <v>2002</v>
      </c>
      <c r="E5" s="747"/>
      <c r="F5" s="747"/>
      <c r="G5" s="748"/>
      <c r="H5" s="749">
        <v>2003</v>
      </c>
      <c r="I5" s="747"/>
      <c r="J5" s="747"/>
      <c r="K5" s="748"/>
      <c r="L5" s="749">
        <v>2004</v>
      </c>
      <c r="M5" s="747"/>
      <c r="N5" s="747"/>
      <c r="O5" s="748"/>
      <c r="P5" s="749">
        <v>2005</v>
      </c>
      <c r="Q5" s="747"/>
      <c r="R5" s="747"/>
      <c r="S5" s="748"/>
      <c r="T5" s="749">
        <v>2006</v>
      </c>
      <c r="U5" s="747"/>
      <c r="V5" s="747"/>
      <c r="W5" s="747"/>
      <c r="X5" s="749">
        <v>2007</v>
      </c>
      <c r="Y5" s="747"/>
      <c r="Z5" s="747"/>
      <c r="AA5" s="748"/>
      <c r="AB5" s="749">
        <v>2008</v>
      </c>
      <c r="AC5" s="747"/>
      <c r="AD5" s="747"/>
      <c r="AE5" s="748"/>
      <c r="AF5" s="749">
        <v>2009</v>
      </c>
      <c r="AG5" s="747"/>
      <c r="AH5" s="747"/>
      <c r="AI5" s="748"/>
      <c r="AJ5" s="749">
        <v>2010</v>
      </c>
      <c r="AK5" s="747"/>
      <c r="AL5" s="747"/>
      <c r="AM5" s="748"/>
      <c r="AN5" s="749">
        <v>2011</v>
      </c>
      <c r="AO5" s="747"/>
      <c r="AP5" s="747"/>
      <c r="AQ5" s="748"/>
      <c r="AR5" s="749">
        <v>2012</v>
      </c>
      <c r="AS5" s="747"/>
      <c r="AT5" s="747"/>
      <c r="AU5" s="748"/>
      <c r="AV5" s="749">
        <v>2013</v>
      </c>
      <c r="AW5" s="747"/>
      <c r="AX5" s="747"/>
      <c r="AY5" s="748"/>
      <c r="AZ5" s="749">
        <v>2014</v>
      </c>
      <c r="BA5" s="747"/>
      <c r="BB5" s="747"/>
      <c r="BC5" s="748"/>
      <c r="BD5" s="749">
        <v>2015</v>
      </c>
      <c r="BE5" s="747"/>
      <c r="BF5" s="747"/>
      <c r="BG5" s="748"/>
      <c r="BH5" s="749">
        <v>2016</v>
      </c>
      <c r="BI5" s="747"/>
      <c r="BJ5" s="747"/>
      <c r="BK5" s="748"/>
      <c r="BL5" s="749">
        <v>2017</v>
      </c>
      <c r="BM5" s="747"/>
      <c r="BN5" s="747"/>
      <c r="BO5" s="748"/>
      <c r="BP5" s="749">
        <v>2018</v>
      </c>
      <c r="BQ5" s="747"/>
      <c r="BR5" s="747"/>
      <c r="BS5" s="748"/>
      <c r="BT5" s="749">
        <v>2019</v>
      </c>
      <c r="BU5" s="747"/>
      <c r="BV5" s="747"/>
      <c r="BW5" s="748"/>
      <c r="BX5" s="749">
        <v>2020</v>
      </c>
      <c r="BY5" s="747"/>
      <c r="BZ5" s="747"/>
      <c r="CA5" s="748"/>
      <c r="CB5" s="749">
        <v>2021</v>
      </c>
      <c r="CC5" s="747"/>
      <c r="CD5" s="747"/>
      <c r="CE5" s="747"/>
      <c r="CF5" s="751">
        <v>2022</v>
      </c>
      <c r="CG5" s="752"/>
      <c r="CH5" s="752"/>
      <c r="CI5" s="752"/>
      <c r="CJ5" s="751">
        <v>2023</v>
      </c>
      <c r="CK5" s="752"/>
      <c r="CL5" s="752"/>
      <c r="CM5" s="753"/>
      <c r="CN5" s="751">
        <v>2024</v>
      </c>
      <c r="CO5" s="752"/>
      <c r="CP5" s="752"/>
      <c r="CQ5" s="753"/>
      <c r="CR5" s="751">
        <v>2025</v>
      </c>
      <c r="CS5" s="752"/>
      <c r="CT5" s="752"/>
      <c r="CU5" s="753"/>
      <c r="CV5" s="320">
        <v>2026</v>
      </c>
      <c r="CW5" s="319"/>
      <c r="CX5" s="685" t="s">
        <v>323</v>
      </c>
      <c r="CY5" s="685" t="s">
        <v>339</v>
      </c>
    </row>
    <row r="6" spans="2:104" ht="15.75" customHeight="1">
      <c r="B6" s="673"/>
      <c r="C6" s="673"/>
      <c r="D6" s="321" t="s">
        <v>116</v>
      </c>
      <c r="E6" s="321" t="s">
        <v>117</v>
      </c>
      <c r="F6" s="321" t="s">
        <v>175</v>
      </c>
      <c r="G6" s="322" t="s">
        <v>123</v>
      </c>
      <c r="H6" s="266" t="s">
        <v>116</v>
      </c>
      <c r="I6" s="321" t="s">
        <v>117</v>
      </c>
      <c r="J6" s="321" t="s">
        <v>175</v>
      </c>
      <c r="K6" s="322" t="s">
        <v>123</v>
      </c>
      <c r="L6" s="266" t="s">
        <v>116</v>
      </c>
      <c r="M6" s="321" t="s">
        <v>117</v>
      </c>
      <c r="N6" s="321" t="s">
        <v>175</v>
      </c>
      <c r="O6" s="322" t="s">
        <v>123</v>
      </c>
      <c r="P6" s="266" t="s">
        <v>116</v>
      </c>
      <c r="Q6" s="321" t="s">
        <v>117</v>
      </c>
      <c r="R6" s="321" t="s">
        <v>175</v>
      </c>
      <c r="S6" s="322" t="s">
        <v>123</v>
      </c>
      <c r="T6" s="266" t="s">
        <v>116</v>
      </c>
      <c r="U6" s="321" t="s">
        <v>117</v>
      </c>
      <c r="V6" s="321" t="s">
        <v>175</v>
      </c>
      <c r="W6" s="322" t="s">
        <v>123</v>
      </c>
      <c r="X6" s="266" t="s">
        <v>116</v>
      </c>
      <c r="Y6" s="321" t="s">
        <v>117</v>
      </c>
      <c r="Z6" s="321" t="s">
        <v>175</v>
      </c>
      <c r="AA6" s="322" t="s">
        <v>123</v>
      </c>
      <c r="AB6" s="266" t="s">
        <v>116</v>
      </c>
      <c r="AC6" s="321" t="s">
        <v>117</v>
      </c>
      <c r="AD6" s="321" t="s">
        <v>175</v>
      </c>
      <c r="AE6" s="322" t="s">
        <v>123</v>
      </c>
      <c r="AF6" s="266" t="s">
        <v>116</v>
      </c>
      <c r="AG6" s="321" t="s">
        <v>117</v>
      </c>
      <c r="AH6" s="321" t="s">
        <v>175</v>
      </c>
      <c r="AI6" s="322" t="s">
        <v>123</v>
      </c>
      <c r="AJ6" s="266" t="s">
        <v>116</v>
      </c>
      <c r="AK6" s="321" t="s">
        <v>117</v>
      </c>
      <c r="AL6" s="321" t="s">
        <v>175</v>
      </c>
      <c r="AM6" s="322" t="s">
        <v>123</v>
      </c>
      <c r="AN6" s="266" t="s">
        <v>116</v>
      </c>
      <c r="AO6" s="321" t="s">
        <v>117</v>
      </c>
      <c r="AP6" s="321" t="s">
        <v>175</v>
      </c>
      <c r="AQ6" s="322" t="s">
        <v>123</v>
      </c>
      <c r="AR6" s="266" t="s">
        <v>116</v>
      </c>
      <c r="AS6" s="321" t="s">
        <v>117</v>
      </c>
      <c r="AT6" s="321" t="s">
        <v>175</v>
      </c>
      <c r="AU6" s="322" t="s">
        <v>123</v>
      </c>
      <c r="AV6" s="266" t="s">
        <v>116</v>
      </c>
      <c r="AW6" s="321" t="s">
        <v>117</v>
      </c>
      <c r="AX6" s="321" t="s">
        <v>175</v>
      </c>
      <c r="AY6" s="322" t="s">
        <v>123</v>
      </c>
      <c r="AZ6" s="266" t="s">
        <v>116</v>
      </c>
      <c r="BA6" s="321" t="s">
        <v>117</v>
      </c>
      <c r="BB6" s="321" t="s">
        <v>175</v>
      </c>
      <c r="BC6" s="322" t="s">
        <v>123</v>
      </c>
      <c r="BD6" s="266" t="s">
        <v>116</v>
      </c>
      <c r="BE6" s="321" t="s">
        <v>117</v>
      </c>
      <c r="BF6" s="321" t="s">
        <v>175</v>
      </c>
      <c r="BG6" s="322" t="s">
        <v>123</v>
      </c>
      <c r="BH6" s="266" t="s">
        <v>116</v>
      </c>
      <c r="BI6" s="321" t="s">
        <v>117</v>
      </c>
      <c r="BJ6" s="321" t="s">
        <v>175</v>
      </c>
      <c r="BK6" s="322" t="s">
        <v>123</v>
      </c>
      <c r="BL6" s="266" t="s">
        <v>116</v>
      </c>
      <c r="BM6" s="321" t="s">
        <v>117</v>
      </c>
      <c r="BN6" s="321" t="s">
        <v>175</v>
      </c>
      <c r="BO6" s="322" t="s">
        <v>123</v>
      </c>
      <c r="BP6" s="266" t="s">
        <v>116</v>
      </c>
      <c r="BQ6" s="321" t="s">
        <v>117</v>
      </c>
      <c r="BR6" s="321" t="s">
        <v>175</v>
      </c>
      <c r="BS6" s="322" t="s">
        <v>123</v>
      </c>
      <c r="BT6" s="266" t="s">
        <v>116</v>
      </c>
      <c r="BU6" s="321" t="s">
        <v>117</v>
      </c>
      <c r="BV6" s="321" t="s">
        <v>175</v>
      </c>
      <c r="BW6" s="322" t="s">
        <v>123</v>
      </c>
      <c r="BX6" s="266" t="s">
        <v>116</v>
      </c>
      <c r="BY6" s="321" t="s">
        <v>117</v>
      </c>
      <c r="BZ6" s="321" t="s">
        <v>175</v>
      </c>
      <c r="CA6" s="322" t="s">
        <v>123</v>
      </c>
      <c r="CB6" s="323" t="s">
        <v>116</v>
      </c>
      <c r="CC6" s="323" t="s">
        <v>117</v>
      </c>
      <c r="CD6" s="323" t="s">
        <v>175</v>
      </c>
      <c r="CE6" s="323" t="s">
        <v>123</v>
      </c>
      <c r="CF6" s="324" t="s">
        <v>116</v>
      </c>
      <c r="CG6" s="323" t="s">
        <v>117</v>
      </c>
      <c r="CH6" s="323" t="s">
        <v>175</v>
      </c>
      <c r="CI6" s="323" t="s">
        <v>123</v>
      </c>
      <c r="CJ6" s="325" t="s">
        <v>116</v>
      </c>
      <c r="CK6" s="326" t="s">
        <v>117</v>
      </c>
      <c r="CL6" s="326" t="s">
        <v>175</v>
      </c>
      <c r="CM6" s="326" t="s">
        <v>123</v>
      </c>
      <c r="CN6" s="325" t="s">
        <v>116</v>
      </c>
      <c r="CO6" s="326" t="s">
        <v>191</v>
      </c>
      <c r="CP6" s="326" t="s">
        <v>175</v>
      </c>
      <c r="CQ6" s="326" t="s">
        <v>123</v>
      </c>
      <c r="CR6" s="324" t="s">
        <v>116</v>
      </c>
      <c r="CS6" s="323" t="s">
        <v>117</v>
      </c>
      <c r="CT6" s="323" t="s">
        <v>340</v>
      </c>
      <c r="CU6" s="327" t="s">
        <v>341</v>
      </c>
      <c r="CV6" s="328" t="s">
        <v>322</v>
      </c>
      <c r="CW6" s="329"/>
      <c r="CX6" s="686"/>
      <c r="CY6" s="686"/>
    </row>
    <row r="7" spans="2:104">
      <c r="B7" s="330">
        <v>1</v>
      </c>
      <c r="C7" s="273" t="s">
        <v>218</v>
      </c>
      <c r="D7" s="331">
        <v>9.4589999999999996</v>
      </c>
      <c r="E7" s="332">
        <v>14.074</v>
      </c>
      <c r="F7" s="332">
        <v>31.193000000000001</v>
      </c>
      <c r="G7" s="333">
        <v>2489.3690000000001</v>
      </c>
      <c r="H7" s="331">
        <v>47.021000000000001</v>
      </c>
      <c r="I7" s="332">
        <v>15.803000000000001</v>
      </c>
      <c r="J7" s="332">
        <v>11.4</v>
      </c>
      <c r="K7" s="333">
        <v>34.368000000000002</v>
      </c>
      <c r="L7" s="331">
        <v>45.244</v>
      </c>
      <c r="M7" s="332">
        <v>12.19</v>
      </c>
      <c r="N7" s="332">
        <v>251.55799999999999</v>
      </c>
      <c r="O7" s="333">
        <v>19.353999999999999</v>
      </c>
      <c r="P7" s="331">
        <v>8.9320000000000004</v>
      </c>
      <c r="Q7" s="332">
        <v>7.5670000000000002</v>
      </c>
      <c r="R7" s="332">
        <v>0</v>
      </c>
      <c r="S7" s="333">
        <v>0.123</v>
      </c>
      <c r="T7" s="331">
        <v>44.183999999999997</v>
      </c>
      <c r="U7" s="332">
        <v>7.0570000000000004</v>
      </c>
      <c r="V7" s="332">
        <v>25.027000000000001</v>
      </c>
      <c r="W7" s="333">
        <v>1.72</v>
      </c>
      <c r="X7" s="331">
        <v>30.035</v>
      </c>
      <c r="Y7" s="332">
        <v>6.2930000000000001</v>
      </c>
      <c r="Z7" s="332">
        <v>0</v>
      </c>
      <c r="AA7" s="333">
        <v>13.444000000000001</v>
      </c>
      <c r="AB7" s="331">
        <v>1.1319999999999999</v>
      </c>
      <c r="AC7" s="332">
        <v>1</v>
      </c>
      <c r="AD7" s="332">
        <v>15.145</v>
      </c>
      <c r="AE7" s="333">
        <v>27.126999999999999</v>
      </c>
      <c r="AF7" s="331">
        <v>0</v>
      </c>
      <c r="AG7" s="332">
        <v>6.3890000000000002</v>
      </c>
      <c r="AH7" s="332">
        <v>2.4750000000000001</v>
      </c>
      <c r="AI7" s="333">
        <v>7.4660000000000002</v>
      </c>
      <c r="AJ7" s="331">
        <v>4.6879999999999997</v>
      </c>
      <c r="AK7" s="332">
        <v>9.1999999999999993</v>
      </c>
      <c r="AL7" s="332">
        <v>21.715</v>
      </c>
      <c r="AM7" s="333">
        <v>1.748</v>
      </c>
      <c r="AN7" s="331">
        <v>71.662999999999997</v>
      </c>
      <c r="AO7" s="332">
        <v>83.98</v>
      </c>
      <c r="AP7" s="332">
        <v>15.791</v>
      </c>
      <c r="AQ7" s="333">
        <v>95.915000000000006</v>
      </c>
      <c r="AR7" s="331">
        <v>44.694000000000003</v>
      </c>
      <c r="AS7" s="332">
        <v>63.585999999999999</v>
      </c>
      <c r="AT7" s="332">
        <v>50.890999999999998</v>
      </c>
      <c r="AU7" s="333">
        <v>103.291</v>
      </c>
      <c r="AV7" s="331">
        <v>78.527000000000001</v>
      </c>
      <c r="AW7" s="332">
        <v>41.853999999999999</v>
      </c>
      <c r="AX7" s="332">
        <v>126.90600000000001</v>
      </c>
      <c r="AY7" s="333">
        <v>113.625</v>
      </c>
      <c r="AZ7" s="331">
        <v>110.428</v>
      </c>
      <c r="BA7" s="332">
        <v>14.839</v>
      </c>
      <c r="BB7" s="332">
        <v>76.972999999999999</v>
      </c>
      <c r="BC7" s="333">
        <v>361.32900000000001</v>
      </c>
      <c r="BD7" s="331">
        <v>72.412000000000006</v>
      </c>
      <c r="BE7" s="332">
        <v>870.85500000000002</v>
      </c>
      <c r="BF7" s="332">
        <v>155.114</v>
      </c>
      <c r="BG7" s="333">
        <v>103.986</v>
      </c>
      <c r="BH7" s="331">
        <v>45.164999999999999</v>
      </c>
      <c r="BI7" s="332">
        <v>103.419</v>
      </c>
      <c r="BJ7" s="332">
        <v>117.675</v>
      </c>
      <c r="BK7" s="333">
        <v>81.888000000000005</v>
      </c>
      <c r="BL7" s="331">
        <v>111.015</v>
      </c>
      <c r="BM7" s="332">
        <v>84.947000000000003</v>
      </c>
      <c r="BN7" s="332">
        <v>109.652</v>
      </c>
      <c r="BO7" s="333">
        <v>71.573999999999998</v>
      </c>
      <c r="BP7" s="331">
        <v>170.53</v>
      </c>
      <c r="BQ7" s="332">
        <v>113.916</v>
      </c>
      <c r="BR7" s="332">
        <v>110.58799999999999</v>
      </c>
      <c r="BS7" s="333">
        <v>90.638000000000005</v>
      </c>
      <c r="BT7" s="331">
        <v>96.277000000000001</v>
      </c>
      <c r="BU7" s="332">
        <v>91.509</v>
      </c>
      <c r="BV7" s="332">
        <v>129.65299999999999</v>
      </c>
      <c r="BW7" s="333">
        <v>138.17400000000001</v>
      </c>
      <c r="BX7" s="331">
        <v>91.507999999999996</v>
      </c>
      <c r="BY7" s="332">
        <v>0</v>
      </c>
      <c r="BZ7" s="332">
        <v>45.652999999999999</v>
      </c>
      <c r="CA7" s="333">
        <v>94.313000000000002</v>
      </c>
      <c r="CB7" s="331">
        <v>150.154</v>
      </c>
      <c r="CC7" s="332">
        <v>95.555999999999997</v>
      </c>
      <c r="CD7" s="332">
        <v>235.857</v>
      </c>
      <c r="CE7" s="332">
        <v>181.351</v>
      </c>
      <c r="CF7" s="331">
        <v>140.80799999999999</v>
      </c>
      <c r="CG7" s="332">
        <v>96.445999999999998</v>
      </c>
      <c r="CH7" s="332">
        <v>108.553</v>
      </c>
      <c r="CI7" s="332">
        <v>195.17699999999999</v>
      </c>
      <c r="CJ7" s="334">
        <v>54.662999999999997</v>
      </c>
      <c r="CK7" s="335">
        <v>203.035</v>
      </c>
      <c r="CL7" s="335">
        <v>114.54900000000001</v>
      </c>
      <c r="CM7" s="335">
        <v>124.705</v>
      </c>
      <c r="CN7" s="334">
        <v>155.59299999999999</v>
      </c>
      <c r="CO7" s="335">
        <v>0</v>
      </c>
      <c r="CP7" s="335">
        <v>237.25399999999999</v>
      </c>
      <c r="CQ7" s="335">
        <v>214.26</v>
      </c>
      <c r="CR7" s="334">
        <v>155.065</v>
      </c>
      <c r="CS7" s="335">
        <v>160.69800000000001</v>
      </c>
      <c r="CT7" s="335">
        <v>264.48</v>
      </c>
      <c r="CU7" s="336">
        <v>216.751</v>
      </c>
      <c r="CV7" s="337">
        <v>235.46699999999998</v>
      </c>
      <c r="CW7" s="309"/>
      <c r="CX7" s="290">
        <f>IFERROR(CV7/CR7*100-100,0)</f>
        <v>51.850514300454648</v>
      </c>
      <c r="CY7" s="290">
        <f>IFERROR(CV7/CU7*100-100,0)</f>
        <v>8.6347929190637984</v>
      </c>
    </row>
    <row r="8" spans="2:104">
      <c r="B8" s="330">
        <v>2</v>
      </c>
      <c r="C8" s="273" t="s">
        <v>219</v>
      </c>
      <c r="D8" s="331">
        <v>7934.009</v>
      </c>
      <c r="E8" s="332">
        <v>9324.4</v>
      </c>
      <c r="F8" s="332">
        <v>6910.7749999999996</v>
      </c>
      <c r="G8" s="333">
        <v>7150.0569999999998</v>
      </c>
      <c r="H8" s="331">
        <v>7206.5339999999997</v>
      </c>
      <c r="I8" s="332">
        <v>7272.4480000000003</v>
      </c>
      <c r="J8" s="332">
        <v>7867.5829999999996</v>
      </c>
      <c r="K8" s="333">
        <v>8572.59</v>
      </c>
      <c r="L8" s="331">
        <v>8250.8240000000005</v>
      </c>
      <c r="M8" s="332">
        <v>11099.56</v>
      </c>
      <c r="N8" s="332">
        <v>7949.5649999999996</v>
      </c>
      <c r="O8" s="333">
        <v>8314.0169999999998</v>
      </c>
      <c r="P8" s="331">
        <v>8899.8610000000008</v>
      </c>
      <c r="Q8" s="332">
        <v>9187.7710000000006</v>
      </c>
      <c r="R8" s="332">
        <v>8978.9060000000009</v>
      </c>
      <c r="S8" s="333">
        <v>12440.244000000001</v>
      </c>
      <c r="T8" s="331">
        <v>8732.3140000000003</v>
      </c>
      <c r="U8" s="332">
        <v>7987.15</v>
      </c>
      <c r="V8" s="332">
        <v>11162.825000000001</v>
      </c>
      <c r="W8" s="333">
        <v>9581.6959999999999</v>
      </c>
      <c r="X8" s="331">
        <v>11596.097</v>
      </c>
      <c r="Y8" s="332">
        <v>11520.535</v>
      </c>
      <c r="Z8" s="332">
        <v>11390.607</v>
      </c>
      <c r="AA8" s="333">
        <v>10786.421</v>
      </c>
      <c r="AB8" s="331">
        <v>11152.188</v>
      </c>
      <c r="AC8" s="332">
        <v>11783.281000000001</v>
      </c>
      <c r="AD8" s="332">
        <v>13323.975</v>
      </c>
      <c r="AE8" s="333">
        <v>14117.883</v>
      </c>
      <c r="AF8" s="331">
        <v>10471.731</v>
      </c>
      <c r="AG8" s="332">
        <v>13191.126</v>
      </c>
      <c r="AH8" s="332">
        <v>11084.002</v>
      </c>
      <c r="AI8" s="333">
        <v>14307.522999999999</v>
      </c>
      <c r="AJ8" s="331">
        <v>11997.249</v>
      </c>
      <c r="AK8" s="332">
        <v>12581.682000000001</v>
      </c>
      <c r="AL8" s="332">
        <v>12386.355</v>
      </c>
      <c r="AM8" s="333">
        <v>15332.699000000001</v>
      </c>
      <c r="AN8" s="331">
        <v>12047.31</v>
      </c>
      <c r="AO8" s="332">
        <v>14870.87</v>
      </c>
      <c r="AP8" s="332">
        <v>13046.039000000001</v>
      </c>
      <c r="AQ8" s="333">
        <v>16811.993999999999</v>
      </c>
      <c r="AR8" s="331">
        <v>12606.977999999999</v>
      </c>
      <c r="AS8" s="332">
        <v>15803.677</v>
      </c>
      <c r="AT8" s="332">
        <v>13905.754000000001</v>
      </c>
      <c r="AU8" s="333">
        <v>18216.400000000001</v>
      </c>
      <c r="AV8" s="331">
        <v>12273.593999999999</v>
      </c>
      <c r="AW8" s="332">
        <v>15934.173000000001</v>
      </c>
      <c r="AX8" s="332">
        <v>16025.215</v>
      </c>
      <c r="AY8" s="333">
        <v>17665.011999999999</v>
      </c>
      <c r="AZ8" s="331">
        <v>12835.029</v>
      </c>
      <c r="BA8" s="332">
        <v>15631.933000000001</v>
      </c>
      <c r="BB8" s="332">
        <v>15711.531000000001</v>
      </c>
      <c r="BC8" s="333">
        <v>17052.294999999998</v>
      </c>
      <c r="BD8" s="331">
        <v>12126.099</v>
      </c>
      <c r="BE8" s="332">
        <v>16711.305</v>
      </c>
      <c r="BF8" s="332">
        <v>12148.382</v>
      </c>
      <c r="BG8" s="333">
        <v>13905.494000000001</v>
      </c>
      <c r="BH8" s="331">
        <v>11779.785</v>
      </c>
      <c r="BI8" s="332">
        <v>17678.766</v>
      </c>
      <c r="BJ8" s="332">
        <v>17082.517</v>
      </c>
      <c r="BK8" s="333">
        <v>16524.212</v>
      </c>
      <c r="BL8" s="331">
        <v>15737.347</v>
      </c>
      <c r="BM8" s="332">
        <v>14605.261</v>
      </c>
      <c r="BN8" s="332">
        <v>19130.444</v>
      </c>
      <c r="BO8" s="333">
        <v>18751.687999999998</v>
      </c>
      <c r="BP8" s="331">
        <v>14149.721</v>
      </c>
      <c r="BQ8" s="332">
        <v>14924.942999999999</v>
      </c>
      <c r="BR8" s="332">
        <v>16401.131000000001</v>
      </c>
      <c r="BS8" s="333">
        <v>20012.044000000002</v>
      </c>
      <c r="BT8" s="331">
        <v>10990.375</v>
      </c>
      <c r="BU8" s="332">
        <v>17500.232</v>
      </c>
      <c r="BV8" s="332">
        <v>20117.460999999999</v>
      </c>
      <c r="BW8" s="333">
        <v>20825.034</v>
      </c>
      <c r="BX8" s="331">
        <v>15733.184999999999</v>
      </c>
      <c r="BY8" s="332">
        <v>14889.929</v>
      </c>
      <c r="BZ8" s="332">
        <v>16455.218000000001</v>
      </c>
      <c r="CA8" s="333">
        <v>16560.445</v>
      </c>
      <c r="CB8" s="331">
        <v>17022.937999999998</v>
      </c>
      <c r="CC8" s="332">
        <v>22477.607</v>
      </c>
      <c r="CD8" s="332">
        <v>17103.03</v>
      </c>
      <c r="CE8" s="332">
        <v>20426.602999999999</v>
      </c>
      <c r="CF8" s="331">
        <v>19336.233</v>
      </c>
      <c r="CG8" s="332">
        <v>18642.496999999999</v>
      </c>
      <c r="CH8" s="332">
        <v>30875.781999999999</v>
      </c>
      <c r="CI8" s="332">
        <v>26455.625</v>
      </c>
      <c r="CJ8" s="331">
        <v>16206.79</v>
      </c>
      <c r="CK8" s="332">
        <v>24554.152999999998</v>
      </c>
      <c r="CL8" s="332">
        <v>28973.188999999998</v>
      </c>
      <c r="CM8" s="332">
        <v>23778.816999999999</v>
      </c>
      <c r="CN8" s="331">
        <v>20073.078000000001</v>
      </c>
      <c r="CO8" s="332">
        <v>34798.392999999996</v>
      </c>
      <c r="CP8" s="332">
        <v>17496.873</v>
      </c>
      <c r="CQ8" s="338">
        <v>33537.300999999999</v>
      </c>
      <c r="CR8" s="331">
        <v>18707.016</v>
      </c>
      <c r="CS8" s="338">
        <v>21252.712</v>
      </c>
      <c r="CT8" s="338">
        <v>26659.178</v>
      </c>
      <c r="CU8" s="333">
        <v>38556.025999999998</v>
      </c>
      <c r="CV8" s="339">
        <v>20679.132999999998</v>
      </c>
      <c r="CW8" s="309"/>
      <c r="CX8" s="295">
        <f t="shared" ref="CX8:CX71" si="0">IFERROR(CV8/CR8*100-100,0)</f>
        <v>10.542124943924762</v>
      </c>
      <c r="CY8" s="295">
        <f t="shared" ref="CY8:CY71" si="1">IFERROR(CV8/CU8*100-100,0)</f>
        <v>-46.366015522450375</v>
      </c>
    </row>
    <row r="9" spans="2:104">
      <c r="B9" s="330">
        <v>3</v>
      </c>
      <c r="C9" s="273" t="s">
        <v>220</v>
      </c>
      <c r="D9" s="331">
        <v>424.68400000000003</v>
      </c>
      <c r="E9" s="332">
        <v>761.80899999999997</v>
      </c>
      <c r="F9" s="332">
        <v>1156.7339999999999</v>
      </c>
      <c r="G9" s="333">
        <v>223.452</v>
      </c>
      <c r="H9" s="331">
        <v>629.40499999999997</v>
      </c>
      <c r="I9" s="332">
        <v>719.65700000000004</v>
      </c>
      <c r="J9" s="332">
        <v>374.65300000000002</v>
      </c>
      <c r="K9" s="333">
        <v>640.48299999999995</v>
      </c>
      <c r="L9" s="331">
        <v>287.80500000000001</v>
      </c>
      <c r="M9" s="332">
        <v>355.45</v>
      </c>
      <c r="N9" s="332">
        <v>849.19399999999996</v>
      </c>
      <c r="O9" s="333">
        <v>721.10199999999998</v>
      </c>
      <c r="P9" s="331">
        <v>446.06299999999999</v>
      </c>
      <c r="Q9" s="332">
        <v>310.91300000000001</v>
      </c>
      <c r="R9" s="332">
        <v>787.16499999999996</v>
      </c>
      <c r="S9" s="333">
        <v>322.66000000000003</v>
      </c>
      <c r="T9" s="331">
        <v>452.54</v>
      </c>
      <c r="U9" s="332">
        <v>354.29500000000002</v>
      </c>
      <c r="V9" s="332">
        <v>809.63099999999997</v>
      </c>
      <c r="W9" s="333">
        <v>769.98</v>
      </c>
      <c r="X9" s="331">
        <v>489.77199999999999</v>
      </c>
      <c r="Y9" s="332">
        <v>645.88800000000003</v>
      </c>
      <c r="Z9" s="332">
        <v>1026.259</v>
      </c>
      <c r="AA9" s="333">
        <v>1069.047</v>
      </c>
      <c r="AB9" s="331">
        <v>285.37200000000001</v>
      </c>
      <c r="AC9" s="332">
        <v>648.80799999999999</v>
      </c>
      <c r="AD9" s="332">
        <v>1210.106</v>
      </c>
      <c r="AE9" s="333">
        <v>403.53199999999998</v>
      </c>
      <c r="AF9" s="331">
        <v>653.96600000000001</v>
      </c>
      <c r="AG9" s="332">
        <v>844.57100000000003</v>
      </c>
      <c r="AH9" s="332">
        <v>746.69500000000005</v>
      </c>
      <c r="AI9" s="333">
        <v>991.69600000000003</v>
      </c>
      <c r="AJ9" s="331">
        <v>949.20799999999997</v>
      </c>
      <c r="AK9" s="332">
        <v>539.279</v>
      </c>
      <c r="AL9" s="332">
        <v>1110.614</v>
      </c>
      <c r="AM9" s="333">
        <v>554.77200000000005</v>
      </c>
      <c r="AN9" s="331">
        <v>820.89099999999996</v>
      </c>
      <c r="AO9" s="332">
        <v>798.51099999999997</v>
      </c>
      <c r="AP9" s="332">
        <v>618.35799999999995</v>
      </c>
      <c r="AQ9" s="333">
        <v>674.23199999999997</v>
      </c>
      <c r="AR9" s="331">
        <v>565.64</v>
      </c>
      <c r="AS9" s="332">
        <v>572.32000000000005</v>
      </c>
      <c r="AT9" s="332">
        <v>976.25900000000001</v>
      </c>
      <c r="AU9" s="333">
        <v>871.86199999999997</v>
      </c>
      <c r="AV9" s="331">
        <v>314.48</v>
      </c>
      <c r="AW9" s="332">
        <v>698.53200000000004</v>
      </c>
      <c r="AX9" s="332">
        <v>1022.7089999999999</v>
      </c>
      <c r="AY9" s="333">
        <v>656.79100000000005</v>
      </c>
      <c r="AZ9" s="331">
        <v>367.83199999999999</v>
      </c>
      <c r="BA9" s="332">
        <v>388.48899999999998</v>
      </c>
      <c r="BB9" s="332">
        <v>790.24800000000005</v>
      </c>
      <c r="BC9" s="333">
        <v>701.97299999999996</v>
      </c>
      <c r="BD9" s="331">
        <v>815.85500000000002</v>
      </c>
      <c r="BE9" s="332">
        <v>962.13900000000001</v>
      </c>
      <c r="BF9" s="332">
        <v>2395.9189999999999</v>
      </c>
      <c r="BG9" s="333">
        <v>1278.7429999999999</v>
      </c>
      <c r="BH9" s="331">
        <v>1481.866</v>
      </c>
      <c r="BI9" s="332">
        <v>2524.0050000000001</v>
      </c>
      <c r="BJ9" s="332">
        <v>1798.923</v>
      </c>
      <c r="BK9" s="333">
        <v>2703.5830000000001</v>
      </c>
      <c r="BL9" s="331">
        <v>464.18</v>
      </c>
      <c r="BM9" s="332">
        <v>1111.93</v>
      </c>
      <c r="BN9" s="332">
        <v>1272.5060000000001</v>
      </c>
      <c r="BO9" s="333">
        <v>844.34299999999996</v>
      </c>
      <c r="BP9" s="331">
        <v>1045.671</v>
      </c>
      <c r="BQ9" s="332">
        <v>1307.415</v>
      </c>
      <c r="BR9" s="332">
        <v>1535.431</v>
      </c>
      <c r="BS9" s="333">
        <v>1248.19</v>
      </c>
      <c r="BT9" s="331">
        <v>1299.877</v>
      </c>
      <c r="BU9" s="332">
        <v>1048.1790000000001</v>
      </c>
      <c r="BV9" s="332">
        <v>1520.617</v>
      </c>
      <c r="BW9" s="333">
        <v>2080.752</v>
      </c>
      <c r="BX9" s="331">
        <v>1404.268</v>
      </c>
      <c r="BY9" s="332">
        <v>1241.7239999999999</v>
      </c>
      <c r="BZ9" s="332">
        <v>1072.5540000000001</v>
      </c>
      <c r="CA9" s="333">
        <v>1855.729</v>
      </c>
      <c r="CB9" s="331">
        <v>746.65200000000004</v>
      </c>
      <c r="CC9" s="332">
        <v>1024.2349999999999</v>
      </c>
      <c r="CD9" s="332">
        <v>605.73299999999995</v>
      </c>
      <c r="CE9" s="332">
        <v>854.55</v>
      </c>
      <c r="CF9" s="331">
        <v>818.55499999999995</v>
      </c>
      <c r="CG9" s="332">
        <v>1141.6410000000001</v>
      </c>
      <c r="CH9" s="332">
        <v>1535.4079999999999</v>
      </c>
      <c r="CI9" s="332">
        <v>1377.479</v>
      </c>
      <c r="CJ9" s="331">
        <v>2133.2460000000001</v>
      </c>
      <c r="CK9" s="332">
        <v>638.70699999999999</v>
      </c>
      <c r="CL9" s="332">
        <v>1844.1780000000001</v>
      </c>
      <c r="CM9" s="332">
        <v>1391.6880000000001</v>
      </c>
      <c r="CN9" s="331">
        <v>1247.6289999999999</v>
      </c>
      <c r="CO9" s="332">
        <v>785.28599999999994</v>
      </c>
      <c r="CP9" s="332">
        <v>576.05899999999997</v>
      </c>
      <c r="CQ9" s="338">
        <v>1173.19</v>
      </c>
      <c r="CR9" s="331">
        <v>470.18100000000004</v>
      </c>
      <c r="CS9" s="338">
        <v>707.71600000000001</v>
      </c>
      <c r="CT9" s="338">
        <v>1133.8020000000001</v>
      </c>
      <c r="CU9" s="333">
        <v>966.70600000000013</v>
      </c>
      <c r="CV9" s="339">
        <v>802.42200000000003</v>
      </c>
      <c r="CW9" s="309"/>
      <c r="CX9" s="295">
        <f t="shared" si="0"/>
        <v>70.662361941465093</v>
      </c>
      <c r="CY9" s="295">
        <f t="shared" si="1"/>
        <v>-16.994205063380178</v>
      </c>
    </row>
    <row r="10" spans="2:104">
      <c r="B10" s="330">
        <v>4</v>
      </c>
      <c r="C10" s="273" t="s">
        <v>221</v>
      </c>
      <c r="D10" s="331">
        <v>2381.4299999999998</v>
      </c>
      <c r="E10" s="332">
        <v>3147.0279999999998</v>
      </c>
      <c r="F10" s="332">
        <v>3063.6419999999998</v>
      </c>
      <c r="G10" s="333">
        <v>3077.5630000000001</v>
      </c>
      <c r="H10" s="331">
        <v>2570.3690000000001</v>
      </c>
      <c r="I10" s="332">
        <v>3615.373</v>
      </c>
      <c r="J10" s="332">
        <v>3260.59</v>
      </c>
      <c r="K10" s="333">
        <v>3261.9870000000001</v>
      </c>
      <c r="L10" s="331">
        <v>3563.7440000000001</v>
      </c>
      <c r="M10" s="332">
        <v>3764.8649999999998</v>
      </c>
      <c r="N10" s="332">
        <v>4027.4769999999999</v>
      </c>
      <c r="O10" s="333">
        <v>3421.3380000000002</v>
      </c>
      <c r="P10" s="331">
        <v>3742.8449999999998</v>
      </c>
      <c r="Q10" s="332">
        <v>3922.1930000000002</v>
      </c>
      <c r="R10" s="332">
        <v>3926.346</v>
      </c>
      <c r="S10" s="333">
        <v>5030.0839999999998</v>
      </c>
      <c r="T10" s="331">
        <v>3885.2449999999999</v>
      </c>
      <c r="U10" s="332">
        <v>4403.0680000000002</v>
      </c>
      <c r="V10" s="332">
        <v>4394.7269999999999</v>
      </c>
      <c r="W10" s="333">
        <v>4059.7559999999999</v>
      </c>
      <c r="X10" s="331">
        <v>4707.2150000000001</v>
      </c>
      <c r="Y10" s="332">
        <v>4429.12</v>
      </c>
      <c r="Z10" s="332">
        <v>5755.82</v>
      </c>
      <c r="AA10" s="333">
        <v>4619.2569999999996</v>
      </c>
      <c r="AB10" s="331">
        <v>4929.8469999999998</v>
      </c>
      <c r="AC10" s="332">
        <v>4575.3500000000004</v>
      </c>
      <c r="AD10" s="332">
        <v>5873.34</v>
      </c>
      <c r="AE10" s="333">
        <v>5235.1090000000004</v>
      </c>
      <c r="AF10" s="331">
        <v>4178.317</v>
      </c>
      <c r="AG10" s="332">
        <v>4391.1180000000004</v>
      </c>
      <c r="AH10" s="332">
        <v>4391.107</v>
      </c>
      <c r="AI10" s="333">
        <v>6060.6390000000001</v>
      </c>
      <c r="AJ10" s="331">
        <v>5785.17</v>
      </c>
      <c r="AK10" s="332">
        <v>4681.317</v>
      </c>
      <c r="AL10" s="332">
        <v>5918.24</v>
      </c>
      <c r="AM10" s="333">
        <v>5108.3879999999999</v>
      </c>
      <c r="AN10" s="331">
        <v>5508.0010000000002</v>
      </c>
      <c r="AO10" s="332">
        <v>5795.3339999999998</v>
      </c>
      <c r="AP10" s="332">
        <v>4855.57</v>
      </c>
      <c r="AQ10" s="333">
        <v>6514.6670000000004</v>
      </c>
      <c r="AR10" s="331">
        <v>5368.6509999999998</v>
      </c>
      <c r="AS10" s="332">
        <v>4472.6400000000003</v>
      </c>
      <c r="AT10" s="332">
        <v>5357.4530000000004</v>
      </c>
      <c r="AU10" s="333">
        <v>6419.3980000000001</v>
      </c>
      <c r="AV10" s="331">
        <v>4838.41</v>
      </c>
      <c r="AW10" s="332">
        <v>6622.1859999999997</v>
      </c>
      <c r="AX10" s="332">
        <v>6604.3649999999998</v>
      </c>
      <c r="AY10" s="333">
        <v>6360.0889999999999</v>
      </c>
      <c r="AZ10" s="331">
        <v>4650.3649999999998</v>
      </c>
      <c r="BA10" s="332">
        <v>5279.7039999999997</v>
      </c>
      <c r="BB10" s="332">
        <v>7598.7690000000002</v>
      </c>
      <c r="BC10" s="333">
        <v>5808.9930000000004</v>
      </c>
      <c r="BD10" s="331">
        <v>5037.442</v>
      </c>
      <c r="BE10" s="332">
        <v>6215.5039999999999</v>
      </c>
      <c r="BF10" s="332">
        <v>5876.82</v>
      </c>
      <c r="BG10" s="333">
        <v>6708.5559999999996</v>
      </c>
      <c r="BH10" s="331">
        <v>4923.1899999999996</v>
      </c>
      <c r="BI10" s="332">
        <v>7367.7209999999995</v>
      </c>
      <c r="BJ10" s="332">
        <v>6737.665</v>
      </c>
      <c r="BK10" s="333">
        <v>6121.6210000000001</v>
      </c>
      <c r="BL10" s="331">
        <v>7792.2790000000005</v>
      </c>
      <c r="BM10" s="332">
        <v>5419.2219999999998</v>
      </c>
      <c r="BN10" s="332">
        <v>7865.5060000000003</v>
      </c>
      <c r="BO10" s="333">
        <v>6486.97</v>
      </c>
      <c r="BP10" s="331">
        <v>6835.9030000000002</v>
      </c>
      <c r="BQ10" s="332">
        <v>6959.2860000000001</v>
      </c>
      <c r="BR10" s="332">
        <v>7378.7049999999999</v>
      </c>
      <c r="BS10" s="333">
        <v>8099.6490000000003</v>
      </c>
      <c r="BT10" s="331">
        <v>6802.009</v>
      </c>
      <c r="BU10" s="332">
        <v>8535.2260000000006</v>
      </c>
      <c r="BV10" s="332">
        <v>7533.0379999999996</v>
      </c>
      <c r="BW10" s="333">
        <v>8755.5820000000003</v>
      </c>
      <c r="BX10" s="331">
        <v>6911.7740000000003</v>
      </c>
      <c r="BY10" s="332">
        <v>7821.7870000000003</v>
      </c>
      <c r="BZ10" s="332">
        <v>7945.2449999999999</v>
      </c>
      <c r="CA10" s="333">
        <v>8467.6610000000001</v>
      </c>
      <c r="CB10" s="331">
        <v>7501.9030000000002</v>
      </c>
      <c r="CC10" s="332">
        <v>8054.5889999999999</v>
      </c>
      <c r="CD10" s="332">
        <v>7837.9539999999997</v>
      </c>
      <c r="CE10" s="332">
        <v>11170.572</v>
      </c>
      <c r="CF10" s="331">
        <v>6802.3029999999999</v>
      </c>
      <c r="CG10" s="332">
        <v>8970.6239999999998</v>
      </c>
      <c r="CH10" s="332">
        <v>10413.019</v>
      </c>
      <c r="CI10" s="332">
        <v>10012.054</v>
      </c>
      <c r="CJ10" s="331">
        <v>12459.605</v>
      </c>
      <c r="CK10" s="332">
        <v>12408.506000000001</v>
      </c>
      <c r="CL10" s="332">
        <v>12244.898999999999</v>
      </c>
      <c r="CM10" s="332">
        <v>12614.509</v>
      </c>
      <c r="CN10" s="331">
        <v>9456.2860000000001</v>
      </c>
      <c r="CO10" s="332">
        <v>13630.912</v>
      </c>
      <c r="CP10" s="332">
        <v>8322.9169999999995</v>
      </c>
      <c r="CQ10" s="338">
        <v>14068.911</v>
      </c>
      <c r="CR10" s="331">
        <v>13201.492</v>
      </c>
      <c r="CS10" s="338">
        <v>12673.202000000001</v>
      </c>
      <c r="CT10" s="338">
        <v>10546.474999999999</v>
      </c>
      <c r="CU10" s="333">
        <v>14615.823</v>
      </c>
      <c r="CV10" s="339">
        <v>13205.222</v>
      </c>
      <c r="CW10" s="309"/>
      <c r="CX10" s="295">
        <f t="shared" si="0"/>
        <v>2.8254382156191582E-2</v>
      </c>
      <c r="CY10" s="295">
        <f t="shared" si="1"/>
        <v>-9.6511910413802866</v>
      </c>
    </row>
    <row r="11" spans="2:104">
      <c r="B11" s="330">
        <v>5</v>
      </c>
      <c r="C11" s="273" t="s">
        <v>222</v>
      </c>
      <c r="D11" s="331">
        <v>14.736000000000001</v>
      </c>
      <c r="E11" s="332">
        <v>89.801000000000002</v>
      </c>
      <c r="F11" s="332">
        <v>41.573</v>
      </c>
      <c r="G11" s="333">
        <v>48.225000000000001</v>
      </c>
      <c r="H11" s="331">
        <v>1.583</v>
      </c>
      <c r="I11" s="332">
        <v>0</v>
      </c>
      <c r="J11" s="332">
        <v>0</v>
      </c>
      <c r="K11" s="333">
        <v>0</v>
      </c>
      <c r="L11" s="331">
        <v>0</v>
      </c>
      <c r="M11" s="332">
        <v>7.6999999999999999E-2</v>
      </c>
      <c r="N11" s="332">
        <v>13.045</v>
      </c>
      <c r="O11" s="333">
        <v>0</v>
      </c>
      <c r="P11" s="331">
        <v>0.59699999999999998</v>
      </c>
      <c r="Q11" s="332">
        <v>0.80300000000000005</v>
      </c>
      <c r="R11" s="332">
        <v>14.1</v>
      </c>
      <c r="S11" s="333">
        <v>10.993</v>
      </c>
      <c r="T11" s="331">
        <v>0</v>
      </c>
      <c r="U11" s="332">
        <v>0</v>
      </c>
      <c r="V11" s="332">
        <v>9.6880000000000006</v>
      </c>
      <c r="W11" s="333">
        <v>0.316</v>
      </c>
      <c r="X11" s="331">
        <v>0.23400000000000001</v>
      </c>
      <c r="Y11" s="332">
        <v>4.3999999999999997E-2</v>
      </c>
      <c r="Z11" s="332">
        <v>4.0640000000000001</v>
      </c>
      <c r="AA11" s="333">
        <v>6.1369999999999996</v>
      </c>
      <c r="AB11" s="331">
        <v>14.026</v>
      </c>
      <c r="AC11" s="332">
        <v>21.29</v>
      </c>
      <c r="AD11" s="332">
        <v>37.445999999999998</v>
      </c>
      <c r="AE11" s="333">
        <v>29.059000000000001</v>
      </c>
      <c r="AF11" s="331">
        <v>236.803</v>
      </c>
      <c r="AG11" s="332">
        <v>267.82</v>
      </c>
      <c r="AH11" s="332">
        <v>36.75</v>
      </c>
      <c r="AI11" s="333">
        <v>64.427000000000007</v>
      </c>
      <c r="AJ11" s="331">
        <v>35.136000000000003</v>
      </c>
      <c r="AK11" s="332">
        <v>172.363</v>
      </c>
      <c r="AL11" s="332">
        <v>9.49</v>
      </c>
      <c r="AM11" s="333">
        <v>5.5460000000000003</v>
      </c>
      <c r="AN11" s="331">
        <v>4.4480000000000004</v>
      </c>
      <c r="AO11" s="332">
        <v>0.96899999999999997</v>
      </c>
      <c r="AP11" s="332">
        <v>2.1999999999999999E-2</v>
      </c>
      <c r="AQ11" s="333">
        <v>11.943</v>
      </c>
      <c r="AR11" s="331">
        <v>0</v>
      </c>
      <c r="AS11" s="332">
        <v>76.641999999999996</v>
      </c>
      <c r="AT11" s="332">
        <v>0</v>
      </c>
      <c r="AU11" s="333">
        <v>0.72799999999999998</v>
      </c>
      <c r="AV11" s="331">
        <v>2.7090000000000001</v>
      </c>
      <c r="AW11" s="332">
        <v>10.156000000000001</v>
      </c>
      <c r="AX11" s="332">
        <v>10.914</v>
      </c>
      <c r="AY11" s="333">
        <v>5.3979999999999997</v>
      </c>
      <c r="AZ11" s="331">
        <v>16.469000000000001</v>
      </c>
      <c r="BA11" s="332">
        <v>100.496</v>
      </c>
      <c r="BB11" s="332">
        <v>10.659000000000001</v>
      </c>
      <c r="BC11" s="333">
        <v>13.803000000000001</v>
      </c>
      <c r="BD11" s="331">
        <v>5.5570000000000004</v>
      </c>
      <c r="BE11" s="332">
        <v>11.208</v>
      </c>
      <c r="BF11" s="332">
        <v>9.8010000000000002</v>
      </c>
      <c r="BG11" s="333">
        <v>36.270000000000003</v>
      </c>
      <c r="BH11" s="331">
        <v>10.420999999999999</v>
      </c>
      <c r="BI11" s="332">
        <v>28.231999999999999</v>
      </c>
      <c r="BJ11" s="332">
        <v>4.6760000000000002</v>
      </c>
      <c r="BK11" s="333">
        <v>44.71</v>
      </c>
      <c r="BL11" s="331">
        <v>176.59200000000001</v>
      </c>
      <c r="BM11" s="332">
        <v>26.925999999999998</v>
      </c>
      <c r="BN11" s="332">
        <v>3.8940000000000001</v>
      </c>
      <c r="BO11" s="333">
        <v>3.6589999999999998</v>
      </c>
      <c r="BP11" s="331">
        <v>1.581</v>
      </c>
      <c r="BQ11" s="332">
        <v>1.706</v>
      </c>
      <c r="BR11" s="332">
        <v>28.984000000000002</v>
      </c>
      <c r="BS11" s="333">
        <v>23.628</v>
      </c>
      <c r="BT11" s="331">
        <v>9.7910000000000004</v>
      </c>
      <c r="BU11" s="332">
        <v>14.214</v>
      </c>
      <c r="BV11" s="332">
        <v>15.294</v>
      </c>
      <c r="BW11" s="333">
        <v>0.80300000000000005</v>
      </c>
      <c r="BX11" s="331">
        <v>5.1050000000000004</v>
      </c>
      <c r="BY11" s="332">
        <v>0</v>
      </c>
      <c r="BZ11" s="332">
        <v>3.7839999999999998</v>
      </c>
      <c r="CA11" s="333">
        <v>3.633</v>
      </c>
      <c r="CB11" s="331">
        <v>2.742</v>
      </c>
      <c r="CC11" s="332">
        <v>1.7250000000000001</v>
      </c>
      <c r="CD11" s="332">
        <v>1.982</v>
      </c>
      <c r="CE11" s="332">
        <v>1.286</v>
      </c>
      <c r="CF11" s="331">
        <v>3.7890000000000001</v>
      </c>
      <c r="CG11" s="332">
        <v>0</v>
      </c>
      <c r="CH11" s="332">
        <v>3.2719999999999998</v>
      </c>
      <c r="CI11" s="332">
        <v>1.6739999999999999</v>
      </c>
      <c r="CJ11" s="331">
        <v>3.2639999999999998</v>
      </c>
      <c r="CK11" s="332">
        <v>0</v>
      </c>
      <c r="CL11" s="332">
        <v>4.399</v>
      </c>
      <c r="CM11" s="332">
        <v>5.9210000000000003</v>
      </c>
      <c r="CN11" s="331">
        <v>1.8180000000000001</v>
      </c>
      <c r="CO11" s="332">
        <v>3.012</v>
      </c>
      <c r="CP11" s="332">
        <v>3.032</v>
      </c>
      <c r="CQ11" s="338">
        <v>14.297000000000001</v>
      </c>
      <c r="CR11" s="331">
        <v>4.2750000000000004</v>
      </c>
      <c r="CS11" s="338">
        <v>23.387999999999998</v>
      </c>
      <c r="CT11" s="338">
        <v>7.8109999999999999</v>
      </c>
      <c r="CU11" s="333">
        <v>4.0200000000000005</v>
      </c>
      <c r="CV11" s="339">
        <v>22.805999999999997</v>
      </c>
      <c r="CW11" s="309"/>
      <c r="CX11" s="295">
        <f t="shared" si="0"/>
        <v>433.47368421052624</v>
      </c>
      <c r="CY11" s="295">
        <f t="shared" si="1"/>
        <v>467.31343283582078</v>
      </c>
    </row>
    <row r="12" spans="2:104">
      <c r="B12" s="330">
        <v>6</v>
      </c>
      <c r="C12" s="273" t="s">
        <v>223</v>
      </c>
      <c r="D12" s="331">
        <v>4.45</v>
      </c>
      <c r="E12" s="332">
        <v>6.1040000000000001</v>
      </c>
      <c r="F12" s="332">
        <v>1.8859999999999999</v>
      </c>
      <c r="G12" s="333">
        <v>4.7119999999999997</v>
      </c>
      <c r="H12" s="331">
        <v>10.619</v>
      </c>
      <c r="I12" s="332">
        <v>13.27</v>
      </c>
      <c r="J12" s="332">
        <v>9.9489999999999998</v>
      </c>
      <c r="K12" s="333">
        <v>9.7789999999999999</v>
      </c>
      <c r="L12" s="331">
        <v>8.6479999999999997</v>
      </c>
      <c r="M12" s="332">
        <v>9.0579999999999998</v>
      </c>
      <c r="N12" s="332">
        <v>5.1550000000000002</v>
      </c>
      <c r="O12" s="333">
        <v>2.3610000000000002</v>
      </c>
      <c r="P12" s="331">
        <v>5.2560000000000002</v>
      </c>
      <c r="Q12" s="332">
        <v>10.952</v>
      </c>
      <c r="R12" s="332">
        <v>4.3869999999999996</v>
      </c>
      <c r="S12" s="333">
        <v>4.4859999999999998</v>
      </c>
      <c r="T12" s="331">
        <v>7.0430000000000001</v>
      </c>
      <c r="U12" s="332">
        <v>14.167999999999999</v>
      </c>
      <c r="V12" s="332">
        <v>11.952999999999999</v>
      </c>
      <c r="W12" s="333">
        <v>6.63</v>
      </c>
      <c r="X12" s="331">
        <v>8.4749999999999996</v>
      </c>
      <c r="Y12" s="332">
        <v>9.0619999999999994</v>
      </c>
      <c r="Z12" s="332">
        <v>17.187999999999999</v>
      </c>
      <c r="AA12" s="333">
        <v>13.074999999999999</v>
      </c>
      <c r="AB12" s="331">
        <v>17.501000000000001</v>
      </c>
      <c r="AC12" s="332">
        <v>12.657999999999999</v>
      </c>
      <c r="AD12" s="332">
        <v>17.46</v>
      </c>
      <c r="AE12" s="333">
        <v>10.644</v>
      </c>
      <c r="AF12" s="331">
        <v>20.023</v>
      </c>
      <c r="AG12" s="332">
        <v>17.542000000000002</v>
      </c>
      <c r="AH12" s="332">
        <v>7.8070000000000004</v>
      </c>
      <c r="AI12" s="333">
        <v>4.508</v>
      </c>
      <c r="AJ12" s="331">
        <v>6.2649999999999997</v>
      </c>
      <c r="AK12" s="332">
        <v>12.14</v>
      </c>
      <c r="AL12" s="332">
        <v>9.2509999999999994</v>
      </c>
      <c r="AM12" s="333">
        <v>3.3180000000000001</v>
      </c>
      <c r="AN12" s="331">
        <v>11.752000000000001</v>
      </c>
      <c r="AO12" s="332">
        <v>11.973000000000001</v>
      </c>
      <c r="AP12" s="332">
        <v>17.437000000000001</v>
      </c>
      <c r="AQ12" s="333">
        <v>4.3440000000000003</v>
      </c>
      <c r="AR12" s="331">
        <v>6.4960000000000004</v>
      </c>
      <c r="AS12" s="332">
        <v>18.274999999999999</v>
      </c>
      <c r="AT12" s="332">
        <v>4.9420000000000002</v>
      </c>
      <c r="AU12" s="333">
        <v>6.9210000000000003</v>
      </c>
      <c r="AV12" s="331">
        <v>11.891</v>
      </c>
      <c r="AW12" s="332">
        <v>21.416</v>
      </c>
      <c r="AX12" s="332">
        <v>7.21</v>
      </c>
      <c r="AY12" s="333">
        <v>12.167999999999999</v>
      </c>
      <c r="AZ12" s="331">
        <v>10.898</v>
      </c>
      <c r="BA12" s="332">
        <v>15.875999999999999</v>
      </c>
      <c r="BB12" s="332">
        <v>5.2750000000000004</v>
      </c>
      <c r="BC12" s="333">
        <v>15.298</v>
      </c>
      <c r="BD12" s="331">
        <v>5.8209999999999997</v>
      </c>
      <c r="BE12" s="332">
        <v>5.593</v>
      </c>
      <c r="BF12" s="332">
        <v>7.8949999999999996</v>
      </c>
      <c r="BG12" s="333">
        <v>14.069000000000001</v>
      </c>
      <c r="BH12" s="331">
        <v>3.1139999999999999</v>
      </c>
      <c r="BI12" s="332">
        <v>54.6</v>
      </c>
      <c r="BJ12" s="332">
        <v>5.8380000000000001</v>
      </c>
      <c r="BK12" s="333">
        <v>61.915999999999997</v>
      </c>
      <c r="BL12" s="331">
        <v>2.7370000000000001</v>
      </c>
      <c r="BM12" s="332">
        <v>11.664</v>
      </c>
      <c r="BN12" s="332">
        <v>24.588999999999999</v>
      </c>
      <c r="BO12" s="333">
        <v>6.7169999999999996</v>
      </c>
      <c r="BP12" s="331">
        <v>3.331</v>
      </c>
      <c r="BQ12" s="332">
        <v>4.6420000000000003</v>
      </c>
      <c r="BR12" s="332">
        <v>123.79900000000001</v>
      </c>
      <c r="BS12" s="333">
        <v>5.1079999999999997</v>
      </c>
      <c r="BT12" s="331">
        <v>31.324000000000002</v>
      </c>
      <c r="BU12" s="332">
        <v>2.5779999999999998</v>
      </c>
      <c r="BV12" s="332">
        <v>3.25</v>
      </c>
      <c r="BW12" s="333">
        <v>0</v>
      </c>
      <c r="BX12" s="331">
        <v>0</v>
      </c>
      <c r="BY12" s="332">
        <v>0</v>
      </c>
      <c r="BZ12" s="332">
        <v>0</v>
      </c>
      <c r="CA12" s="333">
        <v>0</v>
      </c>
      <c r="CB12" s="331">
        <v>0</v>
      </c>
      <c r="CC12" s="332">
        <v>0</v>
      </c>
      <c r="CD12" s="332">
        <v>0.63900000000000001</v>
      </c>
      <c r="CE12" s="332">
        <v>0</v>
      </c>
      <c r="CF12" s="331">
        <v>0.436</v>
      </c>
      <c r="CG12" s="332">
        <v>0.13300000000000001</v>
      </c>
      <c r="CH12" s="332">
        <v>0</v>
      </c>
      <c r="CI12" s="332">
        <v>21.881</v>
      </c>
      <c r="CJ12" s="331">
        <v>0.13200000000000001</v>
      </c>
      <c r="CK12" s="332">
        <v>14.191000000000001</v>
      </c>
      <c r="CL12" s="332">
        <v>73.863</v>
      </c>
      <c r="CM12" s="332">
        <v>18.353999999999999</v>
      </c>
      <c r="CN12" s="331">
        <v>21.600999999999999</v>
      </c>
      <c r="CO12" s="332">
        <v>33.402999999999999</v>
      </c>
      <c r="CP12" s="332">
        <v>64.048000000000002</v>
      </c>
      <c r="CQ12" s="338">
        <v>118.387</v>
      </c>
      <c r="CR12" s="331">
        <v>104.72499999999999</v>
      </c>
      <c r="CS12" s="338">
        <v>35.725999999999999</v>
      </c>
      <c r="CT12" s="338">
        <v>41.573999999999998</v>
      </c>
      <c r="CU12" s="333">
        <v>24.177000000000003</v>
      </c>
      <c r="CV12" s="339">
        <v>1.829</v>
      </c>
      <c r="CW12" s="309"/>
      <c r="CX12" s="295">
        <f t="shared" si="0"/>
        <v>-98.25352112676056</v>
      </c>
      <c r="CY12" s="295">
        <f t="shared" si="1"/>
        <v>-92.434958845183445</v>
      </c>
    </row>
    <row r="13" spans="2:104">
      <c r="B13" s="330">
        <v>7</v>
      </c>
      <c r="C13" s="273" t="s">
        <v>224</v>
      </c>
      <c r="D13" s="331">
        <v>778.42499999999995</v>
      </c>
      <c r="E13" s="332">
        <v>964.03800000000001</v>
      </c>
      <c r="F13" s="332">
        <v>872.21500000000003</v>
      </c>
      <c r="G13" s="333">
        <v>801.98699999999997</v>
      </c>
      <c r="H13" s="331">
        <v>982.73500000000001</v>
      </c>
      <c r="I13" s="332">
        <v>1171.491</v>
      </c>
      <c r="J13" s="332">
        <v>937.13</v>
      </c>
      <c r="K13" s="333">
        <v>1184.825</v>
      </c>
      <c r="L13" s="331">
        <v>1112.807</v>
      </c>
      <c r="M13" s="332">
        <v>1441.35</v>
      </c>
      <c r="N13" s="332">
        <v>1116.3810000000001</v>
      </c>
      <c r="O13" s="333">
        <v>1172.117</v>
      </c>
      <c r="P13" s="331">
        <v>1071.1320000000001</v>
      </c>
      <c r="Q13" s="332">
        <v>1092.1579999999999</v>
      </c>
      <c r="R13" s="332">
        <v>1117.037</v>
      </c>
      <c r="S13" s="333">
        <v>907.40200000000004</v>
      </c>
      <c r="T13" s="331">
        <v>1309.1179999999999</v>
      </c>
      <c r="U13" s="332">
        <v>972.79</v>
      </c>
      <c r="V13" s="332">
        <v>1121.6010000000001</v>
      </c>
      <c r="W13" s="333">
        <v>1151.3140000000001</v>
      </c>
      <c r="X13" s="331">
        <v>1287.499</v>
      </c>
      <c r="Y13" s="332">
        <v>1427.1120000000001</v>
      </c>
      <c r="Z13" s="332">
        <v>1465.905</v>
      </c>
      <c r="AA13" s="333">
        <v>1424.771</v>
      </c>
      <c r="AB13" s="331">
        <v>1550.7329999999999</v>
      </c>
      <c r="AC13" s="332">
        <v>1368.5039999999999</v>
      </c>
      <c r="AD13" s="332">
        <v>1282.9359999999999</v>
      </c>
      <c r="AE13" s="333">
        <v>1350.96</v>
      </c>
      <c r="AF13" s="331">
        <v>1397.2809999999999</v>
      </c>
      <c r="AG13" s="332">
        <v>1331.1579999999999</v>
      </c>
      <c r="AH13" s="332">
        <v>1548.223</v>
      </c>
      <c r="AI13" s="333">
        <v>1874.0519999999999</v>
      </c>
      <c r="AJ13" s="331">
        <v>1419.691</v>
      </c>
      <c r="AK13" s="332">
        <v>1544.7660000000001</v>
      </c>
      <c r="AL13" s="332">
        <v>1979.412</v>
      </c>
      <c r="AM13" s="333">
        <v>1735.587</v>
      </c>
      <c r="AN13" s="331">
        <v>1825.193</v>
      </c>
      <c r="AO13" s="332">
        <v>1931.556</v>
      </c>
      <c r="AP13" s="332">
        <v>1572.873</v>
      </c>
      <c r="AQ13" s="333">
        <v>1632.85</v>
      </c>
      <c r="AR13" s="331">
        <v>1530.288</v>
      </c>
      <c r="AS13" s="332">
        <v>1547.001</v>
      </c>
      <c r="AT13" s="332">
        <v>1846.318</v>
      </c>
      <c r="AU13" s="333">
        <v>1588.029</v>
      </c>
      <c r="AV13" s="331">
        <v>2138.5859999999998</v>
      </c>
      <c r="AW13" s="332">
        <v>2221.0859999999998</v>
      </c>
      <c r="AX13" s="332">
        <v>1775.4870000000001</v>
      </c>
      <c r="AY13" s="333">
        <v>2241.3449999999998</v>
      </c>
      <c r="AZ13" s="331">
        <v>1827.7059999999999</v>
      </c>
      <c r="BA13" s="332">
        <v>1791.5550000000001</v>
      </c>
      <c r="BB13" s="332">
        <v>2136.8209999999999</v>
      </c>
      <c r="BC13" s="333">
        <v>1783.633</v>
      </c>
      <c r="BD13" s="331">
        <v>2062.7730000000001</v>
      </c>
      <c r="BE13" s="332">
        <v>1995.4880000000001</v>
      </c>
      <c r="BF13" s="332">
        <v>2247.6669999999999</v>
      </c>
      <c r="BG13" s="333">
        <v>2507.3240000000001</v>
      </c>
      <c r="BH13" s="331">
        <v>2298.3620000000001</v>
      </c>
      <c r="BI13" s="332">
        <v>2618.9920000000002</v>
      </c>
      <c r="BJ13" s="332">
        <v>2647.328</v>
      </c>
      <c r="BK13" s="333">
        <v>2438.0369999999998</v>
      </c>
      <c r="BL13" s="331">
        <v>2306.5889999999999</v>
      </c>
      <c r="BM13" s="332">
        <v>2466.3589999999999</v>
      </c>
      <c r="BN13" s="332">
        <v>2650.55</v>
      </c>
      <c r="BO13" s="333">
        <v>2485.5729999999999</v>
      </c>
      <c r="BP13" s="331">
        <v>2210.598</v>
      </c>
      <c r="BQ13" s="332">
        <v>2331.8679999999999</v>
      </c>
      <c r="BR13" s="332">
        <v>2455.09</v>
      </c>
      <c r="BS13" s="333">
        <v>2251.576</v>
      </c>
      <c r="BT13" s="331">
        <v>2263.8310000000001</v>
      </c>
      <c r="BU13" s="332">
        <v>2510.261</v>
      </c>
      <c r="BV13" s="332">
        <v>2162.5160000000001</v>
      </c>
      <c r="BW13" s="333">
        <v>2536.8969999999999</v>
      </c>
      <c r="BX13" s="331">
        <v>2123.672</v>
      </c>
      <c r="BY13" s="332">
        <v>1872.5740000000001</v>
      </c>
      <c r="BZ13" s="332">
        <v>1999.8530000000001</v>
      </c>
      <c r="CA13" s="333">
        <v>2155.3870000000002</v>
      </c>
      <c r="CB13" s="331">
        <v>2618.4690000000001</v>
      </c>
      <c r="CC13" s="332">
        <v>2052.7170000000001</v>
      </c>
      <c r="CD13" s="332">
        <v>2180.3710000000001</v>
      </c>
      <c r="CE13" s="332">
        <v>2732.5659999999998</v>
      </c>
      <c r="CF13" s="331">
        <v>2610.7069999999999</v>
      </c>
      <c r="CG13" s="332">
        <v>2575.7460000000001</v>
      </c>
      <c r="CH13" s="332">
        <v>2152.5909999999999</v>
      </c>
      <c r="CI13" s="332">
        <v>2737.8119999999999</v>
      </c>
      <c r="CJ13" s="331">
        <v>3537.328</v>
      </c>
      <c r="CK13" s="332">
        <v>3209.1360000000004</v>
      </c>
      <c r="CL13" s="332">
        <v>3795.1729999999998</v>
      </c>
      <c r="CM13" s="332">
        <v>3614.0360000000001</v>
      </c>
      <c r="CN13" s="331">
        <v>2966.223</v>
      </c>
      <c r="CO13" s="332">
        <v>3232.6129999999998</v>
      </c>
      <c r="CP13" s="332">
        <v>2298.7089999999998</v>
      </c>
      <c r="CQ13" s="338">
        <v>2831.1109999999999</v>
      </c>
      <c r="CR13" s="331">
        <v>2609.346</v>
      </c>
      <c r="CS13" s="338">
        <v>2877.4920000000002</v>
      </c>
      <c r="CT13" s="338">
        <v>2936.683</v>
      </c>
      <c r="CU13" s="333">
        <v>2864.0349999999999</v>
      </c>
      <c r="CV13" s="339">
        <v>2962.6480000000001</v>
      </c>
      <c r="CW13" s="309"/>
      <c r="CX13" s="295">
        <f t="shared" si="0"/>
        <v>13.539867844279769</v>
      </c>
      <c r="CY13" s="295">
        <f t="shared" si="1"/>
        <v>3.4431492631898664</v>
      </c>
    </row>
    <row r="14" spans="2:104">
      <c r="B14" s="330">
        <v>8</v>
      </c>
      <c r="C14" s="273" t="s">
        <v>225</v>
      </c>
      <c r="D14" s="331">
        <v>258.13200000000001</v>
      </c>
      <c r="E14" s="332">
        <v>387.45499999999998</v>
      </c>
      <c r="F14" s="332">
        <v>387.36200000000002</v>
      </c>
      <c r="G14" s="333">
        <v>417.98700000000002</v>
      </c>
      <c r="H14" s="331">
        <v>320.923</v>
      </c>
      <c r="I14" s="332">
        <v>363.48399999999998</v>
      </c>
      <c r="J14" s="332">
        <v>639.00300000000004</v>
      </c>
      <c r="K14" s="333">
        <v>343.50099999999998</v>
      </c>
      <c r="L14" s="331">
        <v>352.76799999999997</v>
      </c>
      <c r="M14" s="332">
        <v>484.31799999999998</v>
      </c>
      <c r="N14" s="332">
        <v>546.37199999999996</v>
      </c>
      <c r="O14" s="333">
        <v>1173.865</v>
      </c>
      <c r="P14" s="331">
        <v>679.59400000000005</v>
      </c>
      <c r="Q14" s="332">
        <v>364.88</v>
      </c>
      <c r="R14" s="332">
        <v>410.839</v>
      </c>
      <c r="S14" s="333">
        <v>294.20800000000003</v>
      </c>
      <c r="T14" s="331">
        <v>199.00800000000001</v>
      </c>
      <c r="U14" s="332">
        <v>350.34300000000002</v>
      </c>
      <c r="V14" s="332">
        <v>405.97</v>
      </c>
      <c r="W14" s="333">
        <v>412.22500000000002</v>
      </c>
      <c r="X14" s="331">
        <v>254.79300000000001</v>
      </c>
      <c r="Y14" s="332">
        <v>409.33499999999998</v>
      </c>
      <c r="Z14" s="332">
        <v>499.86599999999999</v>
      </c>
      <c r="AA14" s="333">
        <v>557.673</v>
      </c>
      <c r="AB14" s="331">
        <v>356.95</v>
      </c>
      <c r="AC14" s="332">
        <v>399.94600000000003</v>
      </c>
      <c r="AD14" s="332">
        <v>499.21300000000002</v>
      </c>
      <c r="AE14" s="333">
        <v>601.55700000000002</v>
      </c>
      <c r="AF14" s="331">
        <v>335.04700000000003</v>
      </c>
      <c r="AG14" s="332">
        <v>564.16499999999996</v>
      </c>
      <c r="AH14" s="332">
        <v>443.815</v>
      </c>
      <c r="AI14" s="333">
        <v>523.57299999999998</v>
      </c>
      <c r="AJ14" s="331">
        <v>410.87</v>
      </c>
      <c r="AK14" s="332">
        <v>501.13600000000002</v>
      </c>
      <c r="AL14" s="332">
        <v>496.041</v>
      </c>
      <c r="AM14" s="333">
        <v>489.11</v>
      </c>
      <c r="AN14" s="331">
        <v>335.577</v>
      </c>
      <c r="AO14" s="332">
        <v>592.19100000000003</v>
      </c>
      <c r="AP14" s="332">
        <v>486.54599999999999</v>
      </c>
      <c r="AQ14" s="333">
        <v>480.21100000000001</v>
      </c>
      <c r="AR14" s="331">
        <v>216.881</v>
      </c>
      <c r="AS14" s="332">
        <v>443.60899999999998</v>
      </c>
      <c r="AT14" s="332">
        <v>526.02099999999996</v>
      </c>
      <c r="AU14" s="333">
        <v>574.92100000000005</v>
      </c>
      <c r="AV14" s="331">
        <v>582.93399999999997</v>
      </c>
      <c r="AW14" s="332">
        <v>739.98199999999997</v>
      </c>
      <c r="AX14" s="332">
        <v>751.89599999999996</v>
      </c>
      <c r="AY14" s="333">
        <v>970.66600000000005</v>
      </c>
      <c r="AZ14" s="331">
        <v>635.42200000000003</v>
      </c>
      <c r="BA14" s="332">
        <v>788.36599999999999</v>
      </c>
      <c r="BB14" s="332">
        <v>942.58299999999997</v>
      </c>
      <c r="BC14" s="333">
        <v>716.404</v>
      </c>
      <c r="BD14" s="331">
        <v>582.33399999999995</v>
      </c>
      <c r="BE14" s="332">
        <v>798.61599999999999</v>
      </c>
      <c r="BF14" s="332">
        <v>846.97799999999995</v>
      </c>
      <c r="BG14" s="333">
        <v>875.71799999999996</v>
      </c>
      <c r="BH14" s="331">
        <v>828.59400000000005</v>
      </c>
      <c r="BI14" s="332">
        <v>742.53</v>
      </c>
      <c r="BJ14" s="332">
        <v>1040.171</v>
      </c>
      <c r="BK14" s="333">
        <v>959.21799999999996</v>
      </c>
      <c r="BL14" s="331">
        <v>746.90700000000004</v>
      </c>
      <c r="BM14" s="332">
        <v>889.74</v>
      </c>
      <c r="BN14" s="332">
        <v>1168.2280000000001</v>
      </c>
      <c r="BO14" s="333">
        <v>1080.8679999999999</v>
      </c>
      <c r="BP14" s="331">
        <v>845.68</v>
      </c>
      <c r="BQ14" s="332">
        <v>932.43100000000004</v>
      </c>
      <c r="BR14" s="332">
        <v>1167.4159999999999</v>
      </c>
      <c r="BS14" s="333">
        <v>1028.652</v>
      </c>
      <c r="BT14" s="331">
        <v>722.46</v>
      </c>
      <c r="BU14" s="332">
        <v>819.86099999999999</v>
      </c>
      <c r="BV14" s="332">
        <v>961.452</v>
      </c>
      <c r="BW14" s="333">
        <v>1219.4010000000001</v>
      </c>
      <c r="BX14" s="331">
        <v>659.82899999999995</v>
      </c>
      <c r="BY14" s="332">
        <v>628.23599999999999</v>
      </c>
      <c r="BZ14" s="332">
        <v>973.745</v>
      </c>
      <c r="CA14" s="333">
        <v>989.697</v>
      </c>
      <c r="CB14" s="331">
        <v>1062.809</v>
      </c>
      <c r="CC14" s="332">
        <v>949.55600000000004</v>
      </c>
      <c r="CD14" s="332">
        <v>1259.2180000000001</v>
      </c>
      <c r="CE14" s="332">
        <v>1345.075</v>
      </c>
      <c r="CF14" s="331">
        <v>819.11</v>
      </c>
      <c r="CG14" s="332">
        <v>999.87</v>
      </c>
      <c r="CH14" s="332">
        <v>769.90700000000004</v>
      </c>
      <c r="CI14" s="332">
        <v>1163.462</v>
      </c>
      <c r="CJ14" s="331">
        <v>984.60299999999995</v>
      </c>
      <c r="CK14" s="332">
        <v>1182.463</v>
      </c>
      <c r="CL14" s="332">
        <v>1342.479</v>
      </c>
      <c r="CM14" s="332">
        <v>1471.511</v>
      </c>
      <c r="CN14" s="331">
        <v>1196.1859999999999</v>
      </c>
      <c r="CO14" s="332">
        <v>1513.8340000000001</v>
      </c>
      <c r="CP14" s="332">
        <v>1509.721</v>
      </c>
      <c r="CQ14" s="338">
        <v>1592.337</v>
      </c>
      <c r="CR14" s="331">
        <v>1078.8290000000002</v>
      </c>
      <c r="CS14" s="338">
        <v>1525.3829999999998</v>
      </c>
      <c r="CT14" s="338">
        <v>1655.0360000000001</v>
      </c>
      <c r="CU14" s="333">
        <v>1789.72</v>
      </c>
      <c r="CV14" s="339">
        <v>1364.165</v>
      </c>
      <c r="CW14" s="309"/>
      <c r="CX14" s="295">
        <f t="shared" si="0"/>
        <v>26.448677223174371</v>
      </c>
      <c r="CY14" s="295">
        <f t="shared" si="1"/>
        <v>-23.777741769662299</v>
      </c>
    </row>
    <row r="15" spans="2:104">
      <c r="B15" s="330">
        <v>9</v>
      </c>
      <c r="C15" s="273" t="s">
        <v>226</v>
      </c>
      <c r="D15" s="331">
        <v>229.93600000000001</v>
      </c>
      <c r="E15" s="332">
        <v>322.45999999999998</v>
      </c>
      <c r="F15" s="332">
        <v>435.23700000000002</v>
      </c>
      <c r="G15" s="333">
        <v>212.08</v>
      </c>
      <c r="H15" s="331">
        <v>266.822</v>
      </c>
      <c r="I15" s="332">
        <v>265.19600000000003</v>
      </c>
      <c r="J15" s="332">
        <v>300.63</v>
      </c>
      <c r="K15" s="333">
        <v>308.68400000000003</v>
      </c>
      <c r="L15" s="331">
        <v>245.50700000000001</v>
      </c>
      <c r="M15" s="332">
        <v>139.46899999999999</v>
      </c>
      <c r="N15" s="332">
        <v>296.83999999999997</v>
      </c>
      <c r="O15" s="333">
        <v>334.322</v>
      </c>
      <c r="P15" s="331">
        <v>298.62799999999999</v>
      </c>
      <c r="Q15" s="332">
        <v>402.26</v>
      </c>
      <c r="R15" s="332">
        <v>322.81599999999997</v>
      </c>
      <c r="S15" s="333">
        <v>386.39299999999997</v>
      </c>
      <c r="T15" s="331">
        <v>424.33800000000002</v>
      </c>
      <c r="U15" s="332">
        <v>301.43099999999998</v>
      </c>
      <c r="V15" s="332">
        <v>364.74299999999999</v>
      </c>
      <c r="W15" s="333">
        <v>388.29</v>
      </c>
      <c r="X15" s="331">
        <v>343.70800000000003</v>
      </c>
      <c r="Y15" s="332">
        <v>370.18400000000003</v>
      </c>
      <c r="Z15" s="332">
        <v>625.26300000000003</v>
      </c>
      <c r="AA15" s="333">
        <v>361.99099999999999</v>
      </c>
      <c r="AB15" s="331">
        <v>309.81</v>
      </c>
      <c r="AC15" s="332">
        <v>348.91899999999998</v>
      </c>
      <c r="AD15" s="332">
        <v>503.41899999999998</v>
      </c>
      <c r="AE15" s="333">
        <v>457.54300000000001</v>
      </c>
      <c r="AF15" s="331">
        <v>605.48900000000003</v>
      </c>
      <c r="AG15" s="332">
        <v>285.15499999999997</v>
      </c>
      <c r="AH15" s="332">
        <v>618.08799999999997</v>
      </c>
      <c r="AI15" s="333">
        <v>580.59199999999998</v>
      </c>
      <c r="AJ15" s="331">
        <v>325.32</v>
      </c>
      <c r="AK15" s="332">
        <v>446.279</v>
      </c>
      <c r="AL15" s="332">
        <v>455.07900000000001</v>
      </c>
      <c r="AM15" s="333">
        <v>648.54600000000005</v>
      </c>
      <c r="AN15" s="331">
        <v>323.39400000000001</v>
      </c>
      <c r="AO15" s="332">
        <v>587.38099999999997</v>
      </c>
      <c r="AP15" s="332">
        <v>399.86700000000002</v>
      </c>
      <c r="AQ15" s="333">
        <v>497.48599999999999</v>
      </c>
      <c r="AR15" s="331">
        <v>404.21</v>
      </c>
      <c r="AS15" s="332">
        <v>474.673</v>
      </c>
      <c r="AT15" s="332">
        <v>392.56400000000002</v>
      </c>
      <c r="AU15" s="333">
        <v>757.13599999999997</v>
      </c>
      <c r="AV15" s="331">
        <v>552.73900000000003</v>
      </c>
      <c r="AW15" s="332">
        <v>531.452</v>
      </c>
      <c r="AX15" s="332">
        <v>589.98400000000004</v>
      </c>
      <c r="AY15" s="333">
        <v>532.78300000000002</v>
      </c>
      <c r="AZ15" s="331">
        <v>358.58100000000002</v>
      </c>
      <c r="BA15" s="332">
        <v>485.42500000000001</v>
      </c>
      <c r="BB15" s="332">
        <v>615.18600000000004</v>
      </c>
      <c r="BC15" s="333">
        <v>644.82299999999998</v>
      </c>
      <c r="BD15" s="331">
        <v>399.49599999999998</v>
      </c>
      <c r="BE15" s="332">
        <v>573.72199999999998</v>
      </c>
      <c r="BF15" s="332">
        <v>557.47799999999995</v>
      </c>
      <c r="BG15" s="333">
        <v>732.15899999999999</v>
      </c>
      <c r="BH15" s="331">
        <v>605.35799999999995</v>
      </c>
      <c r="BI15" s="332">
        <v>356.47199999999998</v>
      </c>
      <c r="BJ15" s="332">
        <v>879.5</v>
      </c>
      <c r="BK15" s="333">
        <v>878.06200000000001</v>
      </c>
      <c r="BL15" s="331">
        <v>554.92899999999997</v>
      </c>
      <c r="BM15" s="332">
        <v>517.49400000000003</v>
      </c>
      <c r="BN15" s="332">
        <v>592.01900000000001</v>
      </c>
      <c r="BO15" s="333">
        <v>590.78300000000002</v>
      </c>
      <c r="BP15" s="331">
        <v>802.58399999999995</v>
      </c>
      <c r="BQ15" s="332">
        <v>596.41899999999998</v>
      </c>
      <c r="BR15" s="332">
        <v>744.36199999999997</v>
      </c>
      <c r="BS15" s="333">
        <v>986.96799999999996</v>
      </c>
      <c r="BT15" s="331">
        <v>579.96299999999997</v>
      </c>
      <c r="BU15" s="332">
        <v>436.20800000000003</v>
      </c>
      <c r="BV15" s="332">
        <v>612.30899999999997</v>
      </c>
      <c r="BW15" s="333">
        <v>535.91600000000005</v>
      </c>
      <c r="BX15" s="331">
        <v>540.16999999999996</v>
      </c>
      <c r="BY15" s="332">
        <v>428.54700000000003</v>
      </c>
      <c r="BZ15" s="332">
        <v>658.24300000000005</v>
      </c>
      <c r="CA15" s="333">
        <v>722.03499999999997</v>
      </c>
      <c r="CB15" s="331">
        <v>792.24</v>
      </c>
      <c r="CC15" s="332">
        <v>504.87099999999998</v>
      </c>
      <c r="CD15" s="332">
        <v>452.06700000000001</v>
      </c>
      <c r="CE15" s="332">
        <v>603.39200000000005</v>
      </c>
      <c r="CF15" s="331">
        <v>483.79899999999998</v>
      </c>
      <c r="CG15" s="332">
        <v>760.91300000000001</v>
      </c>
      <c r="CH15" s="332">
        <v>750.54499999999996</v>
      </c>
      <c r="CI15" s="332">
        <v>698.13900000000001</v>
      </c>
      <c r="CJ15" s="331">
        <v>823.09500000000003</v>
      </c>
      <c r="CK15" s="332">
        <v>632.05100000000004</v>
      </c>
      <c r="CL15" s="332">
        <v>611.375</v>
      </c>
      <c r="CM15" s="332">
        <v>893.61500000000001</v>
      </c>
      <c r="CN15" s="331">
        <v>598.423</v>
      </c>
      <c r="CO15" s="332">
        <v>605.47400000000005</v>
      </c>
      <c r="CP15" s="332">
        <v>549.02800000000002</v>
      </c>
      <c r="CQ15" s="338">
        <v>712.85</v>
      </c>
      <c r="CR15" s="331">
        <v>718.27</v>
      </c>
      <c r="CS15" s="338">
        <v>940.61400000000003</v>
      </c>
      <c r="CT15" s="338">
        <v>407.70299999999997</v>
      </c>
      <c r="CU15" s="333">
        <v>1214.0229999999999</v>
      </c>
      <c r="CV15" s="339">
        <v>432.95899999999995</v>
      </c>
      <c r="CW15" s="309"/>
      <c r="CX15" s="295">
        <f t="shared" si="0"/>
        <v>-39.721970846617573</v>
      </c>
      <c r="CY15" s="295">
        <f t="shared" si="1"/>
        <v>-64.336837110993784</v>
      </c>
    </row>
    <row r="16" spans="2:104">
      <c r="B16" s="330">
        <v>10</v>
      </c>
      <c r="C16" s="273" t="s">
        <v>227</v>
      </c>
      <c r="D16" s="331">
        <v>1658.296</v>
      </c>
      <c r="E16" s="332">
        <v>2029.549</v>
      </c>
      <c r="F16" s="332">
        <v>1307.0329999999999</v>
      </c>
      <c r="G16" s="333">
        <v>1684.211</v>
      </c>
      <c r="H16" s="331">
        <v>1773.2360000000001</v>
      </c>
      <c r="I16" s="332">
        <v>1228.56</v>
      </c>
      <c r="J16" s="332">
        <v>1957.2950000000001</v>
      </c>
      <c r="K16" s="333">
        <v>1857.721</v>
      </c>
      <c r="L16" s="331">
        <v>2073.4760000000001</v>
      </c>
      <c r="M16" s="332">
        <v>2584.6289999999999</v>
      </c>
      <c r="N16" s="332">
        <v>2722.21</v>
      </c>
      <c r="O16" s="333">
        <v>1515.9169999999999</v>
      </c>
      <c r="P16" s="331">
        <v>1988.03</v>
      </c>
      <c r="Q16" s="332">
        <v>2109.4299999999998</v>
      </c>
      <c r="R16" s="332">
        <v>2648.7310000000002</v>
      </c>
      <c r="S16" s="333">
        <v>1432.0119999999999</v>
      </c>
      <c r="T16" s="331">
        <v>1899.481</v>
      </c>
      <c r="U16" s="332">
        <v>2379.9090000000001</v>
      </c>
      <c r="V16" s="332">
        <v>2307.6889999999999</v>
      </c>
      <c r="W16" s="333">
        <v>2286.8890000000001</v>
      </c>
      <c r="X16" s="331">
        <v>1891.6880000000001</v>
      </c>
      <c r="Y16" s="332">
        <v>1740.364</v>
      </c>
      <c r="Z16" s="332">
        <v>3340.143</v>
      </c>
      <c r="AA16" s="333">
        <v>2185.2399999999998</v>
      </c>
      <c r="AB16" s="331">
        <v>1037.537</v>
      </c>
      <c r="AC16" s="332">
        <v>2637.2629999999999</v>
      </c>
      <c r="AD16" s="332">
        <v>3894.683</v>
      </c>
      <c r="AE16" s="333">
        <v>3215.1669999999999</v>
      </c>
      <c r="AF16" s="331">
        <v>2295.6849999999999</v>
      </c>
      <c r="AG16" s="332">
        <v>3777.08</v>
      </c>
      <c r="AH16" s="332">
        <v>4368.5249999999996</v>
      </c>
      <c r="AI16" s="333">
        <v>2550.36</v>
      </c>
      <c r="AJ16" s="331">
        <v>1546.6369999999999</v>
      </c>
      <c r="AK16" s="332">
        <v>1658.413</v>
      </c>
      <c r="AL16" s="332">
        <v>3133.0479999999998</v>
      </c>
      <c r="AM16" s="333">
        <v>3216.3589999999999</v>
      </c>
      <c r="AN16" s="331">
        <v>1825.057</v>
      </c>
      <c r="AO16" s="332">
        <v>1203.7860000000001</v>
      </c>
      <c r="AP16" s="332">
        <v>2546.87</v>
      </c>
      <c r="AQ16" s="333">
        <v>2842.904</v>
      </c>
      <c r="AR16" s="331">
        <v>3410.1469999999999</v>
      </c>
      <c r="AS16" s="332">
        <v>2608.7289999999998</v>
      </c>
      <c r="AT16" s="332">
        <v>4158.3339999999998</v>
      </c>
      <c r="AU16" s="333">
        <v>3109.143</v>
      </c>
      <c r="AV16" s="331">
        <v>3036.1669999999999</v>
      </c>
      <c r="AW16" s="332">
        <v>3709.473</v>
      </c>
      <c r="AX16" s="332">
        <v>4878.0320000000002</v>
      </c>
      <c r="AY16" s="333">
        <v>3207.9250000000002</v>
      </c>
      <c r="AZ16" s="331">
        <v>1414.826</v>
      </c>
      <c r="BA16" s="332">
        <v>2576.7190000000001</v>
      </c>
      <c r="BB16" s="332">
        <v>2983.3440000000001</v>
      </c>
      <c r="BC16" s="333">
        <v>3188.692</v>
      </c>
      <c r="BD16" s="331">
        <v>2643.989</v>
      </c>
      <c r="BE16" s="332">
        <v>4411.5010000000002</v>
      </c>
      <c r="BF16" s="332">
        <v>3327.444</v>
      </c>
      <c r="BG16" s="333">
        <v>4064.0839999999998</v>
      </c>
      <c r="BH16" s="331">
        <v>3952.5650000000001</v>
      </c>
      <c r="BI16" s="332">
        <v>3232.9430000000002</v>
      </c>
      <c r="BJ16" s="332">
        <v>4285.7510000000002</v>
      </c>
      <c r="BK16" s="333">
        <v>4736.3090000000002</v>
      </c>
      <c r="BL16" s="331">
        <v>1732.894</v>
      </c>
      <c r="BM16" s="332">
        <v>2215.5770000000002</v>
      </c>
      <c r="BN16" s="332">
        <v>2998.5189999999998</v>
      </c>
      <c r="BO16" s="333">
        <v>3498.9270000000001</v>
      </c>
      <c r="BP16" s="331">
        <v>3002.018</v>
      </c>
      <c r="BQ16" s="332">
        <v>4038.174</v>
      </c>
      <c r="BR16" s="332">
        <v>4103.4960000000001</v>
      </c>
      <c r="BS16" s="333">
        <v>5469.5789999999997</v>
      </c>
      <c r="BT16" s="331">
        <v>2895.067</v>
      </c>
      <c r="BU16" s="332">
        <v>1994.7760000000001</v>
      </c>
      <c r="BV16" s="332">
        <v>3345.94</v>
      </c>
      <c r="BW16" s="333">
        <v>3248.1779999999999</v>
      </c>
      <c r="BX16" s="331">
        <v>3502.2249999999999</v>
      </c>
      <c r="BY16" s="332">
        <v>2682.5039999999999</v>
      </c>
      <c r="BZ16" s="332">
        <v>6270.0349999999999</v>
      </c>
      <c r="CA16" s="333">
        <v>2726.931</v>
      </c>
      <c r="CB16" s="331">
        <v>1779.047</v>
      </c>
      <c r="CC16" s="332">
        <v>4508.8829999999998</v>
      </c>
      <c r="CD16" s="332">
        <v>1956.2270000000001</v>
      </c>
      <c r="CE16" s="332">
        <v>3344.3249999999998</v>
      </c>
      <c r="CF16" s="331">
        <v>4733.5140000000001</v>
      </c>
      <c r="CG16" s="332">
        <v>5742.1229999999996</v>
      </c>
      <c r="CH16" s="332">
        <v>3698.0439999999999</v>
      </c>
      <c r="CI16" s="332">
        <v>4822.5630000000001</v>
      </c>
      <c r="CJ16" s="331">
        <v>3931.6480000000001</v>
      </c>
      <c r="CK16" s="332">
        <v>3440.866</v>
      </c>
      <c r="CL16" s="332">
        <v>2686.7</v>
      </c>
      <c r="CM16" s="332">
        <v>4473.1319999999996</v>
      </c>
      <c r="CN16" s="331">
        <v>6993.1750000000002</v>
      </c>
      <c r="CO16" s="332">
        <v>5399.6819999999998</v>
      </c>
      <c r="CP16" s="332">
        <v>1696.963</v>
      </c>
      <c r="CQ16" s="338">
        <v>4425.24</v>
      </c>
      <c r="CR16" s="331">
        <v>6067.0810000000001</v>
      </c>
      <c r="CS16" s="338">
        <v>8272.4110000000001</v>
      </c>
      <c r="CT16" s="338">
        <v>3050.1889999999999</v>
      </c>
      <c r="CU16" s="333">
        <v>4873.3739999999998</v>
      </c>
      <c r="CV16" s="339">
        <v>6093.7089999999998</v>
      </c>
      <c r="CW16" s="309"/>
      <c r="CX16" s="295">
        <f t="shared" si="0"/>
        <v>0.43889310197111797</v>
      </c>
      <c r="CY16" s="295">
        <f t="shared" si="1"/>
        <v>25.040864912071186</v>
      </c>
    </row>
    <row r="17" spans="2:103">
      <c r="B17" s="330">
        <v>11</v>
      </c>
      <c r="C17" s="273" t="s">
        <v>228</v>
      </c>
      <c r="D17" s="331">
        <v>1698.723</v>
      </c>
      <c r="E17" s="332">
        <v>2390.846</v>
      </c>
      <c r="F17" s="332">
        <v>1649.5260000000001</v>
      </c>
      <c r="G17" s="333">
        <v>1844.944</v>
      </c>
      <c r="H17" s="331">
        <v>2786.7269999999999</v>
      </c>
      <c r="I17" s="332">
        <v>2026.7629999999999</v>
      </c>
      <c r="J17" s="332">
        <v>1969.098</v>
      </c>
      <c r="K17" s="333">
        <v>2452.683</v>
      </c>
      <c r="L17" s="331">
        <v>2074.7249999999999</v>
      </c>
      <c r="M17" s="332">
        <v>2165.92</v>
      </c>
      <c r="N17" s="332">
        <v>2507.9839999999999</v>
      </c>
      <c r="O17" s="333">
        <v>2867.779</v>
      </c>
      <c r="P17" s="331">
        <v>2198.33</v>
      </c>
      <c r="Q17" s="332">
        <v>1655.4570000000001</v>
      </c>
      <c r="R17" s="332">
        <v>2717.2919999999999</v>
      </c>
      <c r="S17" s="333">
        <v>2080.5509999999999</v>
      </c>
      <c r="T17" s="331">
        <v>2159.9560000000001</v>
      </c>
      <c r="U17" s="332">
        <v>1992.087</v>
      </c>
      <c r="V17" s="332">
        <v>2613.625</v>
      </c>
      <c r="W17" s="333">
        <v>2576.9189999999999</v>
      </c>
      <c r="X17" s="331">
        <v>3032.2640000000001</v>
      </c>
      <c r="Y17" s="332">
        <v>2968.7669999999998</v>
      </c>
      <c r="Z17" s="332">
        <v>3542.989</v>
      </c>
      <c r="AA17" s="333">
        <v>2523.5729999999999</v>
      </c>
      <c r="AB17" s="331">
        <v>3496.5050000000001</v>
      </c>
      <c r="AC17" s="332">
        <v>4140.7020000000002</v>
      </c>
      <c r="AD17" s="332">
        <v>5965.7430000000004</v>
      </c>
      <c r="AE17" s="333">
        <v>3977.9169999999999</v>
      </c>
      <c r="AF17" s="331">
        <v>3533.3069999999998</v>
      </c>
      <c r="AG17" s="332">
        <v>3762.0680000000002</v>
      </c>
      <c r="AH17" s="332">
        <v>2662.6010000000001</v>
      </c>
      <c r="AI17" s="333">
        <v>4588.0619999999999</v>
      </c>
      <c r="AJ17" s="331">
        <v>3005.5120000000002</v>
      </c>
      <c r="AK17" s="332">
        <v>2698.2420000000002</v>
      </c>
      <c r="AL17" s="332">
        <v>3355.2669999999998</v>
      </c>
      <c r="AM17" s="333">
        <v>3622.355</v>
      </c>
      <c r="AN17" s="331">
        <v>4101.7650000000003</v>
      </c>
      <c r="AO17" s="332">
        <v>3173.4070000000002</v>
      </c>
      <c r="AP17" s="332">
        <v>3516.402</v>
      </c>
      <c r="AQ17" s="333">
        <v>5389.19</v>
      </c>
      <c r="AR17" s="331">
        <v>3077.029</v>
      </c>
      <c r="AS17" s="332">
        <v>3275.2040000000002</v>
      </c>
      <c r="AT17" s="332">
        <v>4393.1319999999996</v>
      </c>
      <c r="AU17" s="333">
        <v>3110.2890000000002</v>
      </c>
      <c r="AV17" s="331">
        <v>3604.65</v>
      </c>
      <c r="AW17" s="332">
        <v>3274.01</v>
      </c>
      <c r="AX17" s="332">
        <v>3826.7440000000001</v>
      </c>
      <c r="AY17" s="333">
        <v>3488.2570000000001</v>
      </c>
      <c r="AZ17" s="331">
        <v>2871.6329999999998</v>
      </c>
      <c r="BA17" s="332">
        <v>3335.7840000000001</v>
      </c>
      <c r="BB17" s="332">
        <v>3386.4270000000001</v>
      </c>
      <c r="BC17" s="333">
        <v>3682.4140000000002</v>
      </c>
      <c r="BD17" s="331">
        <v>2618.4659999999999</v>
      </c>
      <c r="BE17" s="332">
        <v>3443.085</v>
      </c>
      <c r="BF17" s="332">
        <v>3594.779</v>
      </c>
      <c r="BG17" s="333">
        <v>4099.3040000000001</v>
      </c>
      <c r="BH17" s="331">
        <v>3516.335</v>
      </c>
      <c r="BI17" s="332">
        <v>3235.7710000000002</v>
      </c>
      <c r="BJ17" s="332">
        <v>4174.1980000000003</v>
      </c>
      <c r="BK17" s="333">
        <v>3380.1909999999998</v>
      </c>
      <c r="BL17" s="331">
        <v>3297.6950000000002</v>
      </c>
      <c r="BM17" s="332">
        <v>3117.4229999999998</v>
      </c>
      <c r="BN17" s="332">
        <v>3816.1860000000001</v>
      </c>
      <c r="BO17" s="333">
        <v>3469.0529999999999</v>
      </c>
      <c r="BP17" s="331">
        <v>3421.2460000000001</v>
      </c>
      <c r="BQ17" s="332">
        <v>3530.442</v>
      </c>
      <c r="BR17" s="332">
        <v>3858.3510000000001</v>
      </c>
      <c r="BS17" s="333">
        <v>3437.3629999999998</v>
      </c>
      <c r="BT17" s="331">
        <v>3204.63</v>
      </c>
      <c r="BU17" s="332">
        <v>3776.9740000000002</v>
      </c>
      <c r="BV17" s="332">
        <v>4136.0810000000001</v>
      </c>
      <c r="BW17" s="333">
        <v>4341.1319999999996</v>
      </c>
      <c r="BX17" s="331">
        <v>2778.741</v>
      </c>
      <c r="BY17" s="332">
        <v>3508.538</v>
      </c>
      <c r="BZ17" s="332">
        <v>3978.1179999999999</v>
      </c>
      <c r="CA17" s="333">
        <v>3732.4180000000001</v>
      </c>
      <c r="CB17" s="331">
        <v>3633.3389999999999</v>
      </c>
      <c r="CC17" s="332">
        <v>3030.8310000000001</v>
      </c>
      <c r="CD17" s="332">
        <v>4305.6469999999999</v>
      </c>
      <c r="CE17" s="332">
        <v>4129.7809999999999</v>
      </c>
      <c r="CF17" s="331">
        <v>2912.4160000000002</v>
      </c>
      <c r="CG17" s="332">
        <v>4955.1390000000001</v>
      </c>
      <c r="CH17" s="332">
        <v>3228.402</v>
      </c>
      <c r="CI17" s="332">
        <v>6126.2070000000003</v>
      </c>
      <c r="CJ17" s="331">
        <v>6117.598</v>
      </c>
      <c r="CK17" s="332">
        <v>5393.1200000000008</v>
      </c>
      <c r="CL17" s="332">
        <v>6440.19</v>
      </c>
      <c r="CM17" s="332">
        <v>4138.1319999999996</v>
      </c>
      <c r="CN17" s="331">
        <v>5253.9970000000003</v>
      </c>
      <c r="CO17" s="332">
        <v>5563.0460000000003</v>
      </c>
      <c r="CP17" s="332">
        <v>5110.3760000000002</v>
      </c>
      <c r="CQ17" s="338">
        <v>5941.6310000000003</v>
      </c>
      <c r="CR17" s="331">
        <v>5530.0640000000003</v>
      </c>
      <c r="CS17" s="338">
        <v>5450.3789999999999</v>
      </c>
      <c r="CT17" s="338">
        <v>3757.2220000000002</v>
      </c>
      <c r="CU17" s="333">
        <v>6704.4630000000006</v>
      </c>
      <c r="CV17" s="339">
        <v>3535.05</v>
      </c>
      <c r="CW17" s="309"/>
      <c r="CX17" s="295">
        <f t="shared" si="0"/>
        <v>-36.075785018039575</v>
      </c>
      <c r="CY17" s="295">
        <f t="shared" si="1"/>
        <v>-47.27318205798138</v>
      </c>
    </row>
    <row r="18" spans="2:103">
      <c r="B18" s="330">
        <v>12</v>
      </c>
      <c r="C18" s="273" t="s">
        <v>229</v>
      </c>
      <c r="D18" s="331">
        <v>0.72499999999999998</v>
      </c>
      <c r="E18" s="332">
        <v>15.343999999999999</v>
      </c>
      <c r="F18" s="332">
        <v>13.956</v>
      </c>
      <c r="G18" s="333">
        <v>9.4160000000000004</v>
      </c>
      <c r="H18" s="331">
        <v>72.867999999999995</v>
      </c>
      <c r="I18" s="332">
        <v>17.998000000000001</v>
      </c>
      <c r="J18" s="332">
        <v>31.698</v>
      </c>
      <c r="K18" s="333">
        <v>113.29300000000001</v>
      </c>
      <c r="L18" s="331">
        <v>179.958</v>
      </c>
      <c r="M18" s="332">
        <v>30.338000000000001</v>
      </c>
      <c r="N18" s="332">
        <v>24.027999999999999</v>
      </c>
      <c r="O18" s="333">
        <v>15.247</v>
      </c>
      <c r="P18" s="331">
        <v>17.96</v>
      </c>
      <c r="Q18" s="332">
        <v>191.97800000000001</v>
      </c>
      <c r="R18" s="332">
        <v>44.728000000000002</v>
      </c>
      <c r="S18" s="333">
        <v>39.284999999999997</v>
      </c>
      <c r="T18" s="331">
        <v>45.41</v>
      </c>
      <c r="U18" s="332">
        <v>57.447000000000003</v>
      </c>
      <c r="V18" s="332">
        <v>74.465999999999994</v>
      </c>
      <c r="W18" s="333">
        <v>63.067</v>
      </c>
      <c r="X18" s="331">
        <v>35.781999999999996</v>
      </c>
      <c r="Y18" s="332">
        <v>60.154000000000003</v>
      </c>
      <c r="Z18" s="332">
        <v>49.427999999999997</v>
      </c>
      <c r="AA18" s="333">
        <v>60.570999999999998</v>
      </c>
      <c r="AB18" s="331">
        <v>57.570999999999998</v>
      </c>
      <c r="AC18" s="332">
        <v>40.075000000000003</v>
      </c>
      <c r="AD18" s="332">
        <v>126.959</v>
      </c>
      <c r="AE18" s="333">
        <v>48.279000000000003</v>
      </c>
      <c r="AF18" s="331">
        <v>71.888000000000005</v>
      </c>
      <c r="AG18" s="332">
        <v>31.992000000000001</v>
      </c>
      <c r="AH18" s="332">
        <v>91.722999999999999</v>
      </c>
      <c r="AI18" s="333">
        <v>111.875</v>
      </c>
      <c r="AJ18" s="331">
        <v>59.677</v>
      </c>
      <c r="AK18" s="332">
        <v>68.063000000000002</v>
      </c>
      <c r="AL18" s="332">
        <v>87.921999999999997</v>
      </c>
      <c r="AM18" s="333">
        <v>77.81</v>
      </c>
      <c r="AN18" s="331">
        <v>48.988999999999997</v>
      </c>
      <c r="AO18" s="332">
        <v>49.466999999999999</v>
      </c>
      <c r="AP18" s="332">
        <v>102.28700000000001</v>
      </c>
      <c r="AQ18" s="333">
        <v>82.777000000000001</v>
      </c>
      <c r="AR18" s="331">
        <v>59.268999999999998</v>
      </c>
      <c r="AS18" s="332">
        <v>22.026</v>
      </c>
      <c r="AT18" s="332">
        <v>90.218999999999994</v>
      </c>
      <c r="AU18" s="333">
        <v>67.894999999999996</v>
      </c>
      <c r="AV18" s="331">
        <v>108.66200000000001</v>
      </c>
      <c r="AW18" s="332">
        <v>120.693</v>
      </c>
      <c r="AX18" s="332">
        <v>184.703</v>
      </c>
      <c r="AY18" s="333">
        <v>119.303</v>
      </c>
      <c r="AZ18" s="331">
        <v>165.78800000000001</v>
      </c>
      <c r="BA18" s="332">
        <v>140.935</v>
      </c>
      <c r="BB18" s="332">
        <v>216.43100000000001</v>
      </c>
      <c r="BC18" s="333">
        <v>112.592</v>
      </c>
      <c r="BD18" s="331">
        <v>91.358000000000004</v>
      </c>
      <c r="BE18" s="332">
        <v>131.78200000000001</v>
      </c>
      <c r="BF18" s="332">
        <v>90.872</v>
      </c>
      <c r="BG18" s="333">
        <v>309.96499999999997</v>
      </c>
      <c r="BH18" s="331">
        <v>231.60900000000001</v>
      </c>
      <c r="BI18" s="332">
        <v>98.9</v>
      </c>
      <c r="BJ18" s="332">
        <v>150.892</v>
      </c>
      <c r="BK18" s="333">
        <v>136.51300000000001</v>
      </c>
      <c r="BL18" s="331">
        <v>110.15600000000001</v>
      </c>
      <c r="BM18" s="332">
        <v>82.745000000000005</v>
      </c>
      <c r="BN18" s="332">
        <v>150.39400000000001</v>
      </c>
      <c r="BO18" s="333">
        <v>124.94499999999999</v>
      </c>
      <c r="BP18" s="331">
        <v>117.598</v>
      </c>
      <c r="BQ18" s="332">
        <v>87.995999999999995</v>
      </c>
      <c r="BR18" s="332">
        <v>170.124</v>
      </c>
      <c r="BS18" s="333">
        <v>132.76900000000001</v>
      </c>
      <c r="BT18" s="331">
        <v>154.96299999999999</v>
      </c>
      <c r="BU18" s="332">
        <v>218.65899999999999</v>
      </c>
      <c r="BV18" s="332">
        <v>181.05199999999999</v>
      </c>
      <c r="BW18" s="333">
        <v>253.511</v>
      </c>
      <c r="BX18" s="331">
        <v>283.78199999999998</v>
      </c>
      <c r="BY18" s="332">
        <v>214.267</v>
      </c>
      <c r="BZ18" s="332">
        <v>151.279</v>
      </c>
      <c r="CA18" s="333">
        <v>113.34399999999999</v>
      </c>
      <c r="CB18" s="331">
        <v>127.31399999999999</v>
      </c>
      <c r="CC18" s="332">
        <v>175.94900000000001</v>
      </c>
      <c r="CD18" s="332">
        <v>118.67400000000001</v>
      </c>
      <c r="CE18" s="340">
        <v>144.39699999999999</v>
      </c>
      <c r="CF18" s="331">
        <v>146.31899999999999</v>
      </c>
      <c r="CG18" s="332">
        <v>300.17200000000003</v>
      </c>
      <c r="CH18" s="332">
        <v>215.00700000000001</v>
      </c>
      <c r="CI18" s="341">
        <v>144.76499999999999</v>
      </c>
      <c r="CJ18" s="342">
        <v>156.006</v>
      </c>
      <c r="CK18" s="341">
        <v>168.75400000000002</v>
      </c>
      <c r="CL18" s="341">
        <v>441.18599999999998</v>
      </c>
      <c r="CM18" s="341">
        <v>123.31399999999999</v>
      </c>
      <c r="CN18" s="342">
        <v>638.64800000000002</v>
      </c>
      <c r="CO18" s="341">
        <v>216.05799999999999</v>
      </c>
      <c r="CP18" s="332">
        <v>240.83799999999999</v>
      </c>
      <c r="CQ18" s="338">
        <v>401.99700000000001</v>
      </c>
      <c r="CR18" s="331">
        <v>136.964</v>
      </c>
      <c r="CS18" s="338">
        <v>161.59800000000001</v>
      </c>
      <c r="CT18" s="338">
        <v>282.28800000000001</v>
      </c>
      <c r="CU18" s="333">
        <v>65.265000000000001</v>
      </c>
      <c r="CV18" s="339">
        <v>222.309</v>
      </c>
      <c r="CW18" s="343"/>
      <c r="CX18" s="295">
        <f t="shared" si="0"/>
        <v>62.311994392687126</v>
      </c>
      <c r="CY18" s="295">
        <f t="shared" si="1"/>
        <v>240.62514364513902</v>
      </c>
    </row>
    <row r="19" spans="2:103">
      <c r="B19" s="330">
        <v>13</v>
      </c>
      <c r="C19" s="273" t="s">
        <v>230</v>
      </c>
      <c r="D19" s="331">
        <v>7.0000000000000007E-2</v>
      </c>
      <c r="E19" s="332">
        <v>1.8759999999999999</v>
      </c>
      <c r="F19" s="332">
        <v>0</v>
      </c>
      <c r="G19" s="333">
        <v>0</v>
      </c>
      <c r="H19" s="331">
        <v>0</v>
      </c>
      <c r="I19" s="332">
        <v>0</v>
      </c>
      <c r="J19" s="332">
        <v>4.5519999999999996</v>
      </c>
      <c r="K19" s="333">
        <v>26.341000000000001</v>
      </c>
      <c r="L19" s="331">
        <v>0</v>
      </c>
      <c r="M19" s="332">
        <v>34.167000000000002</v>
      </c>
      <c r="N19" s="332">
        <v>0.68700000000000006</v>
      </c>
      <c r="O19" s="333">
        <v>1.407</v>
      </c>
      <c r="P19" s="331">
        <v>53.081000000000003</v>
      </c>
      <c r="Q19" s="332">
        <v>10.782999999999999</v>
      </c>
      <c r="R19" s="332">
        <v>8.8670000000000009</v>
      </c>
      <c r="S19" s="333">
        <v>26.274000000000001</v>
      </c>
      <c r="T19" s="331">
        <v>14.834</v>
      </c>
      <c r="U19" s="332">
        <v>24.225000000000001</v>
      </c>
      <c r="V19" s="332">
        <v>4.8760000000000003</v>
      </c>
      <c r="W19" s="333">
        <v>37.546999999999997</v>
      </c>
      <c r="X19" s="331">
        <v>0</v>
      </c>
      <c r="Y19" s="332">
        <v>0</v>
      </c>
      <c r="Z19" s="332">
        <v>1.7290000000000001</v>
      </c>
      <c r="AA19" s="333">
        <v>0</v>
      </c>
      <c r="AB19" s="331">
        <v>8.5609999999999999</v>
      </c>
      <c r="AC19" s="332">
        <v>50.176000000000002</v>
      </c>
      <c r="AD19" s="332">
        <v>120.658</v>
      </c>
      <c r="AE19" s="333">
        <v>0.496</v>
      </c>
      <c r="AF19" s="331">
        <v>1.0580000000000001</v>
      </c>
      <c r="AG19" s="332">
        <v>0</v>
      </c>
      <c r="AH19" s="332">
        <v>0.60899999999999999</v>
      </c>
      <c r="AI19" s="333">
        <v>1.244</v>
      </c>
      <c r="AJ19" s="331">
        <v>0</v>
      </c>
      <c r="AK19" s="332">
        <v>1.347</v>
      </c>
      <c r="AL19" s="332">
        <v>15.637</v>
      </c>
      <c r="AM19" s="333">
        <v>0</v>
      </c>
      <c r="AN19" s="331">
        <v>2.7629999999999999</v>
      </c>
      <c r="AO19" s="332">
        <v>37.042000000000002</v>
      </c>
      <c r="AP19" s="332">
        <v>0</v>
      </c>
      <c r="AQ19" s="333">
        <v>9.4E-2</v>
      </c>
      <c r="AR19" s="331">
        <v>7.2999999999999995E-2</v>
      </c>
      <c r="AS19" s="332">
        <v>26.858000000000001</v>
      </c>
      <c r="AT19" s="332">
        <v>0.83799999999999997</v>
      </c>
      <c r="AU19" s="333">
        <v>21.984000000000002</v>
      </c>
      <c r="AV19" s="331">
        <v>0.16600000000000001</v>
      </c>
      <c r="AW19" s="332">
        <v>11.965</v>
      </c>
      <c r="AX19" s="332">
        <v>1.7749999999999999</v>
      </c>
      <c r="AY19" s="333">
        <v>12.14</v>
      </c>
      <c r="AZ19" s="331">
        <v>17.166</v>
      </c>
      <c r="BA19" s="332">
        <v>0.14199999999999999</v>
      </c>
      <c r="BB19" s="332">
        <v>0.89900000000000002</v>
      </c>
      <c r="BC19" s="333">
        <v>28.896000000000001</v>
      </c>
      <c r="BD19" s="331">
        <v>0.11600000000000001</v>
      </c>
      <c r="BE19" s="332">
        <v>0.49099999999999999</v>
      </c>
      <c r="BF19" s="332">
        <v>3.476</v>
      </c>
      <c r="BG19" s="333">
        <v>28.856999999999999</v>
      </c>
      <c r="BH19" s="331">
        <v>0</v>
      </c>
      <c r="BI19" s="332">
        <v>14.176</v>
      </c>
      <c r="BJ19" s="332">
        <v>6.88</v>
      </c>
      <c r="BK19" s="333">
        <v>14.537000000000001</v>
      </c>
      <c r="BL19" s="331">
        <v>0</v>
      </c>
      <c r="BM19" s="332">
        <v>2.3929999999999998</v>
      </c>
      <c r="BN19" s="332">
        <v>21.858000000000001</v>
      </c>
      <c r="BO19" s="333">
        <v>0.34899999999999998</v>
      </c>
      <c r="BP19" s="331">
        <v>32.371000000000002</v>
      </c>
      <c r="BQ19" s="332">
        <v>3.4329999999999998</v>
      </c>
      <c r="BR19" s="332">
        <v>6.141</v>
      </c>
      <c r="BS19" s="333">
        <v>5.17</v>
      </c>
      <c r="BT19" s="331">
        <v>10.384</v>
      </c>
      <c r="BU19" s="332">
        <v>29.279</v>
      </c>
      <c r="BV19" s="332">
        <v>16.238</v>
      </c>
      <c r="BW19" s="333">
        <v>1.9419999999999999</v>
      </c>
      <c r="BX19" s="331">
        <v>10.541</v>
      </c>
      <c r="BY19" s="332">
        <v>1.1859999999999999</v>
      </c>
      <c r="BZ19" s="332">
        <v>2.1419999999999999</v>
      </c>
      <c r="CA19" s="333">
        <v>4.1920000000000002</v>
      </c>
      <c r="CB19" s="331">
        <v>0.755</v>
      </c>
      <c r="CC19" s="332">
        <v>15.417</v>
      </c>
      <c r="CD19" s="332">
        <v>10.372</v>
      </c>
      <c r="CE19" s="332">
        <v>14.499000000000001</v>
      </c>
      <c r="CF19" s="331">
        <v>24.701000000000001</v>
      </c>
      <c r="CG19" s="332">
        <v>36.387999999999998</v>
      </c>
      <c r="CH19" s="332">
        <v>8.1170000000000009</v>
      </c>
      <c r="CI19" s="332">
        <v>14.135999999999999</v>
      </c>
      <c r="CJ19" s="331">
        <v>3.492</v>
      </c>
      <c r="CK19" s="332">
        <v>0.26900000000000002</v>
      </c>
      <c r="CL19" s="332">
        <v>0</v>
      </c>
      <c r="CM19" s="332">
        <v>1.3440000000000001</v>
      </c>
      <c r="CN19" s="331">
        <v>0</v>
      </c>
      <c r="CO19" s="332">
        <v>0</v>
      </c>
      <c r="CP19" s="332">
        <v>2.3849999999999998</v>
      </c>
      <c r="CQ19" s="338">
        <v>5.625</v>
      </c>
      <c r="CR19" s="331">
        <v>20.381</v>
      </c>
      <c r="CS19" s="338">
        <v>0.36199999999999999</v>
      </c>
      <c r="CT19" s="338">
        <v>7.6909999999999998</v>
      </c>
      <c r="CU19" s="333">
        <v>19.112000000000002</v>
      </c>
      <c r="CV19" s="339">
        <v>10.210000000000001</v>
      </c>
      <c r="CW19" s="309"/>
      <c r="CX19" s="295">
        <f t="shared" si="0"/>
        <v>-49.904322653451736</v>
      </c>
      <c r="CY19" s="295">
        <f t="shared" si="1"/>
        <v>-46.578066136458773</v>
      </c>
    </row>
    <row r="20" spans="2:103">
      <c r="B20" s="330">
        <v>14</v>
      </c>
      <c r="C20" s="273" t="s">
        <v>231</v>
      </c>
      <c r="D20" s="331">
        <v>0</v>
      </c>
      <c r="E20" s="332">
        <v>0</v>
      </c>
      <c r="F20" s="332">
        <v>1.2549999999999999</v>
      </c>
      <c r="G20" s="333">
        <v>1.6319999999999999</v>
      </c>
      <c r="H20" s="331">
        <v>3.1E-2</v>
      </c>
      <c r="I20" s="332">
        <v>0</v>
      </c>
      <c r="J20" s="332">
        <v>0</v>
      </c>
      <c r="K20" s="333">
        <v>0.107</v>
      </c>
      <c r="L20" s="331">
        <v>0</v>
      </c>
      <c r="M20" s="332">
        <v>0</v>
      </c>
      <c r="N20" s="332">
        <v>3.9540000000000002</v>
      </c>
      <c r="O20" s="333">
        <v>2.8210000000000002</v>
      </c>
      <c r="P20" s="331">
        <v>0</v>
      </c>
      <c r="Q20" s="332">
        <v>0</v>
      </c>
      <c r="R20" s="332">
        <v>0.32700000000000001</v>
      </c>
      <c r="S20" s="333">
        <v>0.02</v>
      </c>
      <c r="T20" s="331">
        <v>0</v>
      </c>
      <c r="U20" s="332">
        <v>0.24</v>
      </c>
      <c r="V20" s="332">
        <v>1.2210000000000001</v>
      </c>
      <c r="W20" s="333">
        <v>0</v>
      </c>
      <c r="X20" s="331">
        <v>0</v>
      </c>
      <c r="Y20" s="332">
        <v>3.0000000000000001E-3</v>
      </c>
      <c r="Z20" s="332">
        <v>0.13100000000000001</v>
      </c>
      <c r="AA20" s="333">
        <v>0</v>
      </c>
      <c r="AB20" s="331">
        <v>0.219</v>
      </c>
      <c r="AC20" s="332">
        <v>0</v>
      </c>
      <c r="AD20" s="332">
        <v>0</v>
      </c>
      <c r="AE20" s="333">
        <v>0</v>
      </c>
      <c r="AF20" s="331">
        <v>0</v>
      </c>
      <c r="AG20" s="332">
        <v>0</v>
      </c>
      <c r="AH20" s="332">
        <v>0</v>
      </c>
      <c r="AI20" s="333">
        <v>0</v>
      </c>
      <c r="AJ20" s="331">
        <v>0</v>
      </c>
      <c r="AK20" s="332">
        <v>0</v>
      </c>
      <c r="AL20" s="332">
        <v>0</v>
      </c>
      <c r="AM20" s="333">
        <v>0.17599999999999999</v>
      </c>
      <c r="AN20" s="331">
        <v>0</v>
      </c>
      <c r="AO20" s="332">
        <v>0</v>
      </c>
      <c r="AP20" s="332">
        <v>0.11700000000000001</v>
      </c>
      <c r="AQ20" s="333">
        <v>0</v>
      </c>
      <c r="AR20" s="331">
        <v>0</v>
      </c>
      <c r="AS20" s="332">
        <v>2</v>
      </c>
      <c r="AT20" s="332">
        <v>0.33700000000000002</v>
      </c>
      <c r="AU20" s="333">
        <v>0</v>
      </c>
      <c r="AV20" s="331">
        <v>0</v>
      </c>
      <c r="AW20" s="332">
        <v>0.20100000000000001</v>
      </c>
      <c r="AX20" s="332">
        <v>0</v>
      </c>
      <c r="AY20" s="333">
        <v>0</v>
      </c>
      <c r="AZ20" s="331">
        <v>0</v>
      </c>
      <c r="BA20" s="332">
        <v>0</v>
      </c>
      <c r="BB20" s="332">
        <v>0</v>
      </c>
      <c r="BC20" s="333">
        <v>0</v>
      </c>
      <c r="BD20" s="331">
        <v>0</v>
      </c>
      <c r="BE20" s="332">
        <v>0</v>
      </c>
      <c r="BF20" s="332">
        <v>0</v>
      </c>
      <c r="BG20" s="333">
        <v>0.61199999999999999</v>
      </c>
      <c r="BH20" s="331">
        <v>0.60399999999999998</v>
      </c>
      <c r="BI20" s="332">
        <v>0</v>
      </c>
      <c r="BJ20" s="332">
        <v>0</v>
      </c>
      <c r="BK20" s="333">
        <v>0</v>
      </c>
      <c r="BL20" s="331">
        <v>0</v>
      </c>
      <c r="BM20" s="332">
        <v>7.9000000000000001E-2</v>
      </c>
      <c r="BN20" s="332">
        <v>0</v>
      </c>
      <c r="BO20" s="333">
        <v>1.206</v>
      </c>
      <c r="BP20" s="331">
        <v>0.40100000000000002</v>
      </c>
      <c r="BQ20" s="332">
        <v>0.71899999999999997</v>
      </c>
      <c r="BR20" s="332">
        <v>1.232</v>
      </c>
      <c r="BS20" s="333">
        <v>0.04</v>
      </c>
      <c r="BT20" s="331">
        <v>6.9000000000000006E-2</v>
      </c>
      <c r="BU20" s="332">
        <v>0</v>
      </c>
      <c r="BV20" s="332">
        <v>0</v>
      </c>
      <c r="BW20" s="333">
        <v>0</v>
      </c>
      <c r="BX20" s="331">
        <v>0</v>
      </c>
      <c r="BY20" s="332">
        <v>0</v>
      </c>
      <c r="BZ20" s="332">
        <v>0</v>
      </c>
      <c r="CA20" s="333">
        <v>0</v>
      </c>
      <c r="CB20" s="331">
        <v>0</v>
      </c>
      <c r="CC20" s="332">
        <v>0</v>
      </c>
      <c r="CD20" s="332">
        <v>5.7000000000000002E-2</v>
      </c>
      <c r="CE20" s="332">
        <v>0</v>
      </c>
      <c r="CF20" s="331">
        <v>0</v>
      </c>
      <c r="CG20" s="332">
        <v>0</v>
      </c>
      <c r="CH20" s="332">
        <v>1.7999999999999999E-2</v>
      </c>
      <c r="CI20" s="332">
        <v>3.5000000000000003E-2</v>
      </c>
      <c r="CJ20" s="331">
        <v>0.35</v>
      </c>
      <c r="CK20" s="332">
        <v>0</v>
      </c>
      <c r="CL20" s="332">
        <v>0</v>
      </c>
      <c r="CM20" s="332">
        <v>0</v>
      </c>
      <c r="CN20" s="331">
        <v>0</v>
      </c>
      <c r="CO20" s="332">
        <v>0</v>
      </c>
      <c r="CP20" s="332">
        <v>0</v>
      </c>
      <c r="CQ20" s="338">
        <v>0</v>
      </c>
      <c r="CR20" s="331">
        <v>0.15</v>
      </c>
      <c r="CS20" s="338">
        <v>3.6999999999999998E-2</v>
      </c>
      <c r="CT20" s="338">
        <v>0.13300000000000001</v>
      </c>
      <c r="CU20" s="333">
        <v>8.5999999999999993E-2</v>
      </c>
      <c r="CV20" s="339">
        <v>0.51200000000000001</v>
      </c>
      <c r="CW20" s="309"/>
      <c r="CX20" s="295">
        <f t="shared" si="0"/>
        <v>241.33333333333337</v>
      </c>
      <c r="CY20" s="295">
        <f t="shared" si="1"/>
        <v>495.34883720930236</v>
      </c>
    </row>
    <row r="21" spans="2:103">
      <c r="B21" s="330">
        <v>15</v>
      </c>
      <c r="C21" s="273" t="s">
        <v>232</v>
      </c>
      <c r="D21" s="331">
        <v>756.21600000000001</v>
      </c>
      <c r="E21" s="332">
        <v>718.077</v>
      </c>
      <c r="F21" s="332">
        <v>949.48</v>
      </c>
      <c r="G21" s="333">
        <v>1408.212</v>
      </c>
      <c r="H21" s="331">
        <v>1077.7059999999999</v>
      </c>
      <c r="I21" s="332">
        <v>776.18700000000001</v>
      </c>
      <c r="J21" s="332">
        <v>885.17899999999997</v>
      </c>
      <c r="K21" s="333">
        <v>798.44399999999996</v>
      </c>
      <c r="L21" s="331">
        <v>735.79700000000003</v>
      </c>
      <c r="M21" s="332">
        <v>1151.973</v>
      </c>
      <c r="N21" s="332">
        <v>1024.4770000000001</v>
      </c>
      <c r="O21" s="333">
        <v>762.803</v>
      </c>
      <c r="P21" s="331">
        <v>1304.6990000000001</v>
      </c>
      <c r="Q21" s="332">
        <v>1384.972</v>
      </c>
      <c r="R21" s="332">
        <v>1162.672</v>
      </c>
      <c r="S21" s="333">
        <v>766.49300000000005</v>
      </c>
      <c r="T21" s="331">
        <v>1008.073</v>
      </c>
      <c r="U21" s="332">
        <v>794.01700000000005</v>
      </c>
      <c r="V21" s="332">
        <v>1236.4680000000001</v>
      </c>
      <c r="W21" s="333">
        <v>1307.126</v>
      </c>
      <c r="X21" s="331">
        <v>732.93399999999997</v>
      </c>
      <c r="Y21" s="332">
        <v>899.03300000000002</v>
      </c>
      <c r="Z21" s="332">
        <v>1319.393</v>
      </c>
      <c r="AA21" s="333">
        <v>1103.4380000000001</v>
      </c>
      <c r="AB21" s="331">
        <v>1534.866</v>
      </c>
      <c r="AC21" s="332">
        <v>1678.444</v>
      </c>
      <c r="AD21" s="332">
        <v>2397.9090000000001</v>
      </c>
      <c r="AE21" s="333">
        <v>1700.096</v>
      </c>
      <c r="AF21" s="331">
        <v>1135.08</v>
      </c>
      <c r="AG21" s="332">
        <v>1217.5519999999999</v>
      </c>
      <c r="AH21" s="332">
        <v>1302.2339999999999</v>
      </c>
      <c r="AI21" s="333">
        <v>1489.7270000000001</v>
      </c>
      <c r="AJ21" s="331">
        <v>1930.0740000000001</v>
      </c>
      <c r="AK21" s="332">
        <v>1585.4659999999999</v>
      </c>
      <c r="AL21" s="332">
        <v>1156.1759999999999</v>
      </c>
      <c r="AM21" s="333">
        <v>1610.4949999999999</v>
      </c>
      <c r="AN21" s="331">
        <v>1519.395</v>
      </c>
      <c r="AO21" s="332">
        <v>1407.3530000000001</v>
      </c>
      <c r="AP21" s="332">
        <v>1560.8579999999999</v>
      </c>
      <c r="AQ21" s="333">
        <v>2276.8020000000001</v>
      </c>
      <c r="AR21" s="331">
        <v>1753.722</v>
      </c>
      <c r="AS21" s="332">
        <v>1414.877</v>
      </c>
      <c r="AT21" s="332">
        <v>1359.451</v>
      </c>
      <c r="AU21" s="333">
        <v>2220.0100000000002</v>
      </c>
      <c r="AV21" s="331">
        <v>1207.9259999999999</v>
      </c>
      <c r="AW21" s="332">
        <v>1545.0619999999999</v>
      </c>
      <c r="AX21" s="332">
        <v>1234.0070000000001</v>
      </c>
      <c r="AY21" s="333">
        <v>2060.547</v>
      </c>
      <c r="AZ21" s="331">
        <v>1781.296</v>
      </c>
      <c r="BA21" s="332">
        <v>1416.125</v>
      </c>
      <c r="BB21" s="332">
        <v>1666.91</v>
      </c>
      <c r="BC21" s="333">
        <v>1727.721</v>
      </c>
      <c r="BD21" s="331">
        <v>2675.5369999999998</v>
      </c>
      <c r="BE21" s="332">
        <v>1490.8630000000001</v>
      </c>
      <c r="BF21" s="332">
        <v>1397.752</v>
      </c>
      <c r="BG21" s="333">
        <v>1136.482</v>
      </c>
      <c r="BH21" s="331">
        <v>2094.0390000000002</v>
      </c>
      <c r="BI21" s="332">
        <v>1959.0039999999999</v>
      </c>
      <c r="BJ21" s="332">
        <v>1744.65</v>
      </c>
      <c r="BK21" s="333">
        <v>2110.0369999999998</v>
      </c>
      <c r="BL21" s="331">
        <v>1593.9839999999999</v>
      </c>
      <c r="BM21" s="332">
        <v>2236.3389999999999</v>
      </c>
      <c r="BN21" s="332">
        <v>2177.9560000000001</v>
      </c>
      <c r="BO21" s="333">
        <v>2192.4810000000002</v>
      </c>
      <c r="BP21" s="331">
        <v>1653.059</v>
      </c>
      <c r="BQ21" s="332">
        <v>2212.683</v>
      </c>
      <c r="BR21" s="332">
        <v>2322.6260000000002</v>
      </c>
      <c r="BS21" s="333">
        <v>2306.7460000000001</v>
      </c>
      <c r="BT21" s="331">
        <v>1661.443</v>
      </c>
      <c r="BU21" s="332">
        <v>2049.9360000000001</v>
      </c>
      <c r="BV21" s="332">
        <v>2435.107</v>
      </c>
      <c r="BW21" s="333">
        <v>1989.652</v>
      </c>
      <c r="BX21" s="331">
        <v>1621.114</v>
      </c>
      <c r="BY21" s="332">
        <v>2535.2950000000001</v>
      </c>
      <c r="BZ21" s="332">
        <v>2230.627</v>
      </c>
      <c r="CA21" s="333">
        <v>1917.0050000000001</v>
      </c>
      <c r="CB21" s="331">
        <v>1815.9939999999999</v>
      </c>
      <c r="CC21" s="332">
        <v>3567.37</v>
      </c>
      <c r="CD21" s="332">
        <v>1673.8219999999999</v>
      </c>
      <c r="CE21" s="332">
        <v>2646.529</v>
      </c>
      <c r="CF21" s="331">
        <v>1891.93</v>
      </c>
      <c r="CG21" s="332">
        <v>3966.3820000000001</v>
      </c>
      <c r="CH21" s="332">
        <v>5071.3130000000001</v>
      </c>
      <c r="CI21" s="332">
        <v>6846.1480000000001</v>
      </c>
      <c r="CJ21" s="331">
        <v>1624.4169999999999</v>
      </c>
      <c r="CK21" s="332">
        <v>1442.116</v>
      </c>
      <c r="CL21" s="332">
        <v>1773.636</v>
      </c>
      <c r="CM21" s="332">
        <v>2092.616</v>
      </c>
      <c r="CN21" s="331">
        <v>2543.0279999999998</v>
      </c>
      <c r="CO21" s="332">
        <v>3049.5810000000001</v>
      </c>
      <c r="CP21" s="332">
        <v>2319.14</v>
      </c>
      <c r="CQ21" s="338">
        <v>2245.0030000000002</v>
      </c>
      <c r="CR21" s="331">
        <v>3130.33</v>
      </c>
      <c r="CS21" s="338">
        <v>3994.808</v>
      </c>
      <c r="CT21" s="338">
        <v>3014.7080000000001</v>
      </c>
      <c r="CU21" s="333">
        <v>3792.9009999999998</v>
      </c>
      <c r="CV21" s="339">
        <v>2360.386</v>
      </c>
      <c r="CW21" s="309"/>
      <c r="CX21" s="295">
        <f t="shared" si="0"/>
        <v>-24.596256624700914</v>
      </c>
      <c r="CY21" s="295">
        <f t="shared" si="1"/>
        <v>-37.7683203437158</v>
      </c>
    </row>
    <row r="22" spans="2:103">
      <c r="B22" s="330">
        <v>16</v>
      </c>
      <c r="C22" s="273" t="s">
        <v>233</v>
      </c>
      <c r="D22" s="331">
        <v>3006.4690000000001</v>
      </c>
      <c r="E22" s="332">
        <v>3026.1109999999999</v>
      </c>
      <c r="F22" s="332">
        <v>3767.3009999999999</v>
      </c>
      <c r="G22" s="333">
        <v>4302.58</v>
      </c>
      <c r="H22" s="331">
        <v>3192.7069999999999</v>
      </c>
      <c r="I22" s="332">
        <v>4199.6940000000004</v>
      </c>
      <c r="J22" s="332">
        <v>3824.1019999999999</v>
      </c>
      <c r="K22" s="333">
        <v>3588.97</v>
      </c>
      <c r="L22" s="331">
        <v>2419.4119999999998</v>
      </c>
      <c r="M22" s="332">
        <v>4421.7920000000004</v>
      </c>
      <c r="N22" s="332">
        <v>3113.8809999999999</v>
      </c>
      <c r="O22" s="333">
        <v>3525.973</v>
      </c>
      <c r="P22" s="331">
        <v>2938.3809999999999</v>
      </c>
      <c r="Q22" s="332">
        <v>4399.5820000000003</v>
      </c>
      <c r="R22" s="332">
        <v>3504.3009999999999</v>
      </c>
      <c r="S22" s="333">
        <v>4129.7979999999998</v>
      </c>
      <c r="T22" s="331">
        <v>4837.8819999999996</v>
      </c>
      <c r="U22" s="332">
        <v>5528.35</v>
      </c>
      <c r="V22" s="332">
        <v>5107.9840000000004</v>
      </c>
      <c r="W22" s="333">
        <v>5163.9870000000001</v>
      </c>
      <c r="X22" s="331">
        <v>3315.076</v>
      </c>
      <c r="Y22" s="332">
        <v>7422.585</v>
      </c>
      <c r="Z22" s="332">
        <v>5279.8590000000004</v>
      </c>
      <c r="AA22" s="333">
        <v>4151.5969999999998</v>
      </c>
      <c r="AB22" s="331">
        <v>4389.8760000000002</v>
      </c>
      <c r="AC22" s="332">
        <v>4956.8980000000001</v>
      </c>
      <c r="AD22" s="332">
        <v>6274.9549999999999</v>
      </c>
      <c r="AE22" s="333">
        <v>8338.607</v>
      </c>
      <c r="AF22" s="331">
        <v>4785.8909999999996</v>
      </c>
      <c r="AG22" s="332">
        <v>3114.585</v>
      </c>
      <c r="AH22" s="332">
        <v>4565.8999999999996</v>
      </c>
      <c r="AI22" s="333">
        <v>5232.616</v>
      </c>
      <c r="AJ22" s="331">
        <v>5174.0119999999997</v>
      </c>
      <c r="AK22" s="332">
        <v>3899.14</v>
      </c>
      <c r="AL22" s="332">
        <v>4263.7879999999996</v>
      </c>
      <c r="AM22" s="333">
        <v>4287.2749999999996</v>
      </c>
      <c r="AN22" s="331">
        <v>3437.134</v>
      </c>
      <c r="AO22" s="332">
        <v>4262.2</v>
      </c>
      <c r="AP22" s="332">
        <v>4220.0600000000004</v>
      </c>
      <c r="AQ22" s="333">
        <v>5811.759</v>
      </c>
      <c r="AR22" s="331">
        <v>4410.4759999999997</v>
      </c>
      <c r="AS22" s="332">
        <v>3335.73</v>
      </c>
      <c r="AT22" s="332">
        <v>5926.45</v>
      </c>
      <c r="AU22" s="333">
        <v>5236.5709999999999</v>
      </c>
      <c r="AV22" s="331">
        <v>5854.6289999999999</v>
      </c>
      <c r="AW22" s="332">
        <v>4295.375</v>
      </c>
      <c r="AX22" s="332">
        <v>4432.8959999999997</v>
      </c>
      <c r="AY22" s="333">
        <v>6401.7510000000002</v>
      </c>
      <c r="AZ22" s="331">
        <v>2920.0949999999998</v>
      </c>
      <c r="BA22" s="332">
        <v>4901.4290000000001</v>
      </c>
      <c r="BB22" s="332">
        <v>5924.0410000000002</v>
      </c>
      <c r="BC22" s="333">
        <v>5023.5950000000003</v>
      </c>
      <c r="BD22" s="331">
        <v>4681.6109999999999</v>
      </c>
      <c r="BE22" s="332">
        <v>5088.6180000000004</v>
      </c>
      <c r="BF22" s="332">
        <v>5677.1139999999996</v>
      </c>
      <c r="BG22" s="333">
        <v>6256.0360000000001</v>
      </c>
      <c r="BH22" s="331">
        <v>5023.6970000000001</v>
      </c>
      <c r="BI22" s="332">
        <v>3578.6329999999998</v>
      </c>
      <c r="BJ22" s="332">
        <v>4657.1779999999999</v>
      </c>
      <c r="BK22" s="333">
        <v>5240.7430000000004</v>
      </c>
      <c r="BL22" s="331">
        <v>4100.7820000000002</v>
      </c>
      <c r="BM22" s="332">
        <v>3676.875</v>
      </c>
      <c r="BN22" s="332">
        <v>6293.06</v>
      </c>
      <c r="BO22" s="333">
        <v>5099.9859999999999</v>
      </c>
      <c r="BP22" s="331">
        <v>5194.3450000000003</v>
      </c>
      <c r="BQ22" s="332">
        <v>5158.07</v>
      </c>
      <c r="BR22" s="332">
        <v>6232.8249999999998</v>
      </c>
      <c r="BS22" s="333">
        <v>7665.74</v>
      </c>
      <c r="BT22" s="331">
        <v>4481.2039999999997</v>
      </c>
      <c r="BU22" s="332">
        <v>3852.2269999999999</v>
      </c>
      <c r="BV22" s="332">
        <v>4674.027</v>
      </c>
      <c r="BW22" s="333">
        <v>6604.7439999999997</v>
      </c>
      <c r="BX22" s="331">
        <v>5550.7240000000002</v>
      </c>
      <c r="BY22" s="332">
        <v>5510.085</v>
      </c>
      <c r="BZ22" s="332">
        <v>5224.8230000000003</v>
      </c>
      <c r="CA22" s="333">
        <v>5680.7150000000001</v>
      </c>
      <c r="CB22" s="331">
        <v>6379.2830000000004</v>
      </c>
      <c r="CC22" s="332">
        <v>6699.6319999999996</v>
      </c>
      <c r="CD22" s="332">
        <v>5695.402</v>
      </c>
      <c r="CE22" s="332">
        <v>7287.85</v>
      </c>
      <c r="CF22" s="331">
        <v>8224.8259999999991</v>
      </c>
      <c r="CG22" s="332">
        <v>9409.768</v>
      </c>
      <c r="CH22" s="332">
        <v>6223.5169999999998</v>
      </c>
      <c r="CI22" s="332">
        <v>8201.0059999999994</v>
      </c>
      <c r="CJ22" s="331">
        <v>7017.6360000000004</v>
      </c>
      <c r="CK22" s="332">
        <v>7069.3419999999996</v>
      </c>
      <c r="CL22" s="332">
        <v>7978.2579999999998</v>
      </c>
      <c r="CM22" s="332">
        <v>7416.2629999999999</v>
      </c>
      <c r="CN22" s="331">
        <v>7168.28</v>
      </c>
      <c r="CO22" s="332">
        <v>8298.36</v>
      </c>
      <c r="CP22" s="332">
        <v>7553.6270000000004</v>
      </c>
      <c r="CQ22" s="338">
        <v>7260.375</v>
      </c>
      <c r="CR22" s="331">
        <v>5526.9970000000003</v>
      </c>
      <c r="CS22" s="338">
        <v>6563.3189999999995</v>
      </c>
      <c r="CT22" s="338">
        <v>9417.1009999999987</v>
      </c>
      <c r="CU22" s="333">
        <v>8988.0709999999999</v>
      </c>
      <c r="CV22" s="339">
        <v>9422.7789999999986</v>
      </c>
      <c r="CW22" s="309"/>
      <c r="CX22" s="295">
        <f t="shared" si="0"/>
        <v>70.486414231815189</v>
      </c>
      <c r="CY22" s="295">
        <f t="shared" si="1"/>
        <v>4.8364994001493642</v>
      </c>
    </row>
    <row r="23" spans="2:103">
      <c r="B23" s="330">
        <v>17</v>
      </c>
      <c r="C23" s="273" t="s">
        <v>234</v>
      </c>
      <c r="D23" s="331">
        <v>2080.6170000000002</v>
      </c>
      <c r="E23" s="332">
        <v>3151.8029999999999</v>
      </c>
      <c r="F23" s="332">
        <v>2705.328</v>
      </c>
      <c r="G23" s="333">
        <v>2777.4940000000001</v>
      </c>
      <c r="H23" s="331">
        <v>2425.58</v>
      </c>
      <c r="I23" s="332">
        <v>1952.5609999999999</v>
      </c>
      <c r="J23" s="332">
        <v>2972.395</v>
      </c>
      <c r="K23" s="333">
        <v>2570.7629999999999</v>
      </c>
      <c r="L23" s="331">
        <v>2454.77</v>
      </c>
      <c r="M23" s="332">
        <v>2286.6880000000001</v>
      </c>
      <c r="N23" s="332">
        <v>2703.2530000000002</v>
      </c>
      <c r="O23" s="333">
        <v>2782.8040000000001</v>
      </c>
      <c r="P23" s="331">
        <v>2639.1469999999999</v>
      </c>
      <c r="Q23" s="332">
        <v>2152.364</v>
      </c>
      <c r="R23" s="332">
        <v>2563.75</v>
      </c>
      <c r="S23" s="333">
        <v>2352.5740000000001</v>
      </c>
      <c r="T23" s="331">
        <v>2217.9490000000001</v>
      </c>
      <c r="U23" s="332">
        <v>3069.4319999999998</v>
      </c>
      <c r="V23" s="332">
        <v>2504.4409999999998</v>
      </c>
      <c r="W23" s="333">
        <v>3871.127</v>
      </c>
      <c r="X23" s="331">
        <v>2880.8220000000001</v>
      </c>
      <c r="Y23" s="332">
        <v>2158.5120000000002</v>
      </c>
      <c r="Z23" s="332">
        <v>3918.3319999999999</v>
      </c>
      <c r="AA23" s="333">
        <v>3457.7260000000001</v>
      </c>
      <c r="AB23" s="331">
        <v>2853.116</v>
      </c>
      <c r="AC23" s="332">
        <v>3477.9450000000002</v>
      </c>
      <c r="AD23" s="332">
        <v>2707.86</v>
      </c>
      <c r="AE23" s="333">
        <v>4156.0209999999997</v>
      </c>
      <c r="AF23" s="331">
        <v>3606.355</v>
      </c>
      <c r="AG23" s="332">
        <v>3542.451</v>
      </c>
      <c r="AH23" s="332">
        <v>4211.5569999999998</v>
      </c>
      <c r="AI23" s="333">
        <v>5585.799</v>
      </c>
      <c r="AJ23" s="331">
        <v>3869.864</v>
      </c>
      <c r="AK23" s="332">
        <v>5081.7510000000002</v>
      </c>
      <c r="AL23" s="332">
        <v>3010.1010000000001</v>
      </c>
      <c r="AM23" s="333">
        <v>5443.2449999999999</v>
      </c>
      <c r="AN23" s="331">
        <v>7332.8720000000003</v>
      </c>
      <c r="AO23" s="332">
        <v>5127.6450000000004</v>
      </c>
      <c r="AP23" s="332">
        <v>2912.2689999999998</v>
      </c>
      <c r="AQ23" s="333">
        <v>5363.7650000000003</v>
      </c>
      <c r="AR23" s="331">
        <v>5755.3310000000001</v>
      </c>
      <c r="AS23" s="332">
        <v>2832.5909999999999</v>
      </c>
      <c r="AT23" s="332">
        <v>4818.0370000000003</v>
      </c>
      <c r="AU23" s="333">
        <v>4963.9620000000004</v>
      </c>
      <c r="AV23" s="331">
        <v>2960.9720000000002</v>
      </c>
      <c r="AW23" s="332">
        <v>5603.0119999999997</v>
      </c>
      <c r="AX23" s="332">
        <v>4386.8670000000002</v>
      </c>
      <c r="AY23" s="333">
        <v>3278.5050000000001</v>
      </c>
      <c r="AZ23" s="331">
        <v>3347.4470000000001</v>
      </c>
      <c r="BA23" s="332">
        <v>2425.3780000000002</v>
      </c>
      <c r="BB23" s="332">
        <v>3950.5970000000002</v>
      </c>
      <c r="BC23" s="333">
        <v>4848.82</v>
      </c>
      <c r="BD23" s="331">
        <v>3242.2840000000001</v>
      </c>
      <c r="BE23" s="332">
        <v>2997.4839999999999</v>
      </c>
      <c r="BF23" s="332">
        <v>2966.1480000000001</v>
      </c>
      <c r="BG23" s="333">
        <v>3614.2759999999998</v>
      </c>
      <c r="BH23" s="331">
        <v>3857.223</v>
      </c>
      <c r="BI23" s="332">
        <v>3675.48</v>
      </c>
      <c r="BJ23" s="332">
        <v>4242.4740000000002</v>
      </c>
      <c r="BK23" s="333">
        <v>4719.4660000000003</v>
      </c>
      <c r="BL23" s="331">
        <v>4340.0839999999998</v>
      </c>
      <c r="BM23" s="332">
        <v>4561.2700000000004</v>
      </c>
      <c r="BN23" s="332">
        <v>3640.931</v>
      </c>
      <c r="BO23" s="333">
        <v>4237.9930000000004</v>
      </c>
      <c r="BP23" s="331">
        <v>3197.5909999999999</v>
      </c>
      <c r="BQ23" s="332">
        <v>4065.7440000000001</v>
      </c>
      <c r="BR23" s="332">
        <v>2914.335</v>
      </c>
      <c r="BS23" s="333">
        <v>3939.5149999999999</v>
      </c>
      <c r="BT23" s="331">
        <v>2390.335</v>
      </c>
      <c r="BU23" s="332">
        <v>3357.172</v>
      </c>
      <c r="BV23" s="332">
        <v>3341.45</v>
      </c>
      <c r="BW23" s="333">
        <v>3960.2040000000002</v>
      </c>
      <c r="BX23" s="331">
        <v>2045.7049999999999</v>
      </c>
      <c r="BY23" s="332">
        <v>3874.261</v>
      </c>
      <c r="BZ23" s="332">
        <v>4365.2669999999998</v>
      </c>
      <c r="CA23" s="333">
        <v>3017.2820000000002</v>
      </c>
      <c r="CB23" s="331">
        <v>3426.88</v>
      </c>
      <c r="CC23" s="332">
        <v>4904.3289999999997</v>
      </c>
      <c r="CD23" s="332">
        <v>4189.6390000000001</v>
      </c>
      <c r="CE23" s="332">
        <v>6178.5259999999998</v>
      </c>
      <c r="CF23" s="331">
        <v>2936.42</v>
      </c>
      <c r="CG23" s="332">
        <v>4293.4179999999997</v>
      </c>
      <c r="CH23" s="332">
        <v>3007.33</v>
      </c>
      <c r="CI23" s="332">
        <v>6436.884</v>
      </c>
      <c r="CJ23" s="331">
        <v>3487.4690000000001</v>
      </c>
      <c r="CK23" s="332">
        <v>2499.9990000000003</v>
      </c>
      <c r="CL23" s="332">
        <v>6660.192</v>
      </c>
      <c r="CM23" s="332">
        <v>4076.0650000000001</v>
      </c>
      <c r="CN23" s="331">
        <v>5521.027</v>
      </c>
      <c r="CO23" s="332">
        <v>5108.1989999999996</v>
      </c>
      <c r="CP23" s="332">
        <v>5393.7939999999999</v>
      </c>
      <c r="CQ23" s="338">
        <v>5046.04</v>
      </c>
      <c r="CR23" s="331">
        <v>4944.1319999999996</v>
      </c>
      <c r="CS23" s="338">
        <v>4038.4009999999998</v>
      </c>
      <c r="CT23" s="338">
        <v>3871.9800000000005</v>
      </c>
      <c r="CU23" s="333">
        <v>4585.2539999999999</v>
      </c>
      <c r="CV23" s="339">
        <v>3293.5720000000001</v>
      </c>
      <c r="CW23" s="309"/>
      <c r="CX23" s="295">
        <f t="shared" si="0"/>
        <v>-33.384221942294417</v>
      </c>
      <c r="CY23" s="295">
        <f t="shared" si="1"/>
        <v>-28.170347814973823</v>
      </c>
    </row>
    <row r="24" spans="2:103">
      <c r="B24" s="330">
        <v>18</v>
      </c>
      <c r="C24" s="273" t="s">
        <v>235</v>
      </c>
      <c r="D24" s="331">
        <v>43.552</v>
      </c>
      <c r="E24" s="332">
        <v>156.714</v>
      </c>
      <c r="F24" s="332">
        <v>77.834999999999994</v>
      </c>
      <c r="G24" s="333">
        <v>56.83</v>
      </c>
      <c r="H24" s="331">
        <v>186.71700000000001</v>
      </c>
      <c r="I24" s="332">
        <v>227.03700000000001</v>
      </c>
      <c r="J24" s="332">
        <v>66.652000000000001</v>
      </c>
      <c r="K24" s="333">
        <v>181.79</v>
      </c>
      <c r="L24" s="331">
        <v>61.66</v>
      </c>
      <c r="M24" s="332">
        <v>89.572000000000003</v>
      </c>
      <c r="N24" s="332">
        <v>230.88499999999999</v>
      </c>
      <c r="O24" s="333">
        <v>159.88200000000001</v>
      </c>
      <c r="P24" s="331">
        <v>133.01300000000001</v>
      </c>
      <c r="Q24" s="332">
        <v>28.420999999999999</v>
      </c>
      <c r="R24" s="332">
        <v>69.712999999999994</v>
      </c>
      <c r="S24" s="333">
        <v>212.84200000000001</v>
      </c>
      <c r="T24" s="331">
        <v>177.48699999999999</v>
      </c>
      <c r="U24" s="332">
        <v>153.84899999999999</v>
      </c>
      <c r="V24" s="332">
        <v>132.65100000000001</v>
      </c>
      <c r="W24" s="333">
        <v>120.544</v>
      </c>
      <c r="X24" s="331">
        <v>123.619</v>
      </c>
      <c r="Y24" s="332">
        <v>211.185</v>
      </c>
      <c r="Z24" s="332">
        <v>239.143</v>
      </c>
      <c r="AA24" s="333">
        <v>130.08799999999999</v>
      </c>
      <c r="AB24" s="331">
        <v>236.15299999999999</v>
      </c>
      <c r="AC24" s="332">
        <v>226.392</v>
      </c>
      <c r="AD24" s="332">
        <v>186.07499999999999</v>
      </c>
      <c r="AE24" s="333">
        <v>167.35300000000001</v>
      </c>
      <c r="AF24" s="331">
        <v>354.95499999999998</v>
      </c>
      <c r="AG24" s="332">
        <v>162.62299999999999</v>
      </c>
      <c r="AH24" s="332">
        <v>187.566</v>
      </c>
      <c r="AI24" s="333">
        <v>178.78800000000001</v>
      </c>
      <c r="AJ24" s="331">
        <v>138.696</v>
      </c>
      <c r="AK24" s="332">
        <v>104.586</v>
      </c>
      <c r="AL24" s="332">
        <v>80.891999999999996</v>
      </c>
      <c r="AM24" s="333">
        <v>107.92100000000001</v>
      </c>
      <c r="AN24" s="331">
        <v>75.573999999999998</v>
      </c>
      <c r="AO24" s="332">
        <v>116.563</v>
      </c>
      <c r="AP24" s="332">
        <v>172.01</v>
      </c>
      <c r="AQ24" s="333">
        <v>128.03800000000001</v>
      </c>
      <c r="AR24" s="331">
        <v>163.833</v>
      </c>
      <c r="AS24" s="332">
        <v>147.54</v>
      </c>
      <c r="AT24" s="332">
        <v>192.73400000000001</v>
      </c>
      <c r="AU24" s="333">
        <v>199.91</v>
      </c>
      <c r="AV24" s="331">
        <v>159.24</v>
      </c>
      <c r="AW24" s="332">
        <v>179.62700000000001</v>
      </c>
      <c r="AX24" s="332">
        <v>219.494</v>
      </c>
      <c r="AY24" s="333">
        <v>222.29400000000001</v>
      </c>
      <c r="AZ24" s="331">
        <v>164.49</v>
      </c>
      <c r="BA24" s="332">
        <v>159.86699999999999</v>
      </c>
      <c r="BB24" s="332">
        <v>157.72399999999999</v>
      </c>
      <c r="BC24" s="333">
        <v>279.30700000000002</v>
      </c>
      <c r="BD24" s="331">
        <v>181.404</v>
      </c>
      <c r="BE24" s="332">
        <v>196.958</v>
      </c>
      <c r="BF24" s="332">
        <v>239.10400000000001</v>
      </c>
      <c r="BG24" s="333">
        <v>313.43</v>
      </c>
      <c r="BH24" s="331">
        <v>240.22800000000001</v>
      </c>
      <c r="BI24" s="332">
        <v>294.27800000000002</v>
      </c>
      <c r="BJ24" s="332">
        <v>449.69900000000001</v>
      </c>
      <c r="BK24" s="333">
        <v>405.50400000000002</v>
      </c>
      <c r="BL24" s="331">
        <v>255.399</v>
      </c>
      <c r="BM24" s="332">
        <v>455.53300000000002</v>
      </c>
      <c r="BN24" s="332">
        <v>260.5</v>
      </c>
      <c r="BO24" s="333">
        <v>359.077</v>
      </c>
      <c r="BP24" s="331">
        <v>269.33100000000002</v>
      </c>
      <c r="BQ24" s="332">
        <v>396.91699999999997</v>
      </c>
      <c r="BR24" s="332">
        <v>436.572</v>
      </c>
      <c r="BS24" s="333">
        <v>493.37700000000001</v>
      </c>
      <c r="BT24" s="331">
        <v>146.16200000000001</v>
      </c>
      <c r="BU24" s="332">
        <v>334.48399999999998</v>
      </c>
      <c r="BV24" s="332">
        <v>339.59500000000003</v>
      </c>
      <c r="BW24" s="333">
        <v>377.57799999999997</v>
      </c>
      <c r="BX24" s="331">
        <v>242.68299999999999</v>
      </c>
      <c r="BY24" s="332">
        <v>239.90199999999999</v>
      </c>
      <c r="BZ24" s="332">
        <v>235.51599999999999</v>
      </c>
      <c r="CA24" s="333">
        <v>449.21</v>
      </c>
      <c r="CB24" s="331">
        <v>184.12700000000001</v>
      </c>
      <c r="CC24" s="332">
        <v>460.30599999999998</v>
      </c>
      <c r="CD24" s="332">
        <v>143.92699999999999</v>
      </c>
      <c r="CE24" s="332">
        <v>326.476</v>
      </c>
      <c r="CF24" s="331">
        <v>220.58699999999999</v>
      </c>
      <c r="CG24" s="332">
        <v>273.36900000000003</v>
      </c>
      <c r="CH24" s="332">
        <v>399.38900000000001</v>
      </c>
      <c r="CI24" s="332">
        <v>656.7</v>
      </c>
      <c r="CJ24" s="331">
        <v>488.15</v>
      </c>
      <c r="CK24" s="332">
        <v>542.27599999999995</v>
      </c>
      <c r="CL24" s="332">
        <v>513.005</v>
      </c>
      <c r="CM24" s="332">
        <v>702.423</v>
      </c>
      <c r="CN24" s="331">
        <v>424.73500000000001</v>
      </c>
      <c r="CO24" s="332">
        <v>376.48399999999998</v>
      </c>
      <c r="CP24" s="332">
        <v>324.75</v>
      </c>
      <c r="CQ24" s="338">
        <v>528.83900000000006</v>
      </c>
      <c r="CR24" s="331">
        <v>366.76499999999999</v>
      </c>
      <c r="CS24" s="338">
        <v>574.93799999999999</v>
      </c>
      <c r="CT24" s="338">
        <v>447.42700000000002</v>
      </c>
      <c r="CU24" s="333">
        <v>727.75300000000004</v>
      </c>
      <c r="CV24" s="339">
        <v>435.68799999999999</v>
      </c>
      <c r="CW24" s="309"/>
      <c r="CX24" s="295">
        <f t="shared" si="0"/>
        <v>18.792142107343949</v>
      </c>
      <c r="CY24" s="295">
        <f t="shared" si="1"/>
        <v>-40.132435043208346</v>
      </c>
    </row>
    <row r="25" spans="2:103">
      <c r="B25" s="330">
        <v>19</v>
      </c>
      <c r="C25" s="273" t="s">
        <v>236</v>
      </c>
      <c r="D25" s="331">
        <v>2323.4520000000002</v>
      </c>
      <c r="E25" s="332">
        <v>3126.8649999999998</v>
      </c>
      <c r="F25" s="332">
        <v>2618.181</v>
      </c>
      <c r="G25" s="333">
        <v>2114.826</v>
      </c>
      <c r="H25" s="331">
        <v>2581.61</v>
      </c>
      <c r="I25" s="332">
        <v>2501.1010000000001</v>
      </c>
      <c r="J25" s="332">
        <v>3188.7820000000002</v>
      </c>
      <c r="K25" s="333">
        <v>2621.2460000000001</v>
      </c>
      <c r="L25" s="331">
        <v>2319.7159999999999</v>
      </c>
      <c r="M25" s="332">
        <v>2864.924</v>
      </c>
      <c r="N25" s="332">
        <v>2577.636</v>
      </c>
      <c r="O25" s="333">
        <v>4296.2809999999999</v>
      </c>
      <c r="P25" s="331">
        <v>2269.5390000000002</v>
      </c>
      <c r="Q25" s="332">
        <v>2306.5810000000001</v>
      </c>
      <c r="R25" s="332">
        <v>2834.6860000000001</v>
      </c>
      <c r="S25" s="333">
        <v>3448.7570000000001</v>
      </c>
      <c r="T25" s="331">
        <v>3598.6019999999999</v>
      </c>
      <c r="U25" s="332">
        <v>2864.7460000000001</v>
      </c>
      <c r="V25" s="332">
        <v>2732.9229999999998</v>
      </c>
      <c r="W25" s="333">
        <v>4096.0569999999998</v>
      </c>
      <c r="X25" s="331">
        <v>2786.895</v>
      </c>
      <c r="Y25" s="332">
        <v>3408.2269999999999</v>
      </c>
      <c r="Z25" s="332">
        <v>4592.5780000000004</v>
      </c>
      <c r="AA25" s="333">
        <v>3861.373</v>
      </c>
      <c r="AB25" s="331">
        <v>3888.3789999999999</v>
      </c>
      <c r="AC25" s="332">
        <v>4063.8910000000001</v>
      </c>
      <c r="AD25" s="332">
        <v>4292.6660000000002</v>
      </c>
      <c r="AE25" s="333">
        <v>5678.5929999999998</v>
      </c>
      <c r="AF25" s="331">
        <v>4894.2929999999997</v>
      </c>
      <c r="AG25" s="332">
        <v>3868.7539999999999</v>
      </c>
      <c r="AH25" s="332">
        <v>3753.08</v>
      </c>
      <c r="AI25" s="333">
        <v>5322.3339999999998</v>
      </c>
      <c r="AJ25" s="331">
        <v>3806.0189999999998</v>
      </c>
      <c r="AK25" s="332">
        <v>3919.4969999999998</v>
      </c>
      <c r="AL25" s="332">
        <v>4965.1509999999998</v>
      </c>
      <c r="AM25" s="333">
        <v>4734.1959999999999</v>
      </c>
      <c r="AN25" s="331">
        <v>4598.5870000000004</v>
      </c>
      <c r="AO25" s="332">
        <v>4870.473</v>
      </c>
      <c r="AP25" s="332">
        <v>4664.777</v>
      </c>
      <c r="AQ25" s="333">
        <v>5955.808</v>
      </c>
      <c r="AR25" s="331">
        <v>4268.13</v>
      </c>
      <c r="AS25" s="332">
        <v>4688.9179999999997</v>
      </c>
      <c r="AT25" s="332">
        <v>6085.915</v>
      </c>
      <c r="AU25" s="333">
        <v>5933.2569999999996</v>
      </c>
      <c r="AV25" s="331">
        <v>4933.3339999999998</v>
      </c>
      <c r="AW25" s="332">
        <v>5724.0630000000001</v>
      </c>
      <c r="AX25" s="332">
        <v>6980.4549999999999</v>
      </c>
      <c r="AY25" s="333">
        <v>6193.2569999999996</v>
      </c>
      <c r="AZ25" s="331">
        <v>5338.5680000000002</v>
      </c>
      <c r="BA25" s="332">
        <v>5045.7370000000001</v>
      </c>
      <c r="BB25" s="332">
        <v>6213.0309999999999</v>
      </c>
      <c r="BC25" s="333">
        <v>5723.5510000000004</v>
      </c>
      <c r="BD25" s="331">
        <v>5884.6279999999997</v>
      </c>
      <c r="BE25" s="332">
        <v>6459.86</v>
      </c>
      <c r="BF25" s="332">
        <v>6716.8509999999997</v>
      </c>
      <c r="BG25" s="333">
        <v>6811.5290000000005</v>
      </c>
      <c r="BH25" s="331">
        <v>6110.4459999999999</v>
      </c>
      <c r="BI25" s="332">
        <v>6731.5339999999997</v>
      </c>
      <c r="BJ25" s="332">
        <v>7321.7370000000001</v>
      </c>
      <c r="BK25" s="333">
        <v>7272.1570000000002</v>
      </c>
      <c r="BL25" s="331">
        <v>6464.1679999999997</v>
      </c>
      <c r="BM25" s="332">
        <v>5652.098</v>
      </c>
      <c r="BN25" s="332">
        <v>6543.5320000000002</v>
      </c>
      <c r="BO25" s="333">
        <v>7658.759</v>
      </c>
      <c r="BP25" s="331">
        <v>6829.7489999999998</v>
      </c>
      <c r="BQ25" s="332">
        <v>7433.6409999999996</v>
      </c>
      <c r="BR25" s="332">
        <v>6944.1850000000004</v>
      </c>
      <c r="BS25" s="333">
        <v>8676.8670000000002</v>
      </c>
      <c r="BT25" s="331">
        <v>7080.1629999999996</v>
      </c>
      <c r="BU25" s="332">
        <v>7064.5619999999999</v>
      </c>
      <c r="BV25" s="332">
        <v>6819.5649999999996</v>
      </c>
      <c r="BW25" s="333">
        <v>8453.2019999999993</v>
      </c>
      <c r="BX25" s="331">
        <v>6305.3720000000003</v>
      </c>
      <c r="BY25" s="332">
        <v>7668.2839999999997</v>
      </c>
      <c r="BZ25" s="332">
        <v>6624.3230000000003</v>
      </c>
      <c r="CA25" s="333">
        <v>8334.5570000000007</v>
      </c>
      <c r="CB25" s="331">
        <v>7806.1869999999999</v>
      </c>
      <c r="CC25" s="332">
        <v>8045.0870000000004</v>
      </c>
      <c r="CD25" s="332">
        <v>7351.13</v>
      </c>
      <c r="CE25" s="332">
        <v>9180.74</v>
      </c>
      <c r="CF25" s="331">
        <v>9811.866</v>
      </c>
      <c r="CG25" s="332">
        <v>10275.263999999999</v>
      </c>
      <c r="CH25" s="332">
        <v>9741.4989999999998</v>
      </c>
      <c r="CI25" s="332">
        <v>12016.397999999999</v>
      </c>
      <c r="CJ25" s="331">
        <v>9175.5730000000003</v>
      </c>
      <c r="CK25" s="332">
        <v>11670.554</v>
      </c>
      <c r="CL25" s="332">
        <v>11286.447</v>
      </c>
      <c r="CM25" s="332">
        <v>11775.406000000001</v>
      </c>
      <c r="CN25" s="331">
        <v>10543.626</v>
      </c>
      <c r="CO25" s="332">
        <v>10282.486999999999</v>
      </c>
      <c r="CP25" s="332">
        <v>10695.201999999999</v>
      </c>
      <c r="CQ25" s="338">
        <v>13208.329</v>
      </c>
      <c r="CR25" s="331">
        <v>11408.311</v>
      </c>
      <c r="CS25" s="338">
        <v>11455.860999999999</v>
      </c>
      <c r="CT25" s="338">
        <v>11367.093000000001</v>
      </c>
      <c r="CU25" s="333">
        <v>13481.912</v>
      </c>
      <c r="CV25" s="339">
        <v>9971.0819999999985</v>
      </c>
      <c r="CW25" s="309"/>
      <c r="CX25" s="295">
        <f t="shared" si="0"/>
        <v>-12.598087482012033</v>
      </c>
      <c r="CY25" s="295">
        <f t="shared" si="1"/>
        <v>-26.041039282855436</v>
      </c>
    </row>
    <row r="26" spans="2:103">
      <c r="B26" s="330">
        <v>20</v>
      </c>
      <c r="C26" s="273" t="s">
        <v>237</v>
      </c>
      <c r="D26" s="331">
        <v>440.06799999999998</v>
      </c>
      <c r="E26" s="332">
        <v>554.52800000000002</v>
      </c>
      <c r="F26" s="332">
        <v>393.83100000000002</v>
      </c>
      <c r="G26" s="333">
        <v>986.875</v>
      </c>
      <c r="H26" s="331">
        <v>534.346</v>
      </c>
      <c r="I26" s="332">
        <v>538.09100000000001</v>
      </c>
      <c r="J26" s="332">
        <v>760.20100000000002</v>
      </c>
      <c r="K26" s="333">
        <v>481.13</v>
      </c>
      <c r="L26" s="331">
        <v>513.90800000000002</v>
      </c>
      <c r="M26" s="332">
        <v>753.89300000000003</v>
      </c>
      <c r="N26" s="332">
        <v>849.04899999999998</v>
      </c>
      <c r="O26" s="333">
        <v>798.23199999999997</v>
      </c>
      <c r="P26" s="331">
        <v>569.04</v>
      </c>
      <c r="Q26" s="332">
        <v>716.70500000000004</v>
      </c>
      <c r="R26" s="332">
        <v>778.32299999999998</v>
      </c>
      <c r="S26" s="333">
        <v>776.20399999999995</v>
      </c>
      <c r="T26" s="331">
        <v>984.279</v>
      </c>
      <c r="U26" s="332">
        <v>1175.9269999999999</v>
      </c>
      <c r="V26" s="332">
        <v>833.37</v>
      </c>
      <c r="W26" s="333">
        <v>893.33</v>
      </c>
      <c r="X26" s="331">
        <v>770.85900000000004</v>
      </c>
      <c r="Y26" s="332">
        <v>953</v>
      </c>
      <c r="Z26" s="332">
        <v>1761.7739999999999</v>
      </c>
      <c r="AA26" s="333">
        <v>1058.203</v>
      </c>
      <c r="AB26" s="331">
        <v>619.50300000000004</v>
      </c>
      <c r="AC26" s="332">
        <v>1124.5530000000001</v>
      </c>
      <c r="AD26" s="332">
        <v>1204.1559999999999</v>
      </c>
      <c r="AE26" s="333">
        <v>1207.5260000000001</v>
      </c>
      <c r="AF26" s="331">
        <v>745.36400000000003</v>
      </c>
      <c r="AG26" s="332">
        <v>1054.04</v>
      </c>
      <c r="AH26" s="332">
        <v>1020.675</v>
      </c>
      <c r="AI26" s="333">
        <v>1393.3420000000001</v>
      </c>
      <c r="AJ26" s="331">
        <v>749.875</v>
      </c>
      <c r="AK26" s="332">
        <v>1012.728</v>
      </c>
      <c r="AL26" s="332">
        <v>863.72</v>
      </c>
      <c r="AM26" s="333">
        <v>1630.54</v>
      </c>
      <c r="AN26" s="331">
        <v>817.01</v>
      </c>
      <c r="AO26" s="332">
        <v>727.96900000000005</v>
      </c>
      <c r="AP26" s="332">
        <v>812.56700000000001</v>
      </c>
      <c r="AQ26" s="333">
        <v>1076.873</v>
      </c>
      <c r="AR26" s="331">
        <v>856.92600000000004</v>
      </c>
      <c r="AS26" s="332">
        <v>532.21199999999999</v>
      </c>
      <c r="AT26" s="332">
        <v>1231.6969999999999</v>
      </c>
      <c r="AU26" s="333">
        <v>1036.875</v>
      </c>
      <c r="AV26" s="331">
        <v>727.30799999999999</v>
      </c>
      <c r="AW26" s="332">
        <v>1101.088</v>
      </c>
      <c r="AX26" s="332">
        <v>1138.317</v>
      </c>
      <c r="AY26" s="333">
        <v>1399.27</v>
      </c>
      <c r="AZ26" s="331">
        <v>1140.4929999999999</v>
      </c>
      <c r="BA26" s="332">
        <v>1133.329</v>
      </c>
      <c r="BB26" s="332">
        <v>1400.434</v>
      </c>
      <c r="BC26" s="333">
        <v>1348.0920000000001</v>
      </c>
      <c r="BD26" s="331">
        <v>1191.2329999999999</v>
      </c>
      <c r="BE26" s="332">
        <v>1140.769</v>
      </c>
      <c r="BF26" s="332">
        <v>1282.0029999999999</v>
      </c>
      <c r="BG26" s="333">
        <v>1104.2470000000001</v>
      </c>
      <c r="BH26" s="331">
        <v>871.43899999999996</v>
      </c>
      <c r="BI26" s="332">
        <v>981.32500000000005</v>
      </c>
      <c r="BJ26" s="332">
        <v>1185.4269999999999</v>
      </c>
      <c r="BK26" s="333">
        <v>1423.45</v>
      </c>
      <c r="BL26" s="331">
        <v>945.95500000000004</v>
      </c>
      <c r="BM26" s="332">
        <v>1107.3119999999999</v>
      </c>
      <c r="BN26" s="332">
        <v>1442.249</v>
      </c>
      <c r="BO26" s="333">
        <v>1254.9369999999999</v>
      </c>
      <c r="BP26" s="331">
        <v>1148.249</v>
      </c>
      <c r="BQ26" s="332">
        <v>1315.923</v>
      </c>
      <c r="BR26" s="332">
        <v>2113.2779999999998</v>
      </c>
      <c r="BS26" s="333">
        <v>1984.576</v>
      </c>
      <c r="BT26" s="331">
        <v>1490.057</v>
      </c>
      <c r="BU26" s="332">
        <v>1720.57</v>
      </c>
      <c r="BV26" s="332">
        <v>2499.873</v>
      </c>
      <c r="BW26" s="333">
        <v>2267.413</v>
      </c>
      <c r="BX26" s="331">
        <v>1817.7809999999999</v>
      </c>
      <c r="BY26" s="332">
        <v>1474.0719999999999</v>
      </c>
      <c r="BZ26" s="332">
        <v>1519.502</v>
      </c>
      <c r="CA26" s="333">
        <v>2078.482</v>
      </c>
      <c r="CB26" s="331">
        <v>1179.317</v>
      </c>
      <c r="CC26" s="332">
        <v>2368.8629999999998</v>
      </c>
      <c r="CD26" s="332">
        <v>1743.088</v>
      </c>
      <c r="CE26" s="332">
        <v>2620.922</v>
      </c>
      <c r="CF26" s="331">
        <v>1685.96</v>
      </c>
      <c r="CG26" s="332">
        <v>1875.635</v>
      </c>
      <c r="CH26" s="332">
        <v>1923.8420000000001</v>
      </c>
      <c r="CI26" s="332">
        <v>2882.7</v>
      </c>
      <c r="CJ26" s="331">
        <v>3380.8690000000001</v>
      </c>
      <c r="CK26" s="332">
        <v>4559.9870000000001</v>
      </c>
      <c r="CL26" s="332">
        <v>4068.6109999999999</v>
      </c>
      <c r="CM26" s="332">
        <v>3809.7339999999999</v>
      </c>
      <c r="CN26" s="331">
        <v>1668.201</v>
      </c>
      <c r="CO26" s="332">
        <v>4282.0820000000003</v>
      </c>
      <c r="CP26" s="332">
        <v>3473.4259999999999</v>
      </c>
      <c r="CQ26" s="338">
        <v>3495.3980000000001</v>
      </c>
      <c r="CR26" s="331">
        <v>3689.1279999999997</v>
      </c>
      <c r="CS26" s="338">
        <v>4147.1939999999995</v>
      </c>
      <c r="CT26" s="338">
        <v>3587.866</v>
      </c>
      <c r="CU26" s="333">
        <v>4501.8909999999996</v>
      </c>
      <c r="CV26" s="339">
        <v>3764.6800000000003</v>
      </c>
      <c r="CW26" s="309"/>
      <c r="CX26" s="295">
        <f t="shared" si="0"/>
        <v>2.047963638019624</v>
      </c>
      <c r="CY26" s="295">
        <f t="shared" si="1"/>
        <v>-16.375585281829331</v>
      </c>
    </row>
    <row r="27" spans="2:103">
      <c r="B27" s="330">
        <v>21</v>
      </c>
      <c r="C27" s="273" t="s">
        <v>238</v>
      </c>
      <c r="D27" s="331">
        <v>1134.3869999999999</v>
      </c>
      <c r="E27" s="332">
        <v>1743.828</v>
      </c>
      <c r="F27" s="332">
        <v>1731.3979999999999</v>
      </c>
      <c r="G27" s="333">
        <v>1741.3679999999999</v>
      </c>
      <c r="H27" s="331">
        <v>1306.124</v>
      </c>
      <c r="I27" s="332">
        <v>1480.489</v>
      </c>
      <c r="J27" s="332">
        <v>2187.2289999999998</v>
      </c>
      <c r="K27" s="333">
        <v>1962.645</v>
      </c>
      <c r="L27" s="331">
        <v>1757.98</v>
      </c>
      <c r="M27" s="332">
        <v>1940.627</v>
      </c>
      <c r="N27" s="332">
        <v>1889.557</v>
      </c>
      <c r="O27" s="333">
        <v>1739.038</v>
      </c>
      <c r="P27" s="331">
        <v>1680.9259999999999</v>
      </c>
      <c r="Q27" s="332">
        <v>1377.9949999999999</v>
      </c>
      <c r="R27" s="332">
        <v>2099.6660000000002</v>
      </c>
      <c r="S27" s="333">
        <v>1705.951</v>
      </c>
      <c r="T27" s="331">
        <v>1856.175</v>
      </c>
      <c r="U27" s="332">
        <v>1896.1659999999999</v>
      </c>
      <c r="V27" s="332">
        <v>1573.7049999999999</v>
      </c>
      <c r="W27" s="333">
        <v>1605.615</v>
      </c>
      <c r="X27" s="331">
        <v>1950.749</v>
      </c>
      <c r="Y27" s="332">
        <v>1583.2360000000001</v>
      </c>
      <c r="Z27" s="332">
        <v>2671.1109999999999</v>
      </c>
      <c r="AA27" s="333">
        <v>2343.5790000000002</v>
      </c>
      <c r="AB27" s="331">
        <v>1574.01</v>
      </c>
      <c r="AC27" s="332">
        <v>2364.826</v>
      </c>
      <c r="AD27" s="332">
        <v>2075.5149999999999</v>
      </c>
      <c r="AE27" s="333">
        <v>2524.5349999999999</v>
      </c>
      <c r="AF27" s="331">
        <v>1751.894</v>
      </c>
      <c r="AG27" s="332">
        <v>1996.489</v>
      </c>
      <c r="AH27" s="332">
        <v>2614.7829999999999</v>
      </c>
      <c r="AI27" s="333">
        <v>3218.2280000000001</v>
      </c>
      <c r="AJ27" s="331">
        <v>2015.5329999999999</v>
      </c>
      <c r="AK27" s="332">
        <v>2186.4949999999999</v>
      </c>
      <c r="AL27" s="332">
        <v>2324.8000000000002</v>
      </c>
      <c r="AM27" s="333">
        <v>2601.5219999999999</v>
      </c>
      <c r="AN27" s="331">
        <v>2144.498</v>
      </c>
      <c r="AO27" s="332">
        <v>2298.9479999999999</v>
      </c>
      <c r="AP27" s="332">
        <v>2431.4110000000001</v>
      </c>
      <c r="AQ27" s="333">
        <v>3041.8989999999999</v>
      </c>
      <c r="AR27" s="331">
        <v>2153.8420000000001</v>
      </c>
      <c r="AS27" s="332">
        <v>2582.6579999999999</v>
      </c>
      <c r="AT27" s="332">
        <v>3353.433</v>
      </c>
      <c r="AU27" s="333">
        <v>3029.7539999999999</v>
      </c>
      <c r="AV27" s="331">
        <v>3051.904</v>
      </c>
      <c r="AW27" s="332">
        <v>2836.44</v>
      </c>
      <c r="AX27" s="332">
        <v>3575.9029999999998</v>
      </c>
      <c r="AY27" s="333">
        <v>3502.0990000000002</v>
      </c>
      <c r="AZ27" s="331">
        <v>2887.9290000000001</v>
      </c>
      <c r="BA27" s="332">
        <v>3152.1680000000001</v>
      </c>
      <c r="BB27" s="332">
        <v>3151.308</v>
      </c>
      <c r="BC27" s="333">
        <v>3642.4270000000001</v>
      </c>
      <c r="BD27" s="331">
        <v>3152.864</v>
      </c>
      <c r="BE27" s="332">
        <v>3283.5790000000002</v>
      </c>
      <c r="BF27" s="332">
        <v>3702.1889999999999</v>
      </c>
      <c r="BG27" s="333">
        <v>4336.8</v>
      </c>
      <c r="BH27" s="331">
        <v>3630.5320000000002</v>
      </c>
      <c r="BI27" s="332">
        <v>4131.0860000000002</v>
      </c>
      <c r="BJ27" s="332">
        <v>4884.3140000000003</v>
      </c>
      <c r="BK27" s="333">
        <v>3950.2089999999998</v>
      </c>
      <c r="BL27" s="331">
        <v>4178.5159999999996</v>
      </c>
      <c r="BM27" s="332">
        <v>4164.6589999999997</v>
      </c>
      <c r="BN27" s="332">
        <v>4321.3140000000003</v>
      </c>
      <c r="BO27" s="333">
        <v>4502.9669999999996</v>
      </c>
      <c r="BP27" s="331">
        <v>3698.4740000000002</v>
      </c>
      <c r="BQ27" s="332">
        <v>3897.1410000000001</v>
      </c>
      <c r="BR27" s="332">
        <v>5232.0780000000004</v>
      </c>
      <c r="BS27" s="333">
        <v>5470.0709999999999</v>
      </c>
      <c r="BT27" s="331">
        <v>3609.114</v>
      </c>
      <c r="BU27" s="332">
        <v>4286.5889999999999</v>
      </c>
      <c r="BV27" s="332">
        <v>5015.8519999999999</v>
      </c>
      <c r="BW27" s="333">
        <v>5126.5680000000002</v>
      </c>
      <c r="BX27" s="331">
        <v>3987.4870000000001</v>
      </c>
      <c r="BY27" s="332">
        <v>3673.2759999999998</v>
      </c>
      <c r="BZ27" s="332">
        <v>3727.8789999999999</v>
      </c>
      <c r="CA27" s="333">
        <v>5046.0879999999997</v>
      </c>
      <c r="CB27" s="331">
        <v>4069.692</v>
      </c>
      <c r="CC27" s="332">
        <v>4414.5259999999998</v>
      </c>
      <c r="CD27" s="332">
        <v>3736.3009999999999</v>
      </c>
      <c r="CE27" s="332">
        <v>4911.5720000000001</v>
      </c>
      <c r="CF27" s="331">
        <v>3792.0340000000001</v>
      </c>
      <c r="CG27" s="332">
        <v>4824.5219999999999</v>
      </c>
      <c r="CH27" s="332">
        <v>4173.076</v>
      </c>
      <c r="CI27" s="332">
        <v>6480.2969999999996</v>
      </c>
      <c r="CJ27" s="331">
        <v>5137.0150000000003</v>
      </c>
      <c r="CK27" s="332">
        <v>6457.5679999999993</v>
      </c>
      <c r="CL27" s="332">
        <v>6914.3220000000001</v>
      </c>
      <c r="CM27" s="332">
        <v>6005.3239999999996</v>
      </c>
      <c r="CN27" s="331">
        <v>4647.0749999999998</v>
      </c>
      <c r="CO27" s="332">
        <v>6418.5209999999997</v>
      </c>
      <c r="CP27" s="332">
        <v>5993.9279999999999</v>
      </c>
      <c r="CQ27" s="338">
        <v>9429.9040000000005</v>
      </c>
      <c r="CR27" s="331">
        <v>5642.57</v>
      </c>
      <c r="CS27" s="338">
        <v>6430.3359999999993</v>
      </c>
      <c r="CT27" s="338">
        <v>5307.0439999999999</v>
      </c>
      <c r="CU27" s="333">
        <v>9821.8430000000008</v>
      </c>
      <c r="CV27" s="339">
        <v>6464.6689999999999</v>
      </c>
      <c r="CW27" s="309"/>
      <c r="CX27" s="295">
        <f t="shared" si="0"/>
        <v>14.569584426954393</v>
      </c>
      <c r="CY27" s="295">
        <f t="shared" si="1"/>
        <v>-34.180692971777304</v>
      </c>
    </row>
    <row r="28" spans="2:103">
      <c r="B28" s="330">
        <v>22</v>
      </c>
      <c r="C28" s="273" t="s">
        <v>239</v>
      </c>
      <c r="D28" s="331">
        <v>571.077</v>
      </c>
      <c r="E28" s="332">
        <v>533.93299999999999</v>
      </c>
      <c r="F28" s="332">
        <v>642.08199999999999</v>
      </c>
      <c r="G28" s="333">
        <v>633.40200000000004</v>
      </c>
      <c r="H28" s="331">
        <v>548.89300000000003</v>
      </c>
      <c r="I28" s="332">
        <v>482.60500000000002</v>
      </c>
      <c r="J28" s="332">
        <v>620.553</v>
      </c>
      <c r="K28" s="333">
        <v>688.40899999999999</v>
      </c>
      <c r="L28" s="331">
        <v>421.31200000000001</v>
      </c>
      <c r="M28" s="332">
        <v>868.20100000000002</v>
      </c>
      <c r="N28" s="332">
        <v>950.66499999999996</v>
      </c>
      <c r="O28" s="333">
        <v>1061.8050000000001</v>
      </c>
      <c r="P28" s="331">
        <v>864.05499999999995</v>
      </c>
      <c r="Q28" s="332">
        <v>739.25</v>
      </c>
      <c r="R28" s="332">
        <v>934.25</v>
      </c>
      <c r="S28" s="333">
        <v>912.78200000000004</v>
      </c>
      <c r="T28" s="331">
        <v>976.14499999999998</v>
      </c>
      <c r="U28" s="332">
        <v>1186.2239999999999</v>
      </c>
      <c r="V28" s="332">
        <v>1196.385</v>
      </c>
      <c r="W28" s="333">
        <v>1520.211</v>
      </c>
      <c r="X28" s="331">
        <v>1177.6890000000001</v>
      </c>
      <c r="Y28" s="332">
        <v>1268.8219999999999</v>
      </c>
      <c r="Z28" s="332">
        <v>2180.9250000000002</v>
      </c>
      <c r="AA28" s="333">
        <v>1326.6579999999999</v>
      </c>
      <c r="AB28" s="331">
        <v>1066.982</v>
      </c>
      <c r="AC28" s="332">
        <v>1506.6559999999999</v>
      </c>
      <c r="AD28" s="332">
        <v>1239.03</v>
      </c>
      <c r="AE28" s="333">
        <v>1420.7090000000001</v>
      </c>
      <c r="AF28" s="331">
        <v>1313.4960000000001</v>
      </c>
      <c r="AG28" s="332">
        <v>1257.4839999999999</v>
      </c>
      <c r="AH28" s="332">
        <v>1354.355</v>
      </c>
      <c r="AI28" s="333">
        <v>2205.7860000000001</v>
      </c>
      <c r="AJ28" s="331">
        <v>966.76300000000003</v>
      </c>
      <c r="AK28" s="332">
        <v>1619.7170000000001</v>
      </c>
      <c r="AL28" s="332">
        <v>2536.6179999999999</v>
      </c>
      <c r="AM28" s="333">
        <v>1972.9870000000001</v>
      </c>
      <c r="AN28" s="331">
        <v>1478.4639999999999</v>
      </c>
      <c r="AO28" s="332">
        <v>1460.9839999999999</v>
      </c>
      <c r="AP28" s="332">
        <v>2093.2629999999999</v>
      </c>
      <c r="AQ28" s="333">
        <v>1922.0060000000001</v>
      </c>
      <c r="AR28" s="331">
        <v>1438.854</v>
      </c>
      <c r="AS28" s="332">
        <v>1438.1130000000001</v>
      </c>
      <c r="AT28" s="332">
        <v>2095.7489999999998</v>
      </c>
      <c r="AU28" s="333">
        <v>2126.402</v>
      </c>
      <c r="AV28" s="331">
        <v>1499.3920000000001</v>
      </c>
      <c r="AW28" s="332">
        <v>2142.0340000000001</v>
      </c>
      <c r="AX28" s="332">
        <v>1857.0239999999999</v>
      </c>
      <c r="AY28" s="333">
        <v>2084.6289999999999</v>
      </c>
      <c r="AZ28" s="331">
        <v>1404.394</v>
      </c>
      <c r="BA28" s="332">
        <v>1130.241</v>
      </c>
      <c r="BB28" s="332">
        <v>2100.5430000000001</v>
      </c>
      <c r="BC28" s="333">
        <v>1329.962</v>
      </c>
      <c r="BD28" s="331">
        <v>1631.5150000000001</v>
      </c>
      <c r="BE28" s="332">
        <v>1967.9929999999999</v>
      </c>
      <c r="BF28" s="332">
        <v>1695.2159999999999</v>
      </c>
      <c r="BG28" s="333">
        <v>2182.634</v>
      </c>
      <c r="BH28" s="331">
        <v>2554.3229999999999</v>
      </c>
      <c r="BI28" s="332">
        <v>2148.0639999999999</v>
      </c>
      <c r="BJ28" s="332">
        <v>2415.6109999999999</v>
      </c>
      <c r="BK28" s="333">
        <v>2360.8589999999999</v>
      </c>
      <c r="BL28" s="331">
        <v>1987.5029999999999</v>
      </c>
      <c r="BM28" s="332">
        <v>2041.069</v>
      </c>
      <c r="BN28" s="332">
        <v>2433.8890000000001</v>
      </c>
      <c r="BO28" s="333">
        <v>2969.672</v>
      </c>
      <c r="BP28" s="331">
        <v>2107.6390000000001</v>
      </c>
      <c r="BQ28" s="332">
        <v>1940.4829999999999</v>
      </c>
      <c r="BR28" s="332">
        <v>2178.8589999999999</v>
      </c>
      <c r="BS28" s="333">
        <v>2643.123</v>
      </c>
      <c r="BT28" s="331">
        <v>1133.076</v>
      </c>
      <c r="BU28" s="332">
        <v>2078.8589999999999</v>
      </c>
      <c r="BV28" s="332">
        <v>2207.5070000000001</v>
      </c>
      <c r="BW28" s="333">
        <v>1980.492</v>
      </c>
      <c r="BX28" s="331">
        <v>1156.3800000000001</v>
      </c>
      <c r="BY28" s="332">
        <v>1211.039</v>
      </c>
      <c r="BZ28" s="332">
        <v>1010.638</v>
      </c>
      <c r="CA28" s="333">
        <v>1580.077</v>
      </c>
      <c r="CB28" s="331">
        <v>2077.1869999999999</v>
      </c>
      <c r="CC28" s="332">
        <v>3277.7449999999999</v>
      </c>
      <c r="CD28" s="332">
        <v>2407.5590000000002</v>
      </c>
      <c r="CE28" s="332">
        <v>2948.1579999999999</v>
      </c>
      <c r="CF28" s="331">
        <v>1566.452</v>
      </c>
      <c r="CG28" s="332">
        <v>2979.114</v>
      </c>
      <c r="CH28" s="332">
        <v>3272.232</v>
      </c>
      <c r="CI28" s="332">
        <v>5727.3789999999999</v>
      </c>
      <c r="CJ28" s="331">
        <v>6579.0370000000003</v>
      </c>
      <c r="CK28" s="332">
        <v>5225.91</v>
      </c>
      <c r="CL28" s="332">
        <v>6291.7730000000001</v>
      </c>
      <c r="CM28" s="332">
        <v>6297.9989999999998</v>
      </c>
      <c r="CN28" s="331">
        <v>3730.7370000000001</v>
      </c>
      <c r="CO28" s="332">
        <v>6300.84</v>
      </c>
      <c r="CP28" s="332">
        <v>6057.2129999999997</v>
      </c>
      <c r="CQ28" s="338">
        <v>6462.75</v>
      </c>
      <c r="CR28" s="331">
        <v>5492.9889999999996</v>
      </c>
      <c r="CS28" s="338">
        <v>5175.027</v>
      </c>
      <c r="CT28" s="338">
        <v>5357.8060000000005</v>
      </c>
      <c r="CU28" s="333">
        <v>5812.3580000000002</v>
      </c>
      <c r="CV28" s="339">
        <v>4847.973</v>
      </c>
      <c r="CW28" s="309"/>
      <c r="CX28" s="295">
        <f t="shared" si="0"/>
        <v>-11.742532162361869</v>
      </c>
      <c r="CY28" s="295">
        <f t="shared" si="1"/>
        <v>-16.591975236212235</v>
      </c>
    </row>
    <row r="29" spans="2:103">
      <c r="B29" s="330">
        <v>23</v>
      </c>
      <c r="C29" s="273" t="s">
        <v>240</v>
      </c>
      <c r="D29" s="331">
        <v>200.637</v>
      </c>
      <c r="E29" s="332">
        <v>193.67400000000001</v>
      </c>
      <c r="F29" s="332">
        <v>229.24299999999999</v>
      </c>
      <c r="G29" s="333">
        <v>276.786</v>
      </c>
      <c r="H29" s="331">
        <v>262.75599999999997</v>
      </c>
      <c r="I29" s="332">
        <v>206.77799999999999</v>
      </c>
      <c r="J29" s="332">
        <v>229.21899999999999</v>
      </c>
      <c r="K29" s="333">
        <v>278.21800000000002</v>
      </c>
      <c r="L29" s="331">
        <v>249.64099999999999</v>
      </c>
      <c r="M29" s="332">
        <v>186.60400000000001</v>
      </c>
      <c r="N29" s="332">
        <v>247.857</v>
      </c>
      <c r="O29" s="333">
        <v>214.61</v>
      </c>
      <c r="P29" s="331">
        <v>128.5</v>
      </c>
      <c r="Q29" s="332">
        <v>180.833</v>
      </c>
      <c r="R29" s="332">
        <v>201.214</v>
      </c>
      <c r="S29" s="333">
        <v>146.09399999999999</v>
      </c>
      <c r="T29" s="331">
        <v>112.14</v>
      </c>
      <c r="U29" s="332">
        <v>143.20099999999999</v>
      </c>
      <c r="V29" s="332">
        <v>160.24700000000001</v>
      </c>
      <c r="W29" s="333">
        <v>219.99199999999999</v>
      </c>
      <c r="X29" s="331">
        <v>188.202</v>
      </c>
      <c r="Y29" s="332">
        <v>224.142</v>
      </c>
      <c r="Z29" s="332">
        <v>231.91800000000001</v>
      </c>
      <c r="AA29" s="333">
        <v>245.672</v>
      </c>
      <c r="AB29" s="331">
        <v>193.04400000000001</v>
      </c>
      <c r="AC29" s="332">
        <v>235.374</v>
      </c>
      <c r="AD29" s="332">
        <v>133.661</v>
      </c>
      <c r="AE29" s="333">
        <v>216.124</v>
      </c>
      <c r="AF29" s="331">
        <v>84.593999999999994</v>
      </c>
      <c r="AG29" s="332">
        <v>145.155</v>
      </c>
      <c r="AH29" s="332">
        <v>296.53399999999999</v>
      </c>
      <c r="AI29" s="333">
        <v>249.86799999999999</v>
      </c>
      <c r="AJ29" s="331">
        <v>113.723</v>
      </c>
      <c r="AK29" s="332">
        <v>200.56200000000001</v>
      </c>
      <c r="AL29" s="332">
        <v>260.64800000000002</v>
      </c>
      <c r="AM29" s="333">
        <v>286.81099999999998</v>
      </c>
      <c r="AN29" s="331">
        <v>276.29500000000002</v>
      </c>
      <c r="AO29" s="332">
        <v>563.08500000000004</v>
      </c>
      <c r="AP29" s="332">
        <v>402.83699999999999</v>
      </c>
      <c r="AQ29" s="333">
        <v>670.15</v>
      </c>
      <c r="AR29" s="331">
        <v>577.54100000000005</v>
      </c>
      <c r="AS29" s="332">
        <v>819.63300000000004</v>
      </c>
      <c r="AT29" s="332">
        <v>709.92700000000002</v>
      </c>
      <c r="AU29" s="333">
        <v>712.39400000000001</v>
      </c>
      <c r="AV29" s="331">
        <v>836.99900000000002</v>
      </c>
      <c r="AW29" s="332">
        <v>832.52</v>
      </c>
      <c r="AX29" s="332">
        <v>1068.682</v>
      </c>
      <c r="AY29" s="333">
        <v>1220.3050000000001</v>
      </c>
      <c r="AZ29" s="331">
        <v>1294.9000000000001</v>
      </c>
      <c r="BA29" s="332">
        <v>1076.3820000000001</v>
      </c>
      <c r="BB29" s="332">
        <v>1118.95</v>
      </c>
      <c r="BC29" s="333">
        <v>887.75099999999998</v>
      </c>
      <c r="BD29" s="331">
        <v>1102.5899999999999</v>
      </c>
      <c r="BE29" s="332">
        <v>882.00699999999995</v>
      </c>
      <c r="BF29" s="332">
        <v>1149.6310000000001</v>
      </c>
      <c r="BG29" s="333">
        <v>959.60500000000002</v>
      </c>
      <c r="BH29" s="331">
        <v>1071.3579999999999</v>
      </c>
      <c r="BI29" s="332">
        <v>1207.028</v>
      </c>
      <c r="BJ29" s="332">
        <v>979.09299999999996</v>
      </c>
      <c r="BK29" s="333">
        <v>1177.886</v>
      </c>
      <c r="BL29" s="331">
        <v>1170.1859999999999</v>
      </c>
      <c r="BM29" s="332">
        <v>917.10500000000002</v>
      </c>
      <c r="BN29" s="332">
        <v>1166.595</v>
      </c>
      <c r="BO29" s="333">
        <v>1317.1389999999999</v>
      </c>
      <c r="BP29" s="331">
        <v>1009.276</v>
      </c>
      <c r="BQ29" s="332">
        <v>1246.0429999999999</v>
      </c>
      <c r="BR29" s="332">
        <v>1156.221</v>
      </c>
      <c r="BS29" s="333">
        <v>1243.8219999999999</v>
      </c>
      <c r="BT29" s="331">
        <v>1081.319</v>
      </c>
      <c r="BU29" s="332">
        <v>1228.6130000000001</v>
      </c>
      <c r="BV29" s="332">
        <v>1056.133</v>
      </c>
      <c r="BW29" s="333">
        <v>1383.671</v>
      </c>
      <c r="BX29" s="331">
        <v>1215.1199999999999</v>
      </c>
      <c r="BY29" s="332">
        <v>1310.7739999999999</v>
      </c>
      <c r="BZ29" s="332">
        <v>1274.2950000000001</v>
      </c>
      <c r="CA29" s="333">
        <v>1450.2819999999999</v>
      </c>
      <c r="CB29" s="331">
        <v>946.43100000000004</v>
      </c>
      <c r="CC29" s="332">
        <v>1799.2470000000001</v>
      </c>
      <c r="CD29" s="332">
        <v>1600.002</v>
      </c>
      <c r="CE29" s="332">
        <v>1902.9549999999999</v>
      </c>
      <c r="CF29" s="331">
        <v>1779.7170000000001</v>
      </c>
      <c r="CG29" s="332">
        <v>1564.279</v>
      </c>
      <c r="CH29" s="332">
        <v>1475.09</v>
      </c>
      <c r="CI29" s="332">
        <v>2183.915</v>
      </c>
      <c r="CJ29" s="331">
        <v>2053.3090000000002</v>
      </c>
      <c r="CK29" s="332">
        <v>2416.538</v>
      </c>
      <c r="CL29" s="332">
        <v>2603.8780000000002</v>
      </c>
      <c r="CM29" s="332">
        <v>2753.384</v>
      </c>
      <c r="CN29" s="331">
        <v>1951.146</v>
      </c>
      <c r="CO29" s="332">
        <v>2235.1559999999999</v>
      </c>
      <c r="CP29" s="332">
        <v>2864.596</v>
      </c>
      <c r="CQ29" s="338">
        <v>1631.683</v>
      </c>
      <c r="CR29" s="331">
        <v>2212.7020000000002</v>
      </c>
      <c r="CS29" s="338">
        <v>2459.2860000000001</v>
      </c>
      <c r="CT29" s="338">
        <v>2086.66</v>
      </c>
      <c r="CU29" s="333">
        <v>2370.0150000000003</v>
      </c>
      <c r="CV29" s="339">
        <v>1918.9949999999999</v>
      </c>
      <c r="CW29" s="309"/>
      <c r="CX29" s="295">
        <f t="shared" si="0"/>
        <v>-13.27368077581167</v>
      </c>
      <c r="CY29" s="295">
        <f t="shared" si="1"/>
        <v>-19.030259302156324</v>
      </c>
    </row>
    <row r="30" spans="2:103">
      <c r="B30" s="330">
        <v>24</v>
      </c>
      <c r="C30" s="273" t="s">
        <v>138</v>
      </c>
      <c r="D30" s="331">
        <v>287.58600000000001</v>
      </c>
      <c r="E30" s="332">
        <v>473.53899999999999</v>
      </c>
      <c r="F30" s="332">
        <v>569.93399999999997</v>
      </c>
      <c r="G30" s="333">
        <v>563.61300000000006</v>
      </c>
      <c r="H30" s="331">
        <v>335.673</v>
      </c>
      <c r="I30" s="332">
        <v>974.85400000000004</v>
      </c>
      <c r="J30" s="332">
        <v>542.20000000000005</v>
      </c>
      <c r="K30" s="333">
        <v>517.82399999999996</v>
      </c>
      <c r="L30" s="331">
        <v>583.26300000000003</v>
      </c>
      <c r="M30" s="332">
        <v>467.947</v>
      </c>
      <c r="N30" s="332">
        <v>717.39099999999996</v>
      </c>
      <c r="O30" s="333">
        <v>563.61699999999996</v>
      </c>
      <c r="P30" s="331">
        <v>369.70100000000002</v>
      </c>
      <c r="Q30" s="332">
        <v>817.70299999999997</v>
      </c>
      <c r="R30" s="332">
        <v>350.25200000000001</v>
      </c>
      <c r="S30" s="333">
        <v>710.33799999999997</v>
      </c>
      <c r="T30" s="331">
        <v>598.96500000000003</v>
      </c>
      <c r="U30" s="332">
        <v>778.24699999999996</v>
      </c>
      <c r="V30" s="332">
        <v>839.904</v>
      </c>
      <c r="W30" s="333">
        <v>623.55100000000004</v>
      </c>
      <c r="X30" s="331">
        <v>642.48800000000006</v>
      </c>
      <c r="Y30" s="332">
        <v>586.61599999999999</v>
      </c>
      <c r="Z30" s="332">
        <v>956.9</v>
      </c>
      <c r="AA30" s="333">
        <v>638.78</v>
      </c>
      <c r="AB30" s="331">
        <v>730.36199999999997</v>
      </c>
      <c r="AC30" s="332">
        <v>542.22</v>
      </c>
      <c r="AD30" s="332">
        <v>832.62199999999996</v>
      </c>
      <c r="AE30" s="333">
        <v>359.77699999999999</v>
      </c>
      <c r="AF30" s="331">
        <v>833.42399999999998</v>
      </c>
      <c r="AG30" s="332">
        <v>1249.3969999999999</v>
      </c>
      <c r="AH30" s="332">
        <v>5.7670000000000003</v>
      </c>
      <c r="AI30" s="333">
        <v>607.84799999999996</v>
      </c>
      <c r="AJ30" s="331">
        <v>531.31799999999998</v>
      </c>
      <c r="AK30" s="332">
        <v>1563.19</v>
      </c>
      <c r="AL30" s="332">
        <v>182.30099999999999</v>
      </c>
      <c r="AM30" s="333">
        <v>460.53199999999998</v>
      </c>
      <c r="AN30" s="331">
        <v>1279.0509999999999</v>
      </c>
      <c r="AO30" s="332">
        <v>1184.3050000000001</v>
      </c>
      <c r="AP30" s="332">
        <v>14.909000000000001</v>
      </c>
      <c r="AQ30" s="333">
        <v>864.91899999999998</v>
      </c>
      <c r="AR30" s="331">
        <v>2579.04</v>
      </c>
      <c r="AS30" s="332">
        <v>758.11199999999997</v>
      </c>
      <c r="AT30" s="332">
        <v>16.812000000000001</v>
      </c>
      <c r="AU30" s="333">
        <v>12.425000000000001</v>
      </c>
      <c r="AV30" s="331">
        <v>9.141</v>
      </c>
      <c r="AW30" s="332">
        <v>623.58199999999999</v>
      </c>
      <c r="AX30" s="332">
        <v>1528.1</v>
      </c>
      <c r="AY30" s="333">
        <v>1136.9970000000001</v>
      </c>
      <c r="AZ30" s="331">
        <v>374.88499999999999</v>
      </c>
      <c r="BA30" s="332">
        <v>158.51300000000001</v>
      </c>
      <c r="BB30" s="332">
        <v>953.98599999999999</v>
      </c>
      <c r="BC30" s="333">
        <v>856.28899999999999</v>
      </c>
      <c r="BD30" s="331">
        <v>386.03300000000002</v>
      </c>
      <c r="BE30" s="332">
        <v>1326.2809999999999</v>
      </c>
      <c r="BF30" s="332">
        <v>646.00800000000004</v>
      </c>
      <c r="BG30" s="333">
        <v>582.27499999999998</v>
      </c>
      <c r="BH30" s="331">
        <v>785.37599999999998</v>
      </c>
      <c r="BI30" s="332">
        <v>894.93299999999999</v>
      </c>
      <c r="BJ30" s="332">
        <v>499.04599999999999</v>
      </c>
      <c r="BK30" s="333">
        <v>1248.587</v>
      </c>
      <c r="BL30" s="331">
        <v>882.95899999999995</v>
      </c>
      <c r="BM30" s="332">
        <v>709.62</v>
      </c>
      <c r="BN30" s="332">
        <v>672.98099999999999</v>
      </c>
      <c r="BO30" s="333">
        <v>289.21300000000002</v>
      </c>
      <c r="BP30" s="331">
        <v>1195.02</v>
      </c>
      <c r="BQ30" s="332">
        <v>755.71400000000006</v>
      </c>
      <c r="BR30" s="332">
        <v>429.32100000000003</v>
      </c>
      <c r="BS30" s="333">
        <v>371.18700000000001</v>
      </c>
      <c r="BT30" s="331">
        <v>558.63599999999997</v>
      </c>
      <c r="BU30" s="332">
        <v>1003.6079999999999</v>
      </c>
      <c r="BV30" s="332">
        <v>1031.4770000000001</v>
      </c>
      <c r="BW30" s="333">
        <v>525.92899999999997</v>
      </c>
      <c r="BX30" s="331">
        <v>959.35900000000004</v>
      </c>
      <c r="BY30" s="332">
        <v>604.65700000000004</v>
      </c>
      <c r="BZ30" s="332">
        <v>233.8</v>
      </c>
      <c r="CA30" s="333">
        <v>798.89</v>
      </c>
      <c r="CB30" s="331">
        <v>628.12099999999998</v>
      </c>
      <c r="CC30" s="332">
        <v>823.67200000000003</v>
      </c>
      <c r="CD30" s="332">
        <v>220.006</v>
      </c>
      <c r="CE30" s="332">
        <v>776.63300000000004</v>
      </c>
      <c r="CF30" s="331">
        <v>296.87799999999999</v>
      </c>
      <c r="CG30" s="332">
        <v>621.37</v>
      </c>
      <c r="CH30" s="332">
        <v>672.99699999999996</v>
      </c>
      <c r="CI30" s="332">
        <v>699.31299999999999</v>
      </c>
      <c r="CJ30" s="331">
        <v>314.48099999999999</v>
      </c>
      <c r="CK30" s="332">
        <v>1399.4879999999998</v>
      </c>
      <c r="CL30" s="332">
        <v>493.00799999999998</v>
      </c>
      <c r="CM30" s="332">
        <v>826.10799999999995</v>
      </c>
      <c r="CN30" s="331">
        <v>654.25900000000001</v>
      </c>
      <c r="CO30" s="332">
        <v>1787.761</v>
      </c>
      <c r="CP30" s="332">
        <v>152.517</v>
      </c>
      <c r="CQ30" s="338">
        <v>946.32799999999997</v>
      </c>
      <c r="CR30" s="331">
        <v>772.84699999999998</v>
      </c>
      <c r="CS30" s="338">
        <v>1195.931</v>
      </c>
      <c r="CT30" s="338">
        <v>326.00200000000001</v>
      </c>
      <c r="CU30" s="333">
        <v>1075.0450000000001</v>
      </c>
      <c r="CV30" s="339">
        <v>930.80600000000004</v>
      </c>
      <c r="CW30" s="309"/>
      <c r="CX30" s="295">
        <f t="shared" si="0"/>
        <v>20.438586162591037</v>
      </c>
      <c r="CY30" s="295">
        <f t="shared" si="1"/>
        <v>-13.417019752661517</v>
      </c>
    </row>
    <row r="31" spans="2:103">
      <c r="B31" s="330">
        <v>25</v>
      </c>
      <c r="C31" s="273" t="s">
        <v>241</v>
      </c>
      <c r="D31" s="331">
        <v>1549.9760000000001</v>
      </c>
      <c r="E31" s="332">
        <v>2118.962</v>
      </c>
      <c r="F31" s="332">
        <v>2482.8330000000001</v>
      </c>
      <c r="G31" s="333">
        <v>1842.048</v>
      </c>
      <c r="H31" s="331">
        <v>2195.9960000000001</v>
      </c>
      <c r="I31" s="332">
        <v>2556.038</v>
      </c>
      <c r="J31" s="332">
        <v>2215.7750000000001</v>
      </c>
      <c r="K31" s="333">
        <v>3796.2730000000001</v>
      </c>
      <c r="L31" s="331">
        <v>2101.1669999999999</v>
      </c>
      <c r="M31" s="332">
        <v>2135.2759999999998</v>
      </c>
      <c r="N31" s="332">
        <v>3182.067</v>
      </c>
      <c r="O31" s="333">
        <v>3885.2919999999999</v>
      </c>
      <c r="P31" s="331">
        <v>2814.0120000000002</v>
      </c>
      <c r="Q31" s="332">
        <v>3060.3150000000001</v>
      </c>
      <c r="R31" s="332">
        <v>2911.1289999999999</v>
      </c>
      <c r="S31" s="333">
        <v>3817.0839999999998</v>
      </c>
      <c r="T31" s="331">
        <v>3499.6469999999999</v>
      </c>
      <c r="U31" s="332">
        <v>2855.0169999999998</v>
      </c>
      <c r="V31" s="332">
        <v>3107.17</v>
      </c>
      <c r="W31" s="333">
        <v>3021.33</v>
      </c>
      <c r="X31" s="331">
        <v>2065.835</v>
      </c>
      <c r="Y31" s="332">
        <v>2952.21</v>
      </c>
      <c r="Z31" s="332">
        <v>2979.799</v>
      </c>
      <c r="AA31" s="333">
        <v>3517.317</v>
      </c>
      <c r="AB31" s="331">
        <v>2436.5259999999998</v>
      </c>
      <c r="AC31" s="332">
        <v>1739.951</v>
      </c>
      <c r="AD31" s="332">
        <v>3624.7359999999999</v>
      </c>
      <c r="AE31" s="333">
        <v>2842.393</v>
      </c>
      <c r="AF31" s="331">
        <v>2253.1579999999999</v>
      </c>
      <c r="AG31" s="332">
        <v>2060.107</v>
      </c>
      <c r="AH31" s="332">
        <v>2418.7440000000001</v>
      </c>
      <c r="AI31" s="333">
        <v>3254.884</v>
      </c>
      <c r="AJ31" s="331">
        <v>3074.8780000000002</v>
      </c>
      <c r="AK31" s="332">
        <v>2903.4850000000001</v>
      </c>
      <c r="AL31" s="332">
        <v>3056.8960000000002</v>
      </c>
      <c r="AM31" s="333">
        <v>3026.5740000000001</v>
      </c>
      <c r="AN31" s="331">
        <v>3041.181</v>
      </c>
      <c r="AO31" s="332">
        <v>2689.3710000000001</v>
      </c>
      <c r="AP31" s="332">
        <v>3067.9920000000002</v>
      </c>
      <c r="AQ31" s="333">
        <v>3829.4070000000002</v>
      </c>
      <c r="AR31" s="331">
        <v>2516.3229999999999</v>
      </c>
      <c r="AS31" s="332">
        <v>2928.5149999999999</v>
      </c>
      <c r="AT31" s="332">
        <v>3245.3240000000001</v>
      </c>
      <c r="AU31" s="333">
        <v>3487.77</v>
      </c>
      <c r="AV31" s="331">
        <v>2164.7800000000002</v>
      </c>
      <c r="AW31" s="332">
        <v>3949.0340000000001</v>
      </c>
      <c r="AX31" s="332">
        <v>4257.6379999999999</v>
      </c>
      <c r="AY31" s="333">
        <v>3892.3969999999999</v>
      </c>
      <c r="AZ31" s="331">
        <v>3246.04</v>
      </c>
      <c r="BA31" s="332">
        <v>3163.018</v>
      </c>
      <c r="BB31" s="332">
        <v>4406.6760000000004</v>
      </c>
      <c r="BC31" s="333">
        <v>3506.3670000000002</v>
      </c>
      <c r="BD31" s="331">
        <v>4465.2290000000003</v>
      </c>
      <c r="BE31" s="332">
        <v>3460.453</v>
      </c>
      <c r="BF31" s="332">
        <v>4053.8029999999999</v>
      </c>
      <c r="BG31" s="333">
        <v>4665.4480000000003</v>
      </c>
      <c r="BH31" s="331">
        <v>4404.2280000000001</v>
      </c>
      <c r="BI31" s="332">
        <v>4329.0510000000004</v>
      </c>
      <c r="BJ31" s="332">
        <v>3338.069</v>
      </c>
      <c r="BK31" s="333">
        <v>4071.404</v>
      </c>
      <c r="BL31" s="331">
        <v>3640.5509999999999</v>
      </c>
      <c r="BM31" s="332">
        <v>3653.8519999999999</v>
      </c>
      <c r="BN31" s="332">
        <v>3515.5549999999998</v>
      </c>
      <c r="BO31" s="333">
        <v>4707.0780000000004</v>
      </c>
      <c r="BP31" s="331">
        <v>4691.0640000000003</v>
      </c>
      <c r="BQ31" s="332">
        <v>3564.0819999999999</v>
      </c>
      <c r="BR31" s="332">
        <v>2949.4760000000001</v>
      </c>
      <c r="BS31" s="333">
        <v>5173.1719999999996</v>
      </c>
      <c r="BT31" s="331">
        <v>4815.4399999999996</v>
      </c>
      <c r="BU31" s="332">
        <v>4310.5969999999998</v>
      </c>
      <c r="BV31" s="332">
        <v>3542.886</v>
      </c>
      <c r="BW31" s="333">
        <v>6287.2780000000002</v>
      </c>
      <c r="BX31" s="331">
        <v>2754.797</v>
      </c>
      <c r="BY31" s="332">
        <v>3024.9369999999999</v>
      </c>
      <c r="BZ31" s="332">
        <v>6350.1719999999996</v>
      </c>
      <c r="CA31" s="333">
        <v>4885.1959999999999</v>
      </c>
      <c r="CB31" s="331">
        <v>4069.009</v>
      </c>
      <c r="CC31" s="332">
        <v>4773.6940000000004</v>
      </c>
      <c r="CD31" s="332">
        <v>3313.84</v>
      </c>
      <c r="CE31" s="332">
        <v>6539.5169999999998</v>
      </c>
      <c r="CF31" s="331">
        <v>5918.4520000000002</v>
      </c>
      <c r="CG31" s="332">
        <v>8385.66</v>
      </c>
      <c r="CH31" s="332">
        <v>4190.3530000000001</v>
      </c>
      <c r="CI31" s="332">
        <v>7306.7910000000002</v>
      </c>
      <c r="CJ31" s="331">
        <v>9605.9580000000005</v>
      </c>
      <c r="CK31" s="332">
        <v>6369.1350000000002</v>
      </c>
      <c r="CL31" s="332">
        <v>4728.3140000000003</v>
      </c>
      <c r="CM31" s="332">
        <v>5229.473</v>
      </c>
      <c r="CN31" s="331">
        <v>5701.0010000000002</v>
      </c>
      <c r="CO31" s="332">
        <v>5026.125</v>
      </c>
      <c r="CP31" s="332">
        <v>7934.6440000000002</v>
      </c>
      <c r="CQ31" s="338">
        <v>7576.29</v>
      </c>
      <c r="CR31" s="331">
        <v>5175.6779999999999</v>
      </c>
      <c r="CS31" s="338">
        <v>7497.85</v>
      </c>
      <c r="CT31" s="338">
        <v>7479.9390000000003</v>
      </c>
      <c r="CU31" s="333">
        <v>4533.4450000000006</v>
      </c>
      <c r="CV31" s="339">
        <v>3318.3720000000003</v>
      </c>
      <c r="CW31" s="309"/>
      <c r="CX31" s="295">
        <f t="shared" si="0"/>
        <v>-35.885269524108722</v>
      </c>
      <c r="CY31" s="295">
        <f t="shared" si="1"/>
        <v>-26.802420675667179</v>
      </c>
    </row>
    <row r="32" spans="2:103">
      <c r="B32" s="330">
        <v>26</v>
      </c>
      <c r="C32" s="273" t="s">
        <v>242</v>
      </c>
      <c r="D32" s="331">
        <v>0.41299999999999998</v>
      </c>
      <c r="E32" s="332">
        <v>0</v>
      </c>
      <c r="F32" s="332">
        <v>0.92600000000000005</v>
      </c>
      <c r="G32" s="333">
        <v>0.127</v>
      </c>
      <c r="H32" s="331">
        <v>17.273</v>
      </c>
      <c r="I32" s="332">
        <v>0</v>
      </c>
      <c r="J32" s="332">
        <v>0.48599999999999999</v>
      </c>
      <c r="K32" s="333">
        <v>0.105</v>
      </c>
      <c r="L32" s="331">
        <v>0</v>
      </c>
      <c r="M32" s="332">
        <v>0</v>
      </c>
      <c r="N32" s="332">
        <v>0</v>
      </c>
      <c r="O32" s="333">
        <v>0</v>
      </c>
      <c r="P32" s="331">
        <v>0</v>
      </c>
      <c r="Q32" s="332">
        <v>0.22800000000000001</v>
      </c>
      <c r="R32" s="332">
        <v>0</v>
      </c>
      <c r="S32" s="333">
        <v>0.28799999999999998</v>
      </c>
      <c r="T32" s="331">
        <v>0</v>
      </c>
      <c r="U32" s="332">
        <v>0</v>
      </c>
      <c r="V32" s="332">
        <v>0</v>
      </c>
      <c r="W32" s="333">
        <v>0</v>
      </c>
      <c r="X32" s="331">
        <v>0</v>
      </c>
      <c r="Y32" s="332">
        <v>0</v>
      </c>
      <c r="Z32" s="332">
        <v>0</v>
      </c>
      <c r="AA32" s="333">
        <v>0</v>
      </c>
      <c r="AB32" s="331">
        <v>0</v>
      </c>
      <c r="AC32" s="332">
        <v>0.25600000000000001</v>
      </c>
      <c r="AD32" s="332">
        <v>0</v>
      </c>
      <c r="AE32" s="333">
        <v>3.7069999999999999</v>
      </c>
      <c r="AF32" s="331">
        <v>1.115</v>
      </c>
      <c r="AG32" s="332">
        <v>0</v>
      </c>
      <c r="AH32" s="332">
        <v>0.47699999999999998</v>
      </c>
      <c r="AI32" s="333">
        <v>0</v>
      </c>
      <c r="AJ32" s="331">
        <v>0</v>
      </c>
      <c r="AK32" s="332">
        <v>0</v>
      </c>
      <c r="AL32" s="332">
        <v>0</v>
      </c>
      <c r="AM32" s="333">
        <v>0.375</v>
      </c>
      <c r="AN32" s="331">
        <v>0.20399999999999999</v>
      </c>
      <c r="AO32" s="332">
        <v>1.145</v>
      </c>
      <c r="AP32" s="332">
        <v>1.242</v>
      </c>
      <c r="AQ32" s="333">
        <v>20.305</v>
      </c>
      <c r="AR32" s="331">
        <v>0.41599999999999998</v>
      </c>
      <c r="AS32" s="332">
        <v>0</v>
      </c>
      <c r="AT32" s="332">
        <v>1.3420000000000001</v>
      </c>
      <c r="AU32" s="333">
        <v>0</v>
      </c>
      <c r="AV32" s="331">
        <v>0</v>
      </c>
      <c r="AW32" s="332">
        <v>0.45400000000000001</v>
      </c>
      <c r="AX32" s="332">
        <v>0</v>
      </c>
      <c r="AY32" s="333">
        <v>0</v>
      </c>
      <c r="AZ32" s="331">
        <v>6.75</v>
      </c>
      <c r="BA32" s="332">
        <v>0</v>
      </c>
      <c r="BB32" s="332">
        <v>0</v>
      </c>
      <c r="BC32" s="333">
        <v>0.69699999999999995</v>
      </c>
      <c r="BD32" s="331">
        <v>0</v>
      </c>
      <c r="BE32" s="332">
        <v>0</v>
      </c>
      <c r="BF32" s="332">
        <v>0</v>
      </c>
      <c r="BG32" s="333">
        <v>0</v>
      </c>
      <c r="BH32" s="331">
        <v>0</v>
      </c>
      <c r="BI32" s="332">
        <v>5.2450000000000001</v>
      </c>
      <c r="BJ32" s="332">
        <v>0.28100000000000003</v>
      </c>
      <c r="BK32" s="333">
        <v>0</v>
      </c>
      <c r="BL32" s="331">
        <v>71.841999999999999</v>
      </c>
      <c r="BM32" s="332">
        <v>0</v>
      </c>
      <c r="BN32" s="332">
        <v>0</v>
      </c>
      <c r="BO32" s="333">
        <v>10.058999999999999</v>
      </c>
      <c r="BP32" s="331">
        <v>9.8000000000000004E-2</v>
      </c>
      <c r="BQ32" s="332">
        <v>0</v>
      </c>
      <c r="BR32" s="332">
        <v>0</v>
      </c>
      <c r="BS32" s="333">
        <v>70.036000000000001</v>
      </c>
      <c r="BT32" s="331">
        <v>4.2140000000000004</v>
      </c>
      <c r="BU32" s="332">
        <v>0</v>
      </c>
      <c r="BV32" s="332">
        <v>2.9689999999999999</v>
      </c>
      <c r="BW32" s="333">
        <v>0</v>
      </c>
      <c r="BX32" s="331">
        <v>0</v>
      </c>
      <c r="BY32" s="332">
        <v>11.878</v>
      </c>
      <c r="BZ32" s="332">
        <v>0</v>
      </c>
      <c r="CA32" s="333">
        <v>0</v>
      </c>
      <c r="CB32" s="331">
        <v>0</v>
      </c>
      <c r="CC32" s="332">
        <v>0</v>
      </c>
      <c r="CD32" s="332">
        <v>0</v>
      </c>
      <c r="CE32" s="332">
        <v>0</v>
      </c>
      <c r="CF32" s="331">
        <v>3.827</v>
      </c>
      <c r="CG32" s="332">
        <v>0.70599999999999996</v>
      </c>
      <c r="CH32" s="332">
        <v>1.3919999999999999</v>
      </c>
      <c r="CI32" s="332">
        <v>0</v>
      </c>
      <c r="CJ32" s="331">
        <v>16.172999999999998</v>
      </c>
      <c r="CK32" s="332">
        <v>2.4119999999999999</v>
      </c>
      <c r="CL32" s="332">
        <v>0</v>
      </c>
      <c r="CM32" s="332">
        <v>0</v>
      </c>
      <c r="CN32" s="331">
        <v>0</v>
      </c>
      <c r="CO32" s="332">
        <v>0</v>
      </c>
      <c r="CP32" s="332">
        <v>0</v>
      </c>
      <c r="CQ32" s="338">
        <v>0</v>
      </c>
      <c r="CR32" s="331">
        <v>1.7999999999999999E-2</v>
      </c>
      <c r="CS32" s="338">
        <v>147.02199999999999</v>
      </c>
      <c r="CT32" s="338">
        <v>369.29899999999998</v>
      </c>
      <c r="CU32" s="333">
        <v>1.446</v>
      </c>
      <c r="CV32" s="339">
        <v>237.51599999999999</v>
      </c>
      <c r="CW32" s="309"/>
      <c r="CX32" s="295">
        <f t="shared" si="0"/>
        <v>1319433.3333333335</v>
      </c>
      <c r="CY32" s="295">
        <f t="shared" si="1"/>
        <v>16325.726141078838</v>
      </c>
    </row>
    <row r="33" spans="2:103">
      <c r="B33" s="330">
        <v>27</v>
      </c>
      <c r="C33" s="273" t="s">
        <v>243</v>
      </c>
      <c r="D33" s="331">
        <v>14032.071</v>
      </c>
      <c r="E33" s="332">
        <v>10146.242</v>
      </c>
      <c r="F33" s="332">
        <v>16529.427</v>
      </c>
      <c r="G33" s="333">
        <v>17593.915000000001</v>
      </c>
      <c r="H33" s="331">
        <v>15437.625</v>
      </c>
      <c r="I33" s="332">
        <v>14517.612999999999</v>
      </c>
      <c r="J33" s="332">
        <v>16759.999</v>
      </c>
      <c r="K33" s="333">
        <v>15046.405000000001</v>
      </c>
      <c r="L33" s="331">
        <v>20472.329000000002</v>
      </c>
      <c r="M33" s="332">
        <v>17106.837</v>
      </c>
      <c r="N33" s="332">
        <v>18066.974999999999</v>
      </c>
      <c r="O33" s="333">
        <v>28199.996999999999</v>
      </c>
      <c r="P33" s="331">
        <v>14978.376</v>
      </c>
      <c r="Q33" s="332">
        <v>29431.814999999999</v>
      </c>
      <c r="R33" s="332">
        <v>24520.248</v>
      </c>
      <c r="S33" s="333">
        <v>32020.111000000001</v>
      </c>
      <c r="T33" s="331">
        <v>28497.491999999998</v>
      </c>
      <c r="U33" s="332">
        <v>26755.131000000001</v>
      </c>
      <c r="V33" s="332">
        <v>34134.023999999998</v>
      </c>
      <c r="W33" s="333">
        <v>32601.686000000002</v>
      </c>
      <c r="X33" s="331">
        <v>29327.154999999999</v>
      </c>
      <c r="Y33" s="332">
        <v>34264.142999999996</v>
      </c>
      <c r="Z33" s="332">
        <v>38334.067999999999</v>
      </c>
      <c r="AA33" s="333">
        <v>28397.946</v>
      </c>
      <c r="AB33" s="331">
        <v>44435.673999999999</v>
      </c>
      <c r="AC33" s="332">
        <v>33065.737999999998</v>
      </c>
      <c r="AD33" s="332">
        <v>60418.061000000002</v>
      </c>
      <c r="AE33" s="333">
        <v>44547.8</v>
      </c>
      <c r="AF33" s="331">
        <v>24844.241999999998</v>
      </c>
      <c r="AG33" s="332">
        <v>25683.603999999999</v>
      </c>
      <c r="AH33" s="332">
        <v>30070.486000000001</v>
      </c>
      <c r="AI33" s="333">
        <v>35591.741999999998</v>
      </c>
      <c r="AJ33" s="331">
        <v>31542.346000000001</v>
      </c>
      <c r="AK33" s="332">
        <v>41150.466999999997</v>
      </c>
      <c r="AL33" s="332">
        <v>32330.489000000001</v>
      </c>
      <c r="AM33" s="333">
        <v>36190.31</v>
      </c>
      <c r="AN33" s="331">
        <v>38518.286</v>
      </c>
      <c r="AO33" s="332">
        <v>41195.296999999999</v>
      </c>
      <c r="AP33" s="332">
        <v>48326.811999999998</v>
      </c>
      <c r="AQ33" s="333">
        <v>45765.144</v>
      </c>
      <c r="AR33" s="331">
        <v>45696.347000000002</v>
      </c>
      <c r="AS33" s="332">
        <v>53001.930999999997</v>
      </c>
      <c r="AT33" s="332">
        <v>34659.699999999997</v>
      </c>
      <c r="AU33" s="333">
        <v>49393.336000000003</v>
      </c>
      <c r="AV33" s="331">
        <v>44692.91</v>
      </c>
      <c r="AW33" s="332">
        <v>50891.77</v>
      </c>
      <c r="AX33" s="332">
        <v>47726.684000000001</v>
      </c>
      <c r="AY33" s="333">
        <v>46013.608999999997</v>
      </c>
      <c r="AZ33" s="331">
        <v>63516.51</v>
      </c>
      <c r="BA33" s="332">
        <v>54912.313000000002</v>
      </c>
      <c r="BB33" s="332">
        <v>51226.64</v>
      </c>
      <c r="BC33" s="333">
        <v>49173.455000000002</v>
      </c>
      <c r="BD33" s="331">
        <v>33064.917999999998</v>
      </c>
      <c r="BE33" s="332">
        <v>43668.69</v>
      </c>
      <c r="BF33" s="332">
        <v>45054.277999999998</v>
      </c>
      <c r="BG33" s="333">
        <v>47274.01</v>
      </c>
      <c r="BH33" s="331">
        <v>50136.44</v>
      </c>
      <c r="BI33" s="332">
        <v>56909.978999999999</v>
      </c>
      <c r="BJ33" s="332">
        <v>34885.462</v>
      </c>
      <c r="BK33" s="333">
        <v>51294.707000000002</v>
      </c>
      <c r="BL33" s="331">
        <v>35218.154999999999</v>
      </c>
      <c r="BM33" s="332">
        <v>36167.351999999999</v>
      </c>
      <c r="BN33" s="332">
        <v>32959.184000000001</v>
      </c>
      <c r="BO33" s="333">
        <v>39863.392</v>
      </c>
      <c r="BP33" s="331">
        <v>31424.646000000001</v>
      </c>
      <c r="BQ33" s="332">
        <v>47600.324999999997</v>
      </c>
      <c r="BR33" s="332">
        <v>55532.455999999998</v>
      </c>
      <c r="BS33" s="333">
        <v>43909.754999999997</v>
      </c>
      <c r="BT33" s="331">
        <v>48548.767999999996</v>
      </c>
      <c r="BU33" s="332">
        <v>35552.366999999998</v>
      </c>
      <c r="BV33" s="332">
        <v>45459.851999999999</v>
      </c>
      <c r="BW33" s="333">
        <v>52868.317000000003</v>
      </c>
      <c r="BX33" s="331">
        <v>40675.97</v>
      </c>
      <c r="BY33" s="332">
        <v>21039.25</v>
      </c>
      <c r="BZ33" s="332">
        <v>26210.937999999998</v>
      </c>
      <c r="CA33" s="333">
        <v>27807.393</v>
      </c>
      <c r="CB33" s="331">
        <v>31339.56</v>
      </c>
      <c r="CC33" s="332">
        <v>26197.407999999999</v>
      </c>
      <c r="CD33" s="332">
        <v>43945.824999999997</v>
      </c>
      <c r="CE33" s="332">
        <v>51185.673000000003</v>
      </c>
      <c r="CF33" s="331">
        <v>19645.773000000001</v>
      </c>
      <c r="CG33" s="332">
        <v>50742.557999999997</v>
      </c>
      <c r="CH33" s="332">
        <v>104179.925</v>
      </c>
      <c r="CI33" s="332">
        <v>69224.274000000005</v>
      </c>
      <c r="CJ33" s="331">
        <v>63091.868999999999</v>
      </c>
      <c r="CK33" s="332">
        <v>76197.645999999993</v>
      </c>
      <c r="CL33" s="332">
        <v>69313.547999999995</v>
      </c>
      <c r="CM33" s="332">
        <v>85318.23</v>
      </c>
      <c r="CN33" s="331">
        <v>57783.377</v>
      </c>
      <c r="CO33" s="332">
        <v>84167.892999999996</v>
      </c>
      <c r="CP33" s="332">
        <v>75404.040999999997</v>
      </c>
      <c r="CQ33" s="338">
        <v>47882.737999999998</v>
      </c>
      <c r="CR33" s="331">
        <v>72970.752000000008</v>
      </c>
      <c r="CS33" s="338">
        <v>71651.428</v>
      </c>
      <c r="CT33" s="338">
        <v>52109.398999999998</v>
      </c>
      <c r="CU33" s="333">
        <v>70167.160999999993</v>
      </c>
      <c r="CV33" s="339">
        <v>88163.154999999999</v>
      </c>
      <c r="CW33" s="309"/>
      <c r="CX33" s="295">
        <f t="shared" si="0"/>
        <v>20.819852589706073</v>
      </c>
      <c r="CY33" s="295">
        <f t="shared" si="1"/>
        <v>25.647316698476658</v>
      </c>
    </row>
    <row r="34" spans="2:103">
      <c r="B34" s="330">
        <v>28</v>
      </c>
      <c r="C34" s="273" t="s">
        <v>244</v>
      </c>
      <c r="D34" s="331">
        <v>426.97</v>
      </c>
      <c r="E34" s="332">
        <v>295.57400000000001</v>
      </c>
      <c r="F34" s="332">
        <v>394.55399999999997</v>
      </c>
      <c r="G34" s="333">
        <v>191.03800000000001</v>
      </c>
      <c r="H34" s="331">
        <v>333.875</v>
      </c>
      <c r="I34" s="332">
        <v>175.8</v>
      </c>
      <c r="J34" s="332">
        <v>228.108</v>
      </c>
      <c r="K34" s="333">
        <v>459.90300000000002</v>
      </c>
      <c r="L34" s="331">
        <v>316.00700000000001</v>
      </c>
      <c r="M34" s="332">
        <v>241.07900000000001</v>
      </c>
      <c r="N34" s="332">
        <v>320.89499999999998</v>
      </c>
      <c r="O34" s="333">
        <v>269.779</v>
      </c>
      <c r="P34" s="331">
        <v>143.738</v>
      </c>
      <c r="Q34" s="332">
        <v>502.755</v>
      </c>
      <c r="R34" s="332">
        <v>353.31700000000001</v>
      </c>
      <c r="S34" s="333">
        <v>240.77699999999999</v>
      </c>
      <c r="T34" s="331">
        <v>319.49200000000002</v>
      </c>
      <c r="U34" s="332">
        <v>329.553</v>
      </c>
      <c r="V34" s="332">
        <v>693.78200000000004</v>
      </c>
      <c r="W34" s="333">
        <v>443.73500000000001</v>
      </c>
      <c r="X34" s="331">
        <v>401.911</v>
      </c>
      <c r="Y34" s="332">
        <v>374.17200000000003</v>
      </c>
      <c r="Z34" s="332">
        <v>279.08199999999999</v>
      </c>
      <c r="AA34" s="333">
        <v>503.13499999999999</v>
      </c>
      <c r="AB34" s="331">
        <v>232.095</v>
      </c>
      <c r="AC34" s="332">
        <v>427.70400000000001</v>
      </c>
      <c r="AD34" s="332">
        <v>549.27599999999995</v>
      </c>
      <c r="AE34" s="333">
        <v>199.26300000000001</v>
      </c>
      <c r="AF34" s="331">
        <v>341.041</v>
      </c>
      <c r="AG34" s="332">
        <v>227.57400000000001</v>
      </c>
      <c r="AH34" s="332">
        <v>290.60899999999998</v>
      </c>
      <c r="AI34" s="333">
        <v>259.78300000000002</v>
      </c>
      <c r="AJ34" s="331">
        <v>303.238</v>
      </c>
      <c r="AK34" s="332">
        <v>338.66</v>
      </c>
      <c r="AL34" s="332">
        <v>357.16199999999998</v>
      </c>
      <c r="AM34" s="333">
        <v>253.321</v>
      </c>
      <c r="AN34" s="331">
        <v>259.57100000000003</v>
      </c>
      <c r="AO34" s="332">
        <v>495.42399999999998</v>
      </c>
      <c r="AP34" s="332">
        <v>196.578</v>
      </c>
      <c r="AQ34" s="333">
        <v>412.77300000000002</v>
      </c>
      <c r="AR34" s="331">
        <v>558.34100000000001</v>
      </c>
      <c r="AS34" s="332">
        <v>599.51700000000005</v>
      </c>
      <c r="AT34" s="332">
        <v>541.41399999999999</v>
      </c>
      <c r="AU34" s="333">
        <v>422.524</v>
      </c>
      <c r="AV34" s="331">
        <v>493.673</v>
      </c>
      <c r="AW34" s="332">
        <v>588.10199999999998</v>
      </c>
      <c r="AX34" s="332">
        <v>667.40899999999999</v>
      </c>
      <c r="AY34" s="333">
        <v>456.34199999999998</v>
      </c>
      <c r="AZ34" s="331">
        <v>1030.704</v>
      </c>
      <c r="BA34" s="332">
        <v>502.28800000000001</v>
      </c>
      <c r="BB34" s="332">
        <v>697.27800000000002</v>
      </c>
      <c r="BC34" s="333">
        <v>698.90599999999995</v>
      </c>
      <c r="BD34" s="331">
        <v>414.83600000000001</v>
      </c>
      <c r="BE34" s="332">
        <v>279.702</v>
      </c>
      <c r="BF34" s="332">
        <v>624.69100000000003</v>
      </c>
      <c r="BG34" s="333">
        <v>738.72299999999996</v>
      </c>
      <c r="BH34" s="331">
        <v>396.84699999999998</v>
      </c>
      <c r="BI34" s="332">
        <v>493.70699999999999</v>
      </c>
      <c r="BJ34" s="332">
        <v>456.084</v>
      </c>
      <c r="BK34" s="333">
        <v>367.64499999999998</v>
      </c>
      <c r="BL34" s="331">
        <v>298.00400000000002</v>
      </c>
      <c r="BM34" s="332">
        <v>507.29</v>
      </c>
      <c r="BN34" s="332">
        <v>520.55799999999999</v>
      </c>
      <c r="BO34" s="333">
        <v>287.17200000000003</v>
      </c>
      <c r="BP34" s="331">
        <v>483.423</v>
      </c>
      <c r="BQ34" s="332">
        <v>419.87400000000002</v>
      </c>
      <c r="BR34" s="332">
        <v>479.28399999999999</v>
      </c>
      <c r="BS34" s="333">
        <v>438.97699999999998</v>
      </c>
      <c r="BT34" s="331">
        <v>363.827</v>
      </c>
      <c r="BU34" s="332">
        <v>531.02</v>
      </c>
      <c r="BV34" s="332">
        <v>498.666</v>
      </c>
      <c r="BW34" s="333">
        <v>1127.596</v>
      </c>
      <c r="BX34" s="331">
        <v>511.40800000000002</v>
      </c>
      <c r="BY34" s="332">
        <v>448.78399999999999</v>
      </c>
      <c r="BZ34" s="332">
        <v>332.375</v>
      </c>
      <c r="CA34" s="333">
        <v>456.512</v>
      </c>
      <c r="CB34" s="331">
        <v>440.57799999999997</v>
      </c>
      <c r="CC34" s="332">
        <v>378.74799999999999</v>
      </c>
      <c r="CD34" s="332">
        <v>465.56200000000001</v>
      </c>
      <c r="CE34" s="340">
        <v>564.43499999999995</v>
      </c>
      <c r="CF34" s="344">
        <v>391.22300000000001</v>
      </c>
      <c r="CG34" s="340">
        <v>378.11200000000002</v>
      </c>
      <c r="CH34" s="340">
        <v>431.03399999999999</v>
      </c>
      <c r="CI34" s="340">
        <v>534.45600000000002</v>
      </c>
      <c r="CJ34" s="344">
        <v>806.351</v>
      </c>
      <c r="CK34" s="340">
        <v>357.84700000000004</v>
      </c>
      <c r="CL34" s="340">
        <v>834.20100000000002</v>
      </c>
      <c r="CM34" s="340">
        <v>478.096</v>
      </c>
      <c r="CN34" s="344">
        <v>485.40800000000002</v>
      </c>
      <c r="CO34" s="340">
        <v>295.72199999999998</v>
      </c>
      <c r="CP34" s="332">
        <v>125.378</v>
      </c>
      <c r="CQ34" s="338">
        <v>581.58900000000006</v>
      </c>
      <c r="CR34" s="331">
        <v>290.99599999999998</v>
      </c>
      <c r="CS34" s="338">
        <v>308.90300000000002</v>
      </c>
      <c r="CT34" s="338">
        <v>287.27300000000002</v>
      </c>
      <c r="CU34" s="333">
        <v>803.63099999999997</v>
      </c>
      <c r="CV34" s="339">
        <v>872.529</v>
      </c>
      <c r="CW34" s="345"/>
      <c r="CX34" s="295">
        <f t="shared" si="0"/>
        <v>199.84226587307046</v>
      </c>
      <c r="CY34" s="295">
        <f t="shared" si="1"/>
        <v>8.5733377632271583</v>
      </c>
    </row>
    <row r="35" spans="2:103">
      <c r="B35" s="330">
        <v>29</v>
      </c>
      <c r="C35" s="273" t="s">
        <v>245</v>
      </c>
      <c r="D35" s="331">
        <v>28.181999999999999</v>
      </c>
      <c r="E35" s="332">
        <v>46.125999999999998</v>
      </c>
      <c r="F35" s="332">
        <v>110.90300000000001</v>
      </c>
      <c r="G35" s="333">
        <v>6.45</v>
      </c>
      <c r="H35" s="331">
        <v>19.5</v>
      </c>
      <c r="I35" s="332">
        <v>25.321000000000002</v>
      </c>
      <c r="J35" s="332">
        <v>119.453</v>
      </c>
      <c r="K35" s="333">
        <v>135.13</v>
      </c>
      <c r="L35" s="331">
        <v>93.197999999999993</v>
      </c>
      <c r="M35" s="332">
        <v>31.795999999999999</v>
      </c>
      <c r="N35" s="332">
        <v>122.086</v>
      </c>
      <c r="O35" s="333">
        <v>14.645</v>
      </c>
      <c r="P35" s="331">
        <v>16.186</v>
      </c>
      <c r="Q35" s="332">
        <v>136.149</v>
      </c>
      <c r="R35" s="332">
        <v>51.914999999999999</v>
      </c>
      <c r="S35" s="333">
        <v>46.835999999999999</v>
      </c>
      <c r="T35" s="331">
        <v>119.756</v>
      </c>
      <c r="U35" s="332">
        <v>44.393999999999998</v>
      </c>
      <c r="V35" s="332">
        <v>51.427999999999997</v>
      </c>
      <c r="W35" s="333">
        <v>141.85900000000001</v>
      </c>
      <c r="X35" s="331">
        <v>101.702</v>
      </c>
      <c r="Y35" s="332">
        <v>10.695</v>
      </c>
      <c r="Z35" s="332">
        <v>54.23</v>
      </c>
      <c r="AA35" s="333">
        <v>33.090000000000003</v>
      </c>
      <c r="AB35" s="331">
        <v>78.105999999999995</v>
      </c>
      <c r="AC35" s="332">
        <v>118.15900000000001</v>
      </c>
      <c r="AD35" s="332">
        <v>84.994</v>
      </c>
      <c r="AE35" s="333">
        <v>88.537999999999997</v>
      </c>
      <c r="AF35" s="331">
        <v>18.337</v>
      </c>
      <c r="AG35" s="332">
        <v>10.879</v>
      </c>
      <c r="AH35" s="332">
        <v>40.54</v>
      </c>
      <c r="AI35" s="333">
        <v>28.556999999999999</v>
      </c>
      <c r="AJ35" s="331">
        <v>46.866999999999997</v>
      </c>
      <c r="AK35" s="332">
        <v>46.945999999999998</v>
      </c>
      <c r="AL35" s="332">
        <v>68.736000000000004</v>
      </c>
      <c r="AM35" s="333">
        <v>78.542000000000002</v>
      </c>
      <c r="AN35" s="331">
        <v>78.179000000000002</v>
      </c>
      <c r="AO35" s="332">
        <v>81.515000000000001</v>
      </c>
      <c r="AP35" s="332">
        <v>36.835999999999999</v>
      </c>
      <c r="AQ35" s="333">
        <v>143.74100000000001</v>
      </c>
      <c r="AR35" s="331">
        <v>95.564999999999998</v>
      </c>
      <c r="AS35" s="332">
        <v>133.166</v>
      </c>
      <c r="AT35" s="332">
        <v>187.04599999999999</v>
      </c>
      <c r="AU35" s="333">
        <v>132.155</v>
      </c>
      <c r="AV35" s="331">
        <v>132.69</v>
      </c>
      <c r="AW35" s="332">
        <v>113.145</v>
      </c>
      <c r="AX35" s="332">
        <v>213.72200000000001</v>
      </c>
      <c r="AY35" s="333">
        <v>271.01600000000002</v>
      </c>
      <c r="AZ35" s="331">
        <v>117.429</v>
      </c>
      <c r="BA35" s="332">
        <v>76.852999999999994</v>
      </c>
      <c r="BB35" s="332">
        <v>129.48400000000001</v>
      </c>
      <c r="BC35" s="333">
        <v>173.05699999999999</v>
      </c>
      <c r="BD35" s="331">
        <v>88.792000000000002</v>
      </c>
      <c r="BE35" s="332">
        <v>34.530999999999999</v>
      </c>
      <c r="BF35" s="332">
        <v>105.039</v>
      </c>
      <c r="BG35" s="333">
        <v>121.179</v>
      </c>
      <c r="BH35" s="331">
        <v>77.832999999999998</v>
      </c>
      <c r="BI35" s="332">
        <v>131.81</v>
      </c>
      <c r="BJ35" s="332">
        <v>98.099000000000004</v>
      </c>
      <c r="BK35" s="333">
        <v>263.01799999999997</v>
      </c>
      <c r="BL35" s="331">
        <v>37.326000000000001</v>
      </c>
      <c r="BM35" s="332">
        <v>74.021000000000001</v>
      </c>
      <c r="BN35" s="332">
        <v>104.633</v>
      </c>
      <c r="BO35" s="333">
        <v>60.887999999999998</v>
      </c>
      <c r="BP35" s="331">
        <v>106.121</v>
      </c>
      <c r="BQ35" s="332">
        <v>84.712000000000003</v>
      </c>
      <c r="BR35" s="332">
        <v>617.58799999999997</v>
      </c>
      <c r="BS35" s="333">
        <v>155.197</v>
      </c>
      <c r="BT35" s="331">
        <v>175.24</v>
      </c>
      <c r="BU35" s="332">
        <v>107.414</v>
      </c>
      <c r="BV35" s="332">
        <v>212.05699999999999</v>
      </c>
      <c r="BW35" s="333">
        <v>95.442999999999998</v>
      </c>
      <c r="BX35" s="331">
        <v>52.98</v>
      </c>
      <c r="BY35" s="332">
        <v>60.917000000000002</v>
      </c>
      <c r="BZ35" s="332">
        <v>146.30000000000001</v>
      </c>
      <c r="CA35" s="333">
        <v>175.30500000000001</v>
      </c>
      <c r="CB35" s="331">
        <v>344.44600000000003</v>
      </c>
      <c r="CC35" s="332">
        <v>140.82900000000001</v>
      </c>
      <c r="CD35" s="332">
        <v>80.760999999999996</v>
      </c>
      <c r="CE35" s="332">
        <v>118.03</v>
      </c>
      <c r="CF35" s="331">
        <v>172.369</v>
      </c>
      <c r="CG35" s="332">
        <v>154.26900000000001</v>
      </c>
      <c r="CH35" s="332">
        <v>179.84</v>
      </c>
      <c r="CI35" s="332">
        <v>259.02300000000002</v>
      </c>
      <c r="CJ35" s="331">
        <v>356.42399999999998</v>
      </c>
      <c r="CK35" s="332">
        <v>330.86199999999997</v>
      </c>
      <c r="CL35" s="332">
        <v>238.55600000000001</v>
      </c>
      <c r="CM35" s="332">
        <v>368.06099999999998</v>
      </c>
      <c r="CN35" s="331">
        <v>312.92</v>
      </c>
      <c r="CO35" s="332">
        <v>248.30500000000001</v>
      </c>
      <c r="CP35" s="332">
        <v>259.142</v>
      </c>
      <c r="CQ35" s="338">
        <v>247.23099999999999</v>
      </c>
      <c r="CR35" s="331">
        <v>289.15899999999999</v>
      </c>
      <c r="CS35" s="338">
        <v>197.87200000000001</v>
      </c>
      <c r="CT35" s="338">
        <v>320.36</v>
      </c>
      <c r="CU35" s="333">
        <v>202.67899999999997</v>
      </c>
      <c r="CV35" s="339">
        <v>255.40100000000001</v>
      </c>
      <c r="CW35" s="309"/>
      <c r="CX35" s="295">
        <f t="shared" si="0"/>
        <v>-11.674545838102901</v>
      </c>
      <c r="CY35" s="295">
        <f t="shared" si="1"/>
        <v>26.01256173555231</v>
      </c>
    </row>
    <row r="36" spans="2:103">
      <c r="B36" s="330">
        <v>30</v>
      </c>
      <c r="C36" s="273" t="s">
        <v>246</v>
      </c>
      <c r="D36" s="331">
        <v>1408.242</v>
      </c>
      <c r="E36" s="332">
        <v>631.00199999999995</v>
      </c>
      <c r="F36" s="332">
        <v>615.12699999999995</v>
      </c>
      <c r="G36" s="333">
        <v>693.31</v>
      </c>
      <c r="H36" s="331">
        <v>635.78899999999999</v>
      </c>
      <c r="I36" s="332">
        <v>719.05200000000002</v>
      </c>
      <c r="J36" s="332">
        <v>804.58799999999997</v>
      </c>
      <c r="K36" s="333">
        <v>1392.6869999999999</v>
      </c>
      <c r="L36" s="331">
        <v>1322.4159999999999</v>
      </c>
      <c r="M36" s="332">
        <v>664.06500000000005</v>
      </c>
      <c r="N36" s="332">
        <v>954.20299999999997</v>
      </c>
      <c r="O36" s="333">
        <v>687.00199999999995</v>
      </c>
      <c r="P36" s="331">
        <v>535.41999999999996</v>
      </c>
      <c r="Q36" s="332">
        <v>861.48699999999997</v>
      </c>
      <c r="R36" s="332">
        <v>941.05700000000002</v>
      </c>
      <c r="S36" s="333">
        <v>765.33600000000001</v>
      </c>
      <c r="T36" s="331">
        <v>622.85400000000004</v>
      </c>
      <c r="U36" s="332">
        <v>1029.768</v>
      </c>
      <c r="V36" s="332">
        <v>702.12800000000004</v>
      </c>
      <c r="W36" s="333">
        <v>661.56500000000005</v>
      </c>
      <c r="X36" s="331">
        <v>934.07299999999998</v>
      </c>
      <c r="Y36" s="332">
        <v>1500.864</v>
      </c>
      <c r="Z36" s="332">
        <v>1724.383</v>
      </c>
      <c r="AA36" s="333">
        <v>1247.049</v>
      </c>
      <c r="AB36" s="331">
        <v>1656.8130000000001</v>
      </c>
      <c r="AC36" s="332">
        <v>1870.4290000000001</v>
      </c>
      <c r="AD36" s="332">
        <v>2500.2629999999999</v>
      </c>
      <c r="AE36" s="333">
        <v>1720.6690000000001</v>
      </c>
      <c r="AF36" s="331">
        <v>1133.8810000000001</v>
      </c>
      <c r="AG36" s="332">
        <v>2375.6790000000001</v>
      </c>
      <c r="AH36" s="332">
        <v>2172.826</v>
      </c>
      <c r="AI36" s="333">
        <v>1945.9269999999999</v>
      </c>
      <c r="AJ36" s="331">
        <v>2040.942</v>
      </c>
      <c r="AK36" s="332">
        <v>1646.289</v>
      </c>
      <c r="AL36" s="332">
        <v>2060.3670000000002</v>
      </c>
      <c r="AM36" s="333">
        <v>1865.71</v>
      </c>
      <c r="AN36" s="331">
        <v>1854.7539999999999</v>
      </c>
      <c r="AO36" s="332">
        <v>2444.8560000000002</v>
      </c>
      <c r="AP36" s="332">
        <v>2609.527</v>
      </c>
      <c r="AQ36" s="333">
        <v>1776.73</v>
      </c>
      <c r="AR36" s="331">
        <v>1722.07</v>
      </c>
      <c r="AS36" s="332">
        <v>2050.4299999999998</v>
      </c>
      <c r="AT36" s="332">
        <v>1902.7</v>
      </c>
      <c r="AU36" s="333">
        <v>1908.42</v>
      </c>
      <c r="AV36" s="331">
        <v>2876.587</v>
      </c>
      <c r="AW36" s="332">
        <v>2100.5250000000001</v>
      </c>
      <c r="AX36" s="332">
        <v>2183.8249999999998</v>
      </c>
      <c r="AY36" s="333">
        <v>1960.4580000000001</v>
      </c>
      <c r="AZ36" s="331">
        <v>2397.9760000000001</v>
      </c>
      <c r="BA36" s="332">
        <v>3121.819</v>
      </c>
      <c r="BB36" s="332">
        <v>3713.105</v>
      </c>
      <c r="BC36" s="333">
        <v>4482.7640000000001</v>
      </c>
      <c r="BD36" s="331">
        <v>3718.3009999999999</v>
      </c>
      <c r="BE36" s="332">
        <v>3679.989</v>
      </c>
      <c r="BF36" s="332">
        <v>3902.732</v>
      </c>
      <c r="BG36" s="333">
        <v>3284.3679999999999</v>
      </c>
      <c r="BH36" s="331">
        <v>2957.192</v>
      </c>
      <c r="BI36" s="332">
        <v>3363.3270000000002</v>
      </c>
      <c r="BJ36" s="332">
        <v>3752.645</v>
      </c>
      <c r="BK36" s="333">
        <v>3260.6089999999999</v>
      </c>
      <c r="BL36" s="331">
        <v>2961.3629999999998</v>
      </c>
      <c r="BM36" s="332">
        <v>2939.377</v>
      </c>
      <c r="BN36" s="332">
        <v>3356.6860000000001</v>
      </c>
      <c r="BO36" s="333">
        <v>3197.538</v>
      </c>
      <c r="BP36" s="331">
        <v>4183.8639999999996</v>
      </c>
      <c r="BQ36" s="332">
        <v>2459.819</v>
      </c>
      <c r="BR36" s="332">
        <v>3001.0160000000001</v>
      </c>
      <c r="BS36" s="333">
        <v>4285.777</v>
      </c>
      <c r="BT36" s="331">
        <v>2280.4630000000002</v>
      </c>
      <c r="BU36" s="332">
        <v>3420.8380000000002</v>
      </c>
      <c r="BV36" s="332">
        <v>4126.0959999999995</v>
      </c>
      <c r="BW36" s="333">
        <v>3047.66</v>
      </c>
      <c r="BX36" s="331">
        <v>2212.9389999999999</v>
      </c>
      <c r="BY36" s="332">
        <v>2286.605</v>
      </c>
      <c r="BZ36" s="332">
        <v>3477.154</v>
      </c>
      <c r="CA36" s="333">
        <v>15974.087</v>
      </c>
      <c r="CB36" s="331">
        <v>4411.9830000000002</v>
      </c>
      <c r="CC36" s="332">
        <v>4739.8670000000002</v>
      </c>
      <c r="CD36" s="332">
        <v>7902.56</v>
      </c>
      <c r="CE36" s="332">
        <v>4451.7150000000001</v>
      </c>
      <c r="CF36" s="331">
        <v>6268.0219999999999</v>
      </c>
      <c r="CG36" s="332">
        <v>5463.8230000000003</v>
      </c>
      <c r="CH36" s="332">
        <v>5007.8770000000004</v>
      </c>
      <c r="CI36" s="332">
        <v>4936.3850000000002</v>
      </c>
      <c r="CJ36" s="331">
        <v>4368.8019999999997</v>
      </c>
      <c r="CK36" s="332">
        <v>5085.2809999999999</v>
      </c>
      <c r="CL36" s="332">
        <v>5447.7430000000004</v>
      </c>
      <c r="CM36" s="332">
        <v>4138.4719999999998</v>
      </c>
      <c r="CN36" s="331">
        <v>2888.2820000000002</v>
      </c>
      <c r="CO36" s="332">
        <v>4404.2529999999997</v>
      </c>
      <c r="CP36" s="332">
        <v>4841.83</v>
      </c>
      <c r="CQ36" s="338">
        <v>4438.4250000000002</v>
      </c>
      <c r="CR36" s="331">
        <v>3125.0740000000001</v>
      </c>
      <c r="CS36" s="338">
        <v>4023.4950000000003</v>
      </c>
      <c r="CT36" s="338">
        <v>4081.6789999999996</v>
      </c>
      <c r="CU36" s="333">
        <v>7102.52</v>
      </c>
      <c r="CV36" s="339">
        <v>5085.8240000000005</v>
      </c>
      <c r="CW36" s="309"/>
      <c r="CX36" s="295">
        <f t="shared" si="0"/>
        <v>62.7425142572624</v>
      </c>
      <c r="CY36" s="295">
        <f t="shared" si="1"/>
        <v>-28.39409111132386</v>
      </c>
    </row>
    <row r="37" spans="2:103">
      <c r="B37" s="330">
        <v>31</v>
      </c>
      <c r="C37" s="273" t="s">
        <v>247</v>
      </c>
      <c r="D37" s="331">
        <v>29.8</v>
      </c>
      <c r="E37" s="332">
        <v>2.8679999999999999</v>
      </c>
      <c r="F37" s="332">
        <v>49.787999999999997</v>
      </c>
      <c r="G37" s="333">
        <v>34.5</v>
      </c>
      <c r="H37" s="331">
        <v>30.565999999999999</v>
      </c>
      <c r="I37" s="332">
        <v>37.192</v>
      </c>
      <c r="J37" s="332">
        <v>55.689</v>
      </c>
      <c r="K37" s="333">
        <v>28.16</v>
      </c>
      <c r="L37" s="331">
        <v>23.504999999999999</v>
      </c>
      <c r="M37" s="332">
        <v>31.09</v>
      </c>
      <c r="N37" s="332">
        <v>51.164000000000001</v>
      </c>
      <c r="O37" s="333">
        <v>45.567999999999998</v>
      </c>
      <c r="P37" s="331">
        <v>28.268000000000001</v>
      </c>
      <c r="Q37" s="332">
        <v>103.538</v>
      </c>
      <c r="R37" s="332">
        <v>13.528</v>
      </c>
      <c r="S37" s="333">
        <v>74.989000000000004</v>
      </c>
      <c r="T37" s="331">
        <v>21.236999999999998</v>
      </c>
      <c r="U37" s="332">
        <v>28.998999999999999</v>
      </c>
      <c r="V37" s="332">
        <v>43.469000000000001</v>
      </c>
      <c r="W37" s="333">
        <v>26.67</v>
      </c>
      <c r="X37" s="331">
        <v>8.6300000000000008</v>
      </c>
      <c r="Y37" s="332">
        <v>223.965</v>
      </c>
      <c r="Z37" s="332">
        <v>53.356000000000002</v>
      </c>
      <c r="AA37" s="333">
        <v>42.241999999999997</v>
      </c>
      <c r="AB37" s="331">
        <v>44.137999999999998</v>
      </c>
      <c r="AC37" s="332">
        <v>69.914000000000001</v>
      </c>
      <c r="AD37" s="332">
        <v>187.268</v>
      </c>
      <c r="AE37" s="333">
        <v>65.325000000000003</v>
      </c>
      <c r="AF37" s="331">
        <v>3.835</v>
      </c>
      <c r="AG37" s="332">
        <v>44.408999999999999</v>
      </c>
      <c r="AH37" s="332">
        <v>59.671999999999997</v>
      </c>
      <c r="AI37" s="333">
        <v>85.259</v>
      </c>
      <c r="AJ37" s="331">
        <v>20.690999999999999</v>
      </c>
      <c r="AK37" s="332">
        <v>40.359000000000002</v>
      </c>
      <c r="AL37" s="332">
        <v>66.53</v>
      </c>
      <c r="AM37" s="333">
        <v>59.651000000000003</v>
      </c>
      <c r="AN37" s="331">
        <v>279.923</v>
      </c>
      <c r="AO37" s="332">
        <v>33.216000000000001</v>
      </c>
      <c r="AP37" s="332">
        <v>57.948999999999998</v>
      </c>
      <c r="AQ37" s="333">
        <v>81.36</v>
      </c>
      <c r="AR37" s="331">
        <v>9.2140000000000004</v>
      </c>
      <c r="AS37" s="332">
        <v>35.021999999999998</v>
      </c>
      <c r="AT37" s="332">
        <v>60.289000000000001</v>
      </c>
      <c r="AU37" s="333">
        <v>30.454999999999998</v>
      </c>
      <c r="AV37" s="331">
        <v>14.157999999999999</v>
      </c>
      <c r="AW37" s="332">
        <v>94.375</v>
      </c>
      <c r="AX37" s="332">
        <v>99.91</v>
      </c>
      <c r="AY37" s="333">
        <v>45.198999999999998</v>
      </c>
      <c r="AZ37" s="331">
        <v>16.861000000000001</v>
      </c>
      <c r="BA37" s="332">
        <v>76.819000000000003</v>
      </c>
      <c r="BB37" s="332">
        <v>63.378999999999998</v>
      </c>
      <c r="BC37" s="333">
        <v>43.28</v>
      </c>
      <c r="BD37" s="331">
        <v>3.7669999999999999</v>
      </c>
      <c r="BE37" s="332">
        <v>31.425999999999998</v>
      </c>
      <c r="BF37" s="332">
        <v>76.147999999999996</v>
      </c>
      <c r="BG37" s="333">
        <v>33.923999999999999</v>
      </c>
      <c r="BH37" s="331">
        <v>28.798999999999999</v>
      </c>
      <c r="BI37" s="332">
        <v>33.253999999999998</v>
      </c>
      <c r="BJ37" s="332">
        <v>59.558</v>
      </c>
      <c r="BK37" s="333">
        <v>50.112000000000002</v>
      </c>
      <c r="BL37" s="331">
        <v>83.582999999999998</v>
      </c>
      <c r="BM37" s="332">
        <v>47.607999999999997</v>
      </c>
      <c r="BN37" s="332">
        <v>67.222999999999999</v>
      </c>
      <c r="BO37" s="333">
        <v>69.302000000000007</v>
      </c>
      <c r="BP37" s="331">
        <v>137.02500000000001</v>
      </c>
      <c r="BQ37" s="332">
        <v>133.393</v>
      </c>
      <c r="BR37" s="332">
        <v>194.499</v>
      </c>
      <c r="BS37" s="333">
        <v>98.673000000000002</v>
      </c>
      <c r="BT37" s="331">
        <v>172.44</v>
      </c>
      <c r="BU37" s="332">
        <v>157.9</v>
      </c>
      <c r="BV37" s="332">
        <v>135.76300000000001</v>
      </c>
      <c r="BW37" s="333">
        <v>111.262</v>
      </c>
      <c r="BX37" s="331">
        <v>184.19300000000001</v>
      </c>
      <c r="BY37" s="332">
        <v>152.59800000000001</v>
      </c>
      <c r="BZ37" s="332">
        <v>134.756</v>
      </c>
      <c r="CA37" s="333">
        <v>213.018</v>
      </c>
      <c r="CB37" s="331">
        <v>209.96700000000001</v>
      </c>
      <c r="CC37" s="332">
        <v>70.36</v>
      </c>
      <c r="CD37" s="332">
        <v>85.787999999999997</v>
      </c>
      <c r="CE37" s="332">
        <v>241.755</v>
      </c>
      <c r="CF37" s="331">
        <v>75.727000000000004</v>
      </c>
      <c r="CG37" s="332">
        <v>102.498</v>
      </c>
      <c r="CH37" s="332">
        <v>139.238</v>
      </c>
      <c r="CI37" s="332">
        <v>21.033000000000001</v>
      </c>
      <c r="CJ37" s="331">
        <v>156.304</v>
      </c>
      <c r="CK37" s="332">
        <v>173.791</v>
      </c>
      <c r="CL37" s="332">
        <v>101.756</v>
      </c>
      <c r="CM37" s="332">
        <v>67.56</v>
      </c>
      <c r="CN37" s="331">
        <v>22.065000000000001</v>
      </c>
      <c r="CO37" s="332">
        <v>49.860999999999997</v>
      </c>
      <c r="CP37" s="332">
        <v>196.315</v>
      </c>
      <c r="CQ37" s="338">
        <v>140.13499999999999</v>
      </c>
      <c r="CR37" s="331">
        <v>71.207000000000008</v>
      </c>
      <c r="CS37" s="338">
        <v>62.684999999999995</v>
      </c>
      <c r="CT37" s="338">
        <v>206.762</v>
      </c>
      <c r="CU37" s="333">
        <v>84.543000000000006</v>
      </c>
      <c r="CV37" s="339">
        <v>163.81</v>
      </c>
      <c r="CW37" s="309"/>
      <c r="CX37" s="295">
        <f t="shared" si="0"/>
        <v>130.04760767902027</v>
      </c>
      <c r="CY37" s="295">
        <f t="shared" si="1"/>
        <v>93.759388713435754</v>
      </c>
    </row>
    <row r="38" spans="2:103">
      <c r="B38" s="330">
        <v>32</v>
      </c>
      <c r="C38" s="273" t="s">
        <v>248</v>
      </c>
      <c r="D38" s="331">
        <v>905.00099999999998</v>
      </c>
      <c r="E38" s="332">
        <v>900.24400000000003</v>
      </c>
      <c r="F38" s="332">
        <v>959.30100000000004</v>
      </c>
      <c r="G38" s="333">
        <v>878.72299999999996</v>
      </c>
      <c r="H38" s="331">
        <v>834.99900000000002</v>
      </c>
      <c r="I38" s="332">
        <v>641.88699999999994</v>
      </c>
      <c r="J38" s="332">
        <v>958.44</v>
      </c>
      <c r="K38" s="333">
        <v>1050.3510000000001</v>
      </c>
      <c r="L38" s="331">
        <v>822.53200000000004</v>
      </c>
      <c r="M38" s="332">
        <v>1043.827</v>
      </c>
      <c r="N38" s="332">
        <v>1564.626</v>
      </c>
      <c r="O38" s="333">
        <v>1086.277</v>
      </c>
      <c r="P38" s="331">
        <v>1314.1369999999999</v>
      </c>
      <c r="Q38" s="332">
        <v>1252.298</v>
      </c>
      <c r="R38" s="332">
        <v>1017.885</v>
      </c>
      <c r="S38" s="333">
        <v>1304.56</v>
      </c>
      <c r="T38" s="331">
        <v>1188.566</v>
      </c>
      <c r="U38" s="332">
        <v>1238.3989999999999</v>
      </c>
      <c r="V38" s="332">
        <v>1628.354</v>
      </c>
      <c r="W38" s="333">
        <v>1108.2860000000001</v>
      </c>
      <c r="X38" s="331">
        <v>1117.6959999999999</v>
      </c>
      <c r="Y38" s="332">
        <v>1275.9079999999999</v>
      </c>
      <c r="Z38" s="332">
        <v>1439.7619999999999</v>
      </c>
      <c r="AA38" s="333">
        <v>1531.1010000000001</v>
      </c>
      <c r="AB38" s="331">
        <v>994.27</v>
      </c>
      <c r="AC38" s="332">
        <v>1161.7149999999999</v>
      </c>
      <c r="AD38" s="332">
        <v>1293.5160000000001</v>
      </c>
      <c r="AE38" s="333">
        <v>1754.1769999999999</v>
      </c>
      <c r="AF38" s="331">
        <v>1052.5640000000001</v>
      </c>
      <c r="AG38" s="332">
        <v>876.41499999999996</v>
      </c>
      <c r="AH38" s="332">
        <v>1071.9949999999999</v>
      </c>
      <c r="AI38" s="333">
        <v>1360.66</v>
      </c>
      <c r="AJ38" s="331">
        <v>1604.8240000000001</v>
      </c>
      <c r="AK38" s="332">
        <v>1086.0260000000001</v>
      </c>
      <c r="AL38" s="332">
        <v>1087.6479999999999</v>
      </c>
      <c r="AM38" s="333">
        <v>1844.558</v>
      </c>
      <c r="AN38" s="331">
        <v>1533.1849999999999</v>
      </c>
      <c r="AO38" s="332">
        <v>1646.3679999999999</v>
      </c>
      <c r="AP38" s="332">
        <v>1174.8389999999999</v>
      </c>
      <c r="AQ38" s="333">
        <v>1480.6010000000001</v>
      </c>
      <c r="AR38" s="331">
        <v>1114.1220000000001</v>
      </c>
      <c r="AS38" s="332">
        <v>1582.385</v>
      </c>
      <c r="AT38" s="332">
        <v>1042.8489999999999</v>
      </c>
      <c r="AU38" s="333">
        <v>1427.357</v>
      </c>
      <c r="AV38" s="331">
        <v>1198.779</v>
      </c>
      <c r="AW38" s="332">
        <v>2072.9870000000001</v>
      </c>
      <c r="AX38" s="332">
        <v>2291.5549999999998</v>
      </c>
      <c r="AY38" s="333">
        <v>2039.943</v>
      </c>
      <c r="AZ38" s="331">
        <v>1068.6990000000001</v>
      </c>
      <c r="BA38" s="332">
        <v>1426.52</v>
      </c>
      <c r="BB38" s="332">
        <v>2011.837</v>
      </c>
      <c r="BC38" s="333">
        <v>1883.9290000000001</v>
      </c>
      <c r="BD38" s="331">
        <v>1468.2829999999999</v>
      </c>
      <c r="BE38" s="332">
        <v>1203.9770000000001</v>
      </c>
      <c r="BF38" s="332">
        <v>1760.7080000000001</v>
      </c>
      <c r="BG38" s="333">
        <v>2217.3969999999999</v>
      </c>
      <c r="BH38" s="331">
        <v>2134.4589999999998</v>
      </c>
      <c r="BI38" s="332">
        <v>2307.2429999999999</v>
      </c>
      <c r="BJ38" s="332">
        <v>2396.585</v>
      </c>
      <c r="BK38" s="333">
        <v>2262.7139999999999</v>
      </c>
      <c r="BL38" s="331">
        <v>1677.9269999999999</v>
      </c>
      <c r="BM38" s="332">
        <v>1525.864</v>
      </c>
      <c r="BN38" s="332">
        <v>2027.5070000000001</v>
      </c>
      <c r="BO38" s="333">
        <v>2158.8130000000001</v>
      </c>
      <c r="BP38" s="331">
        <v>1661.1130000000001</v>
      </c>
      <c r="BQ38" s="332">
        <v>1702.12</v>
      </c>
      <c r="BR38" s="332">
        <v>1724.951</v>
      </c>
      <c r="BS38" s="333">
        <v>2352.2170000000001</v>
      </c>
      <c r="BT38" s="331">
        <v>2508.13</v>
      </c>
      <c r="BU38" s="332">
        <v>2437.2849999999999</v>
      </c>
      <c r="BV38" s="332">
        <v>2365.8510000000001</v>
      </c>
      <c r="BW38" s="333">
        <v>2601.61</v>
      </c>
      <c r="BX38" s="331">
        <v>1518.06</v>
      </c>
      <c r="BY38" s="332">
        <v>1317.6469999999999</v>
      </c>
      <c r="BZ38" s="332">
        <v>1653.1469999999999</v>
      </c>
      <c r="CA38" s="333">
        <v>2353.9290000000001</v>
      </c>
      <c r="CB38" s="331">
        <v>2101.3649999999998</v>
      </c>
      <c r="CC38" s="332">
        <v>2302.3290000000002</v>
      </c>
      <c r="CD38" s="332">
        <v>1935.7750000000001</v>
      </c>
      <c r="CE38" s="332">
        <v>2285.4989999999998</v>
      </c>
      <c r="CF38" s="331">
        <v>1942.7429999999999</v>
      </c>
      <c r="CG38" s="332">
        <v>1845.6690000000001</v>
      </c>
      <c r="CH38" s="332">
        <v>2600.538</v>
      </c>
      <c r="CI38" s="332">
        <v>3355.9270000000001</v>
      </c>
      <c r="CJ38" s="331">
        <v>2889.011</v>
      </c>
      <c r="CK38" s="332">
        <v>3200.0569999999998</v>
      </c>
      <c r="CL38" s="332">
        <v>2424.3380000000002</v>
      </c>
      <c r="CM38" s="332">
        <v>2564.915</v>
      </c>
      <c r="CN38" s="331">
        <v>2327.5439999999999</v>
      </c>
      <c r="CO38" s="332">
        <v>2888.3760000000002</v>
      </c>
      <c r="CP38" s="332">
        <v>2944.1680000000001</v>
      </c>
      <c r="CQ38" s="338">
        <v>4025.6640000000002</v>
      </c>
      <c r="CR38" s="331">
        <v>3566.1509999999998</v>
      </c>
      <c r="CS38" s="338">
        <v>3141.114</v>
      </c>
      <c r="CT38" s="338">
        <v>3343.6990000000001</v>
      </c>
      <c r="CU38" s="333">
        <v>3432.9890000000005</v>
      </c>
      <c r="CV38" s="339">
        <v>2819.4089999999997</v>
      </c>
      <c r="CW38" s="309"/>
      <c r="CX38" s="295">
        <f t="shared" si="0"/>
        <v>-20.939719041622197</v>
      </c>
      <c r="CY38" s="295">
        <f t="shared" si="1"/>
        <v>-17.873054647131141</v>
      </c>
    </row>
    <row r="39" spans="2:103">
      <c r="B39" s="330">
        <v>33</v>
      </c>
      <c r="C39" s="273" t="s">
        <v>249</v>
      </c>
      <c r="D39" s="331">
        <v>866.81200000000001</v>
      </c>
      <c r="E39" s="332">
        <v>1218.1310000000001</v>
      </c>
      <c r="F39" s="332">
        <v>1840.21</v>
      </c>
      <c r="G39" s="333">
        <v>1525.1949999999999</v>
      </c>
      <c r="H39" s="331">
        <v>1383.88</v>
      </c>
      <c r="I39" s="332">
        <v>1524.1980000000001</v>
      </c>
      <c r="J39" s="332">
        <v>1273.383</v>
      </c>
      <c r="K39" s="333">
        <v>1526.26</v>
      </c>
      <c r="L39" s="331">
        <v>1124.83</v>
      </c>
      <c r="M39" s="332">
        <v>1648.3219999999999</v>
      </c>
      <c r="N39" s="332">
        <v>1362.817</v>
      </c>
      <c r="O39" s="333">
        <v>2050.489</v>
      </c>
      <c r="P39" s="331">
        <v>1079.162</v>
      </c>
      <c r="Q39" s="332">
        <v>2011.2280000000001</v>
      </c>
      <c r="R39" s="332">
        <v>1493.925</v>
      </c>
      <c r="S39" s="333">
        <v>1607.1880000000001</v>
      </c>
      <c r="T39" s="331">
        <v>1539.203</v>
      </c>
      <c r="U39" s="332">
        <v>1436.5309999999999</v>
      </c>
      <c r="V39" s="332">
        <v>1606.4559999999999</v>
      </c>
      <c r="W39" s="333">
        <v>2122.6390000000001</v>
      </c>
      <c r="X39" s="331">
        <v>2602.1550000000002</v>
      </c>
      <c r="Y39" s="332">
        <v>884.596</v>
      </c>
      <c r="Z39" s="332">
        <v>1396.752</v>
      </c>
      <c r="AA39" s="333">
        <v>1832.9280000000001</v>
      </c>
      <c r="AB39" s="331">
        <v>1710.3520000000001</v>
      </c>
      <c r="AC39" s="332">
        <v>1823.1130000000001</v>
      </c>
      <c r="AD39" s="332">
        <v>1563.4159999999999</v>
      </c>
      <c r="AE39" s="333">
        <v>2584.7249999999999</v>
      </c>
      <c r="AF39" s="331">
        <v>1871.808</v>
      </c>
      <c r="AG39" s="332">
        <v>1389.4839999999999</v>
      </c>
      <c r="AH39" s="332">
        <v>1073.127</v>
      </c>
      <c r="AI39" s="333">
        <v>3049.1619999999998</v>
      </c>
      <c r="AJ39" s="331">
        <v>1009.465</v>
      </c>
      <c r="AK39" s="332">
        <v>2231.0239999999999</v>
      </c>
      <c r="AL39" s="332">
        <v>1773.788</v>
      </c>
      <c r="AM39" s="333">
        <v>1823.8420000000001</v>
      </c>
      <c r="AN39" s="331">
        <v>1053.297</v>
      </c>
      <c r="AO39" s="332">
        <v>1928.7239999999999</v>
      </c>
      <c r="AP39" s="332">
        <v>1187.087</v>
      </c>
      <c r="AQ39" s="333">
        <v>2259.8200000000002</v>
      </c>
      <c r="AR39" s="331">
        <v>778.11300000000006</v>
      </c>
      <c r="AS39" s="332">
        <v>3183.1489999999999</v>
      </c>
      <c r="AT39" s="332">
        <v>1130.7170000000001</v>
      </c>
      <c r="AU39" s="333">
        <v>2197.2930000000001</v>
      </c>
      <c r="AV39" s="331">
        <v>1318.1120000000001</v>
      </c>
      <c r="AW39" s="332">
        <v>1735.0820000000001</v>
      </c>
      <c r="AX39" s="332">
        <v>1481.6320000000001</v>
      </c>
      <c r="AY39" s="333">
        <v>1210.905</v>
      </c>
      <c r="AZ39" s="331">
        <v>2074.5300000000002</v>
      </c>
      <c r="BA39" s="332">
        <v>1844.5630000000001</v>
      </c>
      <c r="BB39" s="332">
        <v>2124.1590000000001</v>
      </c>
      <c r="BC39" s="333">
        <v>1453.6690000000001</v>
      </c>
      <c r="BD39" s="331">
        <v>1600.1220000000001</v>
      </c>
      <c r="BE39" s="332">
        <v>1458.4739999999999</v>
      </c>
      <c r="BF39" s="332">
        <v>2251.9279999999999</v>
      </c>
      <c r="BG39" s="333">
        <v>2244.614</v>
      </c>
      <c r="BH39" s="331">
        <v>1850.499</v>
      </c>
      <c r="BI39" s="332">
        <v>1918.9390000000001</v>
      </c>
      <c r="BJ39" s="332">
        <v>2209.6610000000001</v>
      </c>
      <c r="BK39" s="333">
        <v>3160.1120000000001</v>
      </c>
      <c r="BL39" s="331">
        <v>1329.6590000000001</v>
      </c>
      <c r="BM39" s="332">
        <v>2644.0479999999998</v>
      </c>
      <c r="BN39" s="332">
        <v>1883.69</v>
      </c>
      <c r="BO39" s="333">
        <v>2732.1640000000002</v>
      </c>
      <c r="BP39" s="331">
        <v>1835.8879999999999</v>
      </c>
      <c r="BQ39" s="332">
        <v>1902.8979999999999</v>
      </c>
      <c r="BR39" s="332">
        <v>2707.99</v>
      </c>
      <c r="BS39" s="333">
        <v>2779.3649999999998</v>
      </c>
      <c r="BT39" s="331">
        <v>1751.7360000000001</v>
      </c>
      <c r="BU39" s="332">
        <v>2267.5390000000002</v>
      </c>
      <c r="BV39" s="332">
        <v>2850.2759999999998</v>
      </c>
      <c r="BW39" s="333">
        <v>2521.145</v>
      </c>
      <c r="BX39" s="331">
        <v>1557.4459999999999</v>
      </c>
      <c r="BY39" s="332">
        <v>2524.56</v>
      </c>
      <c r="BZ39" s="332">
        <v>2827.221</v>
      </c>
      <c r="CA39" s="333">
        <v>2353.1559999999999</v>
      </c>
      <c r="CB39" s="331">
        <v>1698.5029999999999</v>
      </c>
      <c r="CC39" s="332">
        <v>2333.7570000000001</v>
      </c>
      <c r="CD39" s="332">
        <v>2269.0210000000002</v>
      </c>
      <c r="CE39" s="332">
        <v>3543.7359999999999</v>
      </c>
      <c r="CF39" s="331">
        <v>1644.1389999999999</v>
      </c>
      <c r="CG39" s="332">
        <v>2044.4480000000001</v>
      </c>
      <c r="CH39" s="332">
        <v>1819.1949999999999</v>
      </c>
      <c r="CI39" s="332">
        <v>2303.681</v>
      </c>
      <c r="CJ39" s="331">
        <v>2486.1619999999998</v>
      </c>
      <c r="CK39" s="332">
        <v>2204.1150000000007</v>
      </c>
      <c r="CL39" s="332">
        <v>2887.6239999999998</v>
      </c>
      <c r="CM39" s="332">
        <v>3826.4859999999999</v>
      </c>
      <c r="CN39" s="331">
        <v>2123.864</v>
      </c>
      <c r="CO39" s="332">
        <v>2313.7080000000001</v>
      </c>
      <c r="CP39" s="332">
        <v>2121.9090000000001</v>
      </c>
      <c r="CQ39" s="338">
        <v>3015.1610000000001</v>
      </c>
      <c r="CR39" s="331">
        <v>2194.9260000000004</v>
      </c>
      <c r="CS39" s="338">
        <v>3645.6659999999997</v>
      </c>
      <c r="CT39" s="338">
        <v>2651.0830000000001</v>
      </c>
      <c r="CU39" s="333">
        <v>3275.098</v>
      </c>
      <c r="CV39" s="339">
        <v>2205.62</v>
      </c>
      <c r="CW39" s="309"/>
      <c r="CX39" s="295">
        <f t="shared" si="0"/>
        <v>0.48721460313466025</v>
      </c>
      <c r="CY39" s="295">
        <f t="shared" si="1"/>
        <v>-32.654839641439736</v>
      </c>
    </row>
    <row r="40" spans="2:103">
      <c r="B40" s="330">
        <v>34</v>
      </c>
      <c r="C40" s="273" t="s">
        <v>250</v>
      </c>
      <c r="D40" s="331">
        <v>1359.713</v>
      </c>
      <c r="E40" s="332">
        <v>1583.758</v>
      </c>
      <c r="F40" s="332">
        <v>1806.9179999999999</v>
      </c>
      <c r="G40" s="333">
        <v>1702.7739999999999</v>
      </c>
      <c r="H40" s="331">
        <v>1520.192</v>
      </c>
      <c r="I40" s="332">
        <v>1715.192</v>
      </c>
      <c r="J40" s="332">
        <v>1910.2</v>
      </c>
      <c r="K40" s="333">
        <v>2140.7020000000002</v>
      </c>
      <c r="L40" s="331">
        <v>1551.62</v>
      </c>
      <c r="M40" s="332">
        <v>2169.2710000000002</v>
      </c>
      <c r="N40" s="332">
        <v>2019.357</v>
      </c>
      <c r="O40" s="333">
        <v>1816.337</v>
      </c>
      <c r="P40" s="331">
        <v>1414.49</v>
      </c>
      <c r="Q40" s="332">
        <v>1744.692</v>
      </c>
      <c r="R40" s="332">
        <v>1975.13</v>
      </c>
      <c r="S40" s="333">
        <v>2301.8339999999998</v>
      </c>
      <c r="T40" s="331">
        <v>1579.923</v>
      </c>
      <c r="U40" s="332">
        <v>2099.4490000000001</v>
      </c>
      <c r="V40" s="332">
        <v>2302.2420000000002</v>
      </c>
      <c r="W40" s="333">
        <v>1982.232</v>
      </c>
      <c r="X40" s="331">
        <v>1999.509</v>
      </c>
      <c r="Y40" s="332">
        <v>2180.1469999999999</v>
      </c>
      <c r="Z40" s="332">
        <v>2742.127</v>
      </c>
      <c r="AA40" s="333">
        <v>2947.2469999999998</v>
      </c>
      <c r="AB40" s="331">
        <v>2741.5250000000001</v>
      </c>
      <c r="AC40" s="332">
        <v>2444.4180000000001</v>
      </c>
      <c r="AD40" s="332">
        <v>3251.5540000000001</v>
      </c>
      <c r="AE40" s="333">
        <v>1983.5440000000001</v>
      </c>
      <c r="AF40" s="331">
        <v>2307.3519999999999</v>
      </c>
      <c r="AG40" s="332">
        <v>1775.0119999999999</v>
      </c>
      <c r="AH40" s="332">
        <v>2827.8919999999998</v>
      </c>
      <c r="AI40" s="333">
        <v>2967.8760000000002</v>
      </c>
      <c r="AJ40" s="331">
        <v>2235.6790000000001</v>
      </c>
      <c r="AK40" s="332">
        <v>2463.1999999999998</v>
      </c>
      <c r="AL40" s="332">
        <v>2870.038</v>
      </c>
      <c r="AM40" s="333">
        <v>2229.0650000000001</v>
      </c>
      <c r="AN40" s="331">
        <v>2668.2710000000002</v>
      </c>
      <c r="AO40" s="332">
        <v>2136.828</v>
      </c>
      <c r="AP40" s="332">
        <v>2156.7460000000001</v>
      </c>
      <c r="AQ40" s="333">
        <v>2666.5010000000002</v>
      </c>
      <c r="AR40" s="331">
        <v>2154.16</v>
      </c>
      <c r="AS40" s="332">
        <v>3297.6779999999999</v>
      </c>
      <c r="AT40" s="332">
        <v>2874.4949999999999</v>
      </c>
      <c r="AU40" s="333">
        <v>2770.4140000000002</v>
      </c>
      <c r="AV40" s="331">
        <v>2271.5889999999999</v>
      </c>
      <c r="AW40" s="332">
        <v>2194.2840000000001</v>
      </c>
      <c r="AX40" s="332">
        <v>2457.884</v>
      </c>
      <c r="AY40" s="333">
        <v>2570.48</v>
      </c>
      <c r="AZ40" s="331">
        <v>2828.3339999999998</v>
      </c>
      <c r="BA40" s="332">
        <v>2949.1219999999998</v>
      </c>
      <c r="BB40" s="332">
        <v>3017.433</v>
      </c>
      <c r="BC40" s="333">
        <v>3295.692</v>
      </c>
      <c r="BD40" s="331">
        <v>2843.2460000000001</v>
      </c>
      <c r="BE40" s="332">
        <v>3204.498</v>
      </c>
      <c r="BF40" s="332">
        <v>3176.6880000000001</v>
      </c>
      <c r="BG40" s="333">
        <v>2449.9580000000001</v>
      </c>
      <c r="BH40" s="331">
        <v>2580.9270000000001</v>
      </c>
      <c r="BI40" s="332">
        <v>3352.2049999999999</v>
      </c>
      <c r="BJ40" s="332">
        <v>3629.261</v>
      </c>
      <c r="BK40" s="333">
        <v>3658.587</v>
      </c>
      <c r="BL40" s="331">
        <v>2931.8420000000001</v>
      </c>
      <c r="BM40" s="332">
        <v>2847.518</v>
      </c>
      <c r="BN40" s="332">
        <v>2704.7460000000001</v>
      </c>
      <c r="BO40" s="333">
        <v>3092.5390000000002</v>
      </c>
      <c r="BP40" s="331">
        <v>3425.6489999999999</v>
      </c>
      <c r="BQ40" s="332">
        <v>3919.848</v>
      </c>
      <c r="BR40" s="332">
        <v>3898.009</v>
      </c>
      <c r="BS40" s="333">
        <v>3897.029</v>
      </c>
      <c r="BT40" s="331">
        <v>2557.5700000000002</v>
      </c>
      <c r="BU40" s="332">
        <v>2971.8290000000002</v>
      </c>
      <c r="BV40" s="332">
        <v>3376.5230000000001</v>
      </c>
      <c r="BW40" s="333">
        <v>3755.8229999999999</v>
      </c>
      <c r="BX40" s="331">
        <v>3406.5740000000001</v>
      </c>
      <c r="BY40" s="332">
        <v>3933.598</v>
      </c>
      <c r="BZ40" s="332">
        <v>3505.7710000000002</v>
      </c>
      <c r="CA40" s="333">
        <v>3766.7080000000001</v>
      </c>
      <c r="CB40" s="331">
        <v>2862.1390000000001</v>
      </c>
      <c r="CC40" s="332">
        <v>4580.1310000000003</v>
      </c>
      <c r="CD40" s="332">
        <v>3256.9250000000002</v>
      </c>
      <c r="CE40" s="332">
        <v>4280.28</v>
      </c>
      <c r="CF40" s="331">
        <v>2953.893</v>
      </c>
      <c r="CG40" s="332">
        <v>4690.0339999999997</v>
      </c>
      <c r="CH40" s="332">
        <v>4134.5</v>
      </c>
      <c r="CI40" s="332">
        <v>5404.8639999999996</v>
      </c>
      <c r="CJ40" s="331">
        <v>4111.3829999999998</v>
      </c>
      <c r="CK40" s="332">
        <v>3805.5650000000001</v>
      </c>
      <c r="CL40" s="332">
        <v>4193.8959999999997</v>
      </c>
      <c r="CM40" s="332">
        <v>6053.1670000000004</v>
      </c>
      <c r="CN40" s="331">
        <v>4546.0739999999996</v>
      </c>
      <c r="CO40" s="332">
        <v>5650.1329999999998</v>
      </c>
      <c r="CP40" s="332">
        <v>5368.6459999999997</v>
      </c>
      <c r="CQ40" s="338">
        <v>5364.5150000000003</v>
      </c>
      <c r="CR40" s="331">
        <v>4610.82</v>
      </c>
      <c r="CS40" s="338">
        <v>4949.1540000000005</v>
      </c>
      <c r="CT40" s="338">
        <v>3795.0610000000001</v>
      </c>
      <c r="CU40" s="333">
        <v>5315.5339999999997</v>
      </c>
      <c r="CV40" s="339">
        <v>4244.7729999999992</v>
      </c>
      <c r="CW40" s="309"/>
      <c r="CX40" s="295">
        <f t="shared" si="0"/>
        <v>-7.93886987564035</v>
      </c>
      <c r="CY40" s="295">
        <f t="shared" si="1"/>
        <v>-20.143996821391795</v>
      </c>
    </row>
    <row r="41" spans="2:103">
      <c r="B41" s="330">
        <v>35</v>
      </c>
      <c r="C41" s="273" t="s">
        <v>251</v>
      </c>
      <c r="D41" s="331">
        <v>152.11500000000001</v>
      </c>
      <c r="E41" s="332">
        <v>188.67500000000001</v>
      </c>
      <c r="F41" s="332">
        <v>214.49100000000001</v>
      </c>
      <c r="G41" s="333">
        <v>216.68199999999999</v>
      </c>
      <c r="H41" s="331">
        <v>105.79300000000001</v>
      </c>
      <c r="I41" s="332">
        <v>188.08600000000001</v>
      </c>
      <c r="J41" s="332">
        <v>167.65899999999999</v>
      </c>
      <c r="K41" s="333">
        <v>261.18299999999999</v>
      </c>
      <c r="L41" s="331">
        <v>211.785</v>
      </c>
      <c r="M41" s="332">
        <v>235.875</v>
      </c>
      <c r="N41" s="332">
        <v>307.95999999999998</v>
      </c>
      <c r="O41" s="333">
        <v>272.85000000000002</v>
      </c>
      <c r="P41" s="331">
        <v>254.74600000000001</v>
      </c>
      <c r="Q41" s="332">
        <v>279.12799999999999</v>
      </c>
      <c r="R41" s="332">
        <v>241.494</v>
      </c>
      <c r="S41" s="333">
        <v>228.33099999999999</v>
      </c>
      <c r="T41" s="331">
        <v>147.649</v>
      </c>
      <c r="U41" s="332">
        <v>322.92200000000003</v>
      </c>
      <c r="V41" s="332">
        <v>466.22399999999999</v>
      </c>
      <c r="W41" s="333">
        <v>698.75900000000001</v>
      </c>
      <c r="X41" s="331">
        <v>239.703</v>
      </c>
      <c r="Y41" s="332">
        <v>199.83500000000001</v>
      </c>
      <c r="Z41" s="332">
        <v>251.916</v>
      </c>
      <c r="AA41" s="333">
        <v>257.68900000000002</v>
      </c>
      <c r="AB41" s="331">
        <v>237.29400000000001</v>
      </c>
      <c r="AC41" s="332">
        <v>165.393</v>
      </c>
      <c r="AD41" s="332">
        <v>240.083</v>
      </c>
      <c r="AE41" s="333">
        <v>133.55699999999999</v>
      </c>
      <c r="AF41" s="331">
        <v>253.471</v>
      </c>
      <c r="AG41" s="332">
        <v>158.84700000000001</v>
      </c>
      <c r="AH41" s="332">
        <v>153.41300000000001</v>
      </c>
      <c r="AI41" s="333">
        <v>262.536</v>
      </c>
      <c r="AJ41" s="331">
        <v>194.43299999999999</v>
      </c>
      <c r="AK41" s="332">
        <v>167.36600000000001</v>
      </c>
      <c r="AL41" s="332">
        <v>205.00800000000001</v>
      </c>
      <c r="AM41" s="333">
        <v>210.042</v>
      </c>
      <c r="AN41" s="331">
        <v>210.154</v>
      </c>
      <c r="AO41" s="332">
        <v>91.063000000000002</v>
      </c>
      <c r="AP41" s="332">
        <v>139.21100000000001</v>
      </c>
      <c r="AQ41" s="333">
        <v>192.6</v>
      </c>
      <c r="AR41" s="331">
        <v>126.623</v>
      </c>
      <c r="AS41" s="332">
        <v>232.27600000000001</v>
      </c>
      <c r="AT41" s="332">
        <v>666.01400000000001</v>
      </c>
      <c r="AU41" s="333">
        <v>98.542000000000002</v>
      </c>
      <c r="AV41" s="331">
        <v>170.267</v>
      </c>
      <c r="AW41" s="332">
        <v>155.494</v>
      </c>
      <c r="AX41" s="332">
        <v>268.16500000000002</v>
      </c>
      <c r="AY41" s="333">
        <v>208.41200000000001</v>
      </c>
      <c r="AZ41" s="331">
        <v>150.00299999999999</v>
      </c>
      <c r="BA41" s="332">
        <v>181.03100000000001</v>
      </c>
      <c r="BB41" s="332">
        <v>496.62200000000001</v>
      </c>
      <c r="BC41" s="333">
        <v>135.07900000000001</v>
      </c>
      <c r="BD41" s="331">
        <v>3068.7719999999999</v>
      </c>
      <c r="BE41" s="332">
        <v>717.49800000000005</v>
      </c>
      <c r="BF41" s="332">
        <v>433.74900000000002</v>
      </c>
      <c r="BG41" s="333">
        <v>230.11699999999999</v>
      </c>
      <c r="BH41" s="331">
        <v>668.74900000000002</v>
      </c>
      <c r="BI41" s="332">
        <v>190.48</v>
      </c>
      <c r="BJ41" s="332">
        <v>283.97399999999999</v>
      </c>
      <c r="BK41" s="333">
        <v>229.09299999999999</v>
      </c>
      <c r="BL41" s="331">
        <v>98.585999999999999</v>
      </c>
      <c r="BM41" s="332">
        <v>276.52199999999999</v>
      </c>
      <c r="BN41" s="332">
        <v>307.53100000000001</v>
      </c>
      <c r="BO41" s="333">
        <v>169.95</v>
      </c>
      <c r="BP41" s="331">
        <v>216.88399999999999</v>
      </c>
      <c r="BQ41" s="332">
        <v>253.876</v>
      </c>
      <c r="BR41" s="332">
        <v>247.13200000000001</v>
      </c>
      <c r="BS41" s="333">
        <v>233.625</v>
      </c>
      <c r="BT41" s="331">
        <v>167.029</v>
      </c>
      <c r="BU41" s="332">
        <v>229.73099999999999</v>
      </c>
      <c r="BV41" s="332">
        <v>103.149</v>
      </c>
      <c r="BW41" s="333">
        <v>204.15</v>
      </c>
      <c r="BX41" s="331">
        <v>167.87</v>
      </c>
      <c r="BY41" s="332">
        <v>162.79900000000001</v>
      </c>
      <c r="BZ41" s="332">
        <v>136.941</v>
      </c>
      <c r="CA41" s="333">
        <v>110.11199999999999</v>
      </c>
      <c r="CB41" s="331">
        <v>188.26599999999999</v>
      </c>
      <c r="CC41" s="332">
        <v>139.67500000000001</v>
      </c>
      <c r="CD41" s="332">
        <v>163.602</v>
      </c>
      <c r="CE41" s="332">
        <v>209.20400000000001</v>
      </c>
      <c r="CF41" s="331">
        <v>135.79900000000001</v>
      </c>
      <c r="CG41" s="332">
        <v>117.145</v>
      </c>
      <c r="CH41" s="332">
        <v>173.322</v>
      </c>
      <c r="CI41" s="332">
        <v>197.744</v>
      </c>
      <c r="CJ41" s="331">
        <v>213.13200000000001</v>
      </c>
      <c r="CK41" s="332">
        <v>180.90100000000001</v>
      </c>
      <c r="CL41" s="332">
        <v>105.11799999999999</v>
      </c>
      <c r="CM41" s="332">
        <v>357.09699999999998</v>
      </c>
      <c r="CN41" s="331">
        <v>156.63999999999999</v>
      </c>
      <c r="CO41" s="332">
        <v>219.99600000000001</v>
      </c>
      <c r="CP41" s="332">
        <v>181.131</v>
      </c>
      <c r="CQ41" s="338">
        <v>176.46100000000001</v>
      </c>
      <c r="CR41" s="331">
        <v>225.90199999999999</v>
      </c>
      <c r="CS41" s="338">
        <v>222.09699999999998</v>
      </c>
      <c r="CT41" s="338">
        <v>469.166</v>
      </c>
      <c r="CU41" s="333">
        <v>220.14400000000001</v>
      </c>
      <c r="CV41" s="339">
        <v>203.858</v>
      </c>
      <c r="CW41" s="309"/>
      <c r="CX41" s="295">
        <f t="shared" si="0"/>
        <v>-9.7582137387008459</v>
      </c>
      <c r="CY41" s="295">
        <f t="shared" si="1"/>
        <v>-7.3978850207137157</v>
      </c>
    </row>
    <row r="42" spans="2:103">
      <c r="B42" s="330">
        <v>36</v>
      </c>
      <c r="C42" s="273" t="s">
        <v>252</v>
      </c>
      <c r="D42" s="331">
        <v>27.53</v>
      </c>
      <c r="E42" s="332">
        <v>38.569000000000003</v>
      </c>
      <c r="F42" s="332">
        <v>105.309</v>
      </c>
      <c r="G42" s="333">
        <v>5.1059999999999999</v>
      </c>
      <c r="H42" s="331">
        <v>39.186</v>
      </c>
      <c r="I42" s="332">
        <v>65.215999999999994</v>
      </c>
      <c r="J42" s="332">
        <v>5.2119999999999997</v>
      </c>
      <c r="K42" s="333">
        <v>57.741999999999997</v>
      </c>
      <c r="L42" s="331">
        <v>86.153999999999996</v>
      </c>
      <c r="M42" s="332">
        <v>6.2720000000000002</v>
      </c>
      <c r="N42" s="332">
        <v>26.41</v>
      </c>
      <c r="O42" s="333">
        <v>68.147000000000006</v>
      </c>
      <c r="P42" s="331">
        <v>1.764</v>
      </c>
      <c r="Q42" s="332">
        <v>145.27500000000001</v>
      </c>
      <c r="R42" s="332">
        <v>6.125</v>
      </c>
      <c r="S42" s="333">
        <v>31.521999999999998</v>
      </c>
      <c r="T42" s="331">
        <v>1.6719999999999999</v>
      </c>
      <c r="U42" s="332">
        <v>199.40700000000001</v>
      </c>
      <c r="V42" s="332">
        <v>7.64</v>
      </c>
      <c r="W42" s="333">
        <v>2.3959999999999999</v>
      </c>
      <c r="X42" s="331">
        <v>10.88</v>
      </c>
      <c r="Y42" s="332">
        <v>155.14099999999999</v>
      </c>
      <c r="Z42" s="332">
        <v>10.831</v>
      </c>
      <c r="AA42" s="333">
        <v>76.412000000000006</v>
      </c>
      <c r="AB42" s="331">
        <v>46.295000000000002</v>
      </c>
      <c r="AC42" s="332">
        <v>1.3180000000000001</v>
      </c>
      <c r="AD42" s="332">
        <v>116.858</v>
      </c>
      <c r="AE42" s="333">
        <v>104.575</v>
      </c>
      <c r="AF42" s="331">
        <v>4.7220000000000004</v>
      </c>
      <c r="AG42" s="332">
        <v>41.686</v>
      </c>
      <c r="AH42" s="332">
        <v>47.173999999999999</v>
      </c>
      <c r="AI42" s="333">
        <v>4.6109999999999998</v>
      </c>
      <c r="AJ42" s="331">
        <v>53.463000000000001</v>
      </c>
      <c r="AK42" s="332">
        <v>131.88200000000001</v>
      </c>
      <c r="AL42" s="332">
        <v>39.758000000000003</v>
      </c>
      <c r="AM42" s="333">
        <v>47.677999999999997</v>
      </c>
      <c r="AN42" s="331">
        <v>1.712</v>
      </c>
      <c r="AO42" s="332">
        <v>7.9960000000000004</v>
      </c>
      <c r="AP42" s="332">
        <v>72.766999999999996</v>
      </c>
      <c r="AQ42" s="333">
        <v>93.995000000000005</v>
      </c>
      <c r="AR42" s="331">
        <v>47.779000000000003</v>
      </c>
      <c r="AS42" s="332">
        <v>54.951000000000001</v>
      </c>
      <c r="AT42" s="332">
        <v>8.0749999999999993</v>
      </c>
      <c r="AU42" s="333">
        <v>179.07300000000001</v>
      </c>
      <c r="AV42" s="331">
        <v>8.8670000000000009</v>
      </c>
      <c r="AW42" s="332">
        <v>72.846999999999994</v>
      </c>
      <c r="AX42" s="332">
        <v>21.596</v>
      </c>
      <c r="AY42" s="333">
        <v>88.058000000000007</v>
      </c>
      <c r="AZ42" s="331">
        <v>68.808000000000007</v>
      </c>
      <c r="BA42" s="332">
        <v>14.371</v>
      </c>
      <c r="BB42" s="332">
        <v>114.00700000000001</v>
      </c>
      <c r="BC42" s="333">
        <v>5.7960000000000003</v>
      </c>
      <c r="BD42" s="331">
        <v>60.091999999999999</v>
      </c>
      <c r="BE42" s="332">
        <v>89.728999999999999</v>
      </c>
      <c r="BF42" s="332">
        <v>69.025999999999996</v>
      </c>
      <c r="BG42" s="333">
        <v>22.12</v>
      </c>
      <c r="BH42" s="331">
        <v>127.00700000000001</v>
      </c>
      <c r="BI42" s="332">
        <v>21.94</v>
      </c>
      <c r="BJ42" s="332">
        <v>48.61</v>
      </c>
      <c r="BK42" s="333">
        <v>14.683999999999999</v>
      </c>
      <c r="BL42" s="331">
        <v>47.332000000000001</v>
      </c>
      <c r="BM42" s="332">
        <v>15.019</v>
      </c>
      <c r="BN42" s="332">
        <v>14.614000000000001</v>
      </c>
      <c r="BO42" s="333">
        <v>58.808999999999997</v>
      </c>
      <c r="BP42" s="331">
        <v>107.934</v>
      </c>
      <c r="BQ42" s="332">
        <v>30.16</v>
      </c>
      <c r="BR42" s="332">
        <v>12.141</v>
      </c>
      <c r="BS42" s="333">
        <v>53.311999999999998</v>
      </c>
      <c r="BT42" s="331">
        <v>93.569000000000003</v>
      </c>
      <c r="BU42" s="332">
        <v>703.17899999999997</v>
      </c>
      <c r="BV42" s="332">
        <v>94.271000000000001</v>
      </c>
      <c r="BW42" s="333">
        <v>236.52099999999999</v>
      </c>
      <c r="BX42" s="331">
        <v>71.126999999999995</v>
      </c>
      <c r="BY42" s="332">
        <v>11.266</v>
      </c>
      <c r="BZ42" s="332">
        <v>18.163</v>
      </c>
      <c r="CA42" s="333">
        <v>136.739</v>
      </c>
      <c r="CB42" s="331">
        <v>37.523000000000003</v>
      </c>
      <c r="CC42" s="332">
        <v>0</v>
      </c>
      <c r="CD42" s="332">
        <v>14.009</v>
      </c>
      <c r="CE42" s="332">
        <v>72.421000000000006</v>
      </c>
      <c r="CF42" s="331">
        <v>53.119</v>
      </c>
      <c r="CG42" s="332">
        <v>8.4290000000000003</v>
      </c>
      <c r="CH42" s="332">
        <v>18.206</v>
      </c>
      <c r="CI42" s="332">
        <v>409.27699999999999</v>
      </c>
      <c r="CJ42" s="331">
        <v>9.8840000000000003</v>
      </c>
      <c r="CK42" s="332">
        <v>47</v>
      </c>
      <c r="CL42" s="332">
        <v>21.78</v>
      </c>
      <c r="CM42" s="332">
        <v>208.226</v>
      </c>
      <c r="CN42" s="331">
        <v>7.577</v>
      </c>
      <c r="CO42" s="332">
        <v>11.519</v>
      </c>
      <c r="CP42" s="332">
        <v>13.834</v>
      </c>
      <c r="CQ42" s="338">
        <v>69.409000000000006</v>
      </c>
      <c r="CR42" s="331">
        <v>9.3699999999999992</v>
      </c>
      <c r="CS42" s="338">
        <v>26.584</v>
      </c>
      <c r="CT42" s="338">
        <v>11.51</v>
      </c>
      <c r="CU42" s="333">
        <v>10.688000000000001</v>
      </c>
      <c r="CV42" s="339">
        <v>11.076000000000001</v>
      </c>
      <c r="CW42" s="309"/>
      <c r="CX42" s="295">
        <f t="shared" si="0"/>
        <v>18.207043756670231</v>
      </c>
      <c r="CY42" s="295">
        <f t="shared" si="1"/>
        <v>3.6302395209580851</v>
      </c>
    </row>
    <row r="43" spans="2:103">
      <c r="B43" s="330">
        <v>37</v>
      </c>
      <c r="C43" s="273" t="s">
        <v>253</v>
      </c>
      <c r="D43" s="331">
        <v>370.92599999999999</v>
      </c>
      <c r="E43" s="332">
        <v>406.142</v>
      </c>
      <c r="F43" s="332">
        <v>446.291</v>
      </c>
      <c r="G43" s="333">
        <v>475.524</v>
      </c>
      <c r="H43" s="331">
        <v>462.58800000000002</v>
      </c>
      <c r="I43" s="332">
        <v>589.64400000000001</v>
      </c>
      <c r="J43" s="332">
        <v>480.779</v>
      </c>
      <c r="K43" s="333">
        <v>481.13600000000002</v>
      </c>
      <c r="L43" s="331">
        <v>366.19499999999999</v>
      </c>
      <c r="M43" s="332">
        <v>295.83199999999999</v>
      </c>
      <c r="N43" s="332">
        <v>461.12099999999998</v>
      </c>
      <c r="O43" s="333">
        <v>441.21600000000001</v>
      </c>
      <c r="P43" s="331">
        <v>396.202</v>
      </c>
      <c r="Q43" s="332">
        <v>424.97899999999998</v>
      </c>
      <c r="R43" s="332">
        <v>413.24</v>
      </c>
      <c r="S43" s="333">
        <v>309.57900000000001</v>
      </c>
      <c r="T43" s="331">
        <v>633.46199999999999</v>
      </c>
      <c r="U43" s="332">
        <v>467.005</v>
      </c>
      <c r="V43" s="332">
        <v>427.822</v>
      </c>
      <c r="W43" s="333">
        <v>441.61399999999998</v>
      </c>
      <c r="X43" s="331">
        <v>343.65300000000002</v>
      </c>
      <c r="Y43" s="332">
        <v>530.30499999999995</v>
      </c>
      <c r="Z43" s="332">
        <v>490.51400000000001</v>
      </c>
      <c r="AA43" s="333">
        <v>403.70299999999997</v>
      </c>
      <c r="AB43" s="331">
        <v>453.923</v>
      </c>
      <c r="AC43" s="332">
        <v>498.77600000000001</v>
      </c>
      <c r="AD43" s="332">
        <v>468.95</v>
      </c>
      <c r="AE43" s="333">
        <v>365.03500000000003</v>
      </c>
      <c r="AF43" s="331">
        <v>522.029</v>
      </c>
      <c r="AG43" s="332">
        <v>394.94299999999998</v>
      </c>
      <c r="AH43" s="332">
        <v>510.13</v>
      </c>
      <c r="AI43" s="333">
        <v>324.512</v>
      </c>
      <c r="AJ43" s="331">
        <v>490.58699999999999</v>
      </c>
      <c r="AK43" s="332">
        <v>394.36200000000002</v>
      </c>
      <c r="AL43" s="332">
        <v>382.738</v>
      </c>
      <c r="AM43" s="333">
        <v>621.88</v>
      </c>
      <c r="AN43" s="331">
        <v>447.61799999999999</v>
      </c>
      <c r="AO43" s="332">
        <v>728.68</v>
      </c>
      <c r="AP43" s="332">
        <v>337.43299999999999</v>
      </c>
      <c r="AQ43" s="333">
        <v>205.12200000000001</v>
      </c>
      <c r="AR43" s="331">
        <v>385.38200000000001</v>
      </c>
      <c r="AS43" s="332">
        <v>348.44799999999998</v>
      </c>
      <c r="AT43" s="332">
        <v>297.77300000000002</v>
      </c>
      <c r="AU43" s="333">
        <v>419.483</v>
      </c>
      <c r="AV43" s="331">
        <v>299.483</v>
      </c>
      <c r="AW43" s="332">
        <v>341.46100000000001</v>
      </c>
      <c r="AX43" s="332">
        <v>389.06599999999997</v>
      </c>
      <c r="AY43" s="333">
        <v>335.79899999999998</v>
      </c>
      <c r="AZ43" s="331">
        <v>313.70299999999997</v>
      </c>
      <c r="BA43" s="332">
        <v>535.02200000000005</v>
      </c>
      <c r="BB43" s="332">
        <v>490.68700000000001</v>
      </c>
      <c r="BC43" s="333">
        <v>351.887</v>
      </c>
      <c r="BD43" s="331">
        <v>256.05799999999999</v>
      </c>
      <c r="BE43" s="332">
        <v>327.65100000000001</v>
      </c>
      <c r="BF43" s="332">
        <v>287.11700000000002</v>
      </c>
      <c r="BG43" s="333">
        <v>391.9</v>
      </c>
      <c r="BH43" s="331">
        <v>449.99099999999999</v>
      </c>
      <c r="BI43" s="332">
        <v>548.94799999999998</v>
      </c>
      <c r="BJ43" s="332">
        <v>366.68299999999999</v>
      </c>
      <c r="BK43" s="333">
        <v>382.678</v>
      </c>
      <c r="BL43" s="331">
        <v>316.892</v>
      </c>
      <c r="BM43" s="332">
        <v>277.13200000000001</v>
      </c>
      <c r="BN43" s="332">
        <v>263.61</v>
      </c>
      <c r="BO43" s="333">
        <v>330.67700000000002</v>
      </c>
      <c r="BP43" s="331">
        <v>367.32400000000001</v>
      </c>
      <c r="BQ43" s="332">
        <v>1032.633</v>
      </c>
      <c r="BR43" s="332">
        <v>429.52199999999999</v>
      </c>
      <c r="BS43" s="333">
        <v>566.14300000000003</v>
      </c>
      <c r="BT43" s="331">
        <v>718.596</v>
      </c>
      <c r="BU43" s="332">
        <v>806.57399999999996</v>
      </c>
      <c r="BV43" s="332">
        <v>343.20699999999999</v>
      </c>
      <c r="BW43" s="333">
        <v>463.221</v>
      </c>
      <c r="BX43" s="331">
        <v>508.29700000000003</v>
      </c>
      <c r="BY43" s="332">
        <v>458.88299999999998</v>
      </c>
      <c r="BZ43" s="332">
        <v>467.51</v>
      </c>
      <c r="CA43" s="333">
        <v>527.70899999999995</v>
      </c>
      <c r="CB43" s="331">
        <v>842.58399999999995</v>
      </c>
      <c r="CC43" s="332">
        <v>959.22</v>
      </c>
      <c r="CD43" s="332">
        <v>592.28499999999997</v>
      </c>
      <c r="CE43" s="332">
        <v>846.46400000000006</v>
      </c>
      <c r="CF43" s="331">
        <v>536.65700000000004</v>
      </c>
      <c r="CG43" s="332">
        <v>688.01199999999994</v>
      </c>
      <c r="CH43" s="332">
        <v>1024.454</v>
      </c>
      <c r="CI43" s="332">
        <v>644.298</v>
      </c>
      <c r="CJ43" s="331">
        <v>634.11300000000006</v>
      </c>
      <c r="CK43" s="332">
        <v>722.13499999999999</v>
      </c>
      <c r="CL43" s="332">
        <v>624.84799999999996</v>
      </c>
      <c r="CM43" s="332">
        <v>630.71400000000006</v>
      </c>
      <c r="CN43" s="331">
        <v>581.65099999999995</v>
      </c>
      <c r="CO43" s="332">
        <v>607.077</v>
      </c>
      <c r="CP43" s="332">
        <v>728.32899999999995</v>
      </c>
      <c r="CQ43" s="338">
        <v>626.37300000000005</v>
      </c>
      <c r="CR43" s="331">
        <v>518.86500000000001</v>
      </c>
      <c r="CS43" s="338">
        <v>706.03700000000003</v>
      </c>
      <c r="CT43" s="338">
        <v>810.09500000000003</v>
      </c>
      <c r="CU43" s="333">
        <v>667.89099999999996</v>
      </c>
      <c r="CV43" s="339">
        <v>626.02700000000004</v>
      </c>
      <c r="CW43" s="309"/>
      <c r="CX43" s="295">
        <f t="shared" si="0"/>
        <v>20.653156408699758</v>
      </c>
      <c r="CY43" s="295">
        <f t="shared" si="1"/>
        <v>-6.2680886551847408</v>
      </c>
    </row>
    <row r="44" spans="2:103">
      <c r="B44" s="330">
        <v>38</v>
      </c>
      <c r="C44" s="273" t="s">
        <v>254</v>
      </c>
      <c r="D44" s="331">
        <v>915.17200000000003</v>
      </c>
      <c r="E44" s="332">
        <v>942.226</v>
      </c>
      <c r="F44" s="332">
        <v>943.98699999999997</v>
      </c>
      <c r="G44" s="333">
        <v>1289.5550000000001</v>
      </c>
      <c r="H44" s="331">
        <v>1070.9870000000001</v>
      </c>
      <c r="I44" s="332">
        <v>1143.6210000000001</v>
      </c>
      <c r="J44" s="332">
        <v>1020.8049999999999</v>
      </c>
      <c r="K44" s="333">
        <v>1446.816</v>
      </c>
      <c r="L44" s="331">
        <v>1139.729</v>
      </c>
      <c r="M44" s="332">
        <v>1084.732</v>
      </c>
      <c r="N44" s="332">
        <v>1036.116</v>
      </c>
      <c r="O44" s="333">
        <v>1158.924</v>
      </c>
      <c r="P44" s="331">
        <v>927.24400000000003</v>
      </c>
      <c r="Q44" s="332">
        <v>1592.1489999999999</v>
      </c>
      <c r="R44" s="332">
        <v>973.85699999999997</v>
      </c>
      <c r="S44" s="333">
        <v>1732.864</v>
      </c>
      <c r="T44" s="331">
        <v>1000.548</v>
      </c>
      <c r="U44" s="332">
        <v>1339.5050000000001</v>
      </c>
      <c r="V44" s="332">
        <v>1217.789</v>
      </c>
      <c r="W44" s="333">
        <v>1204.92</v>
      </c>
      <c r="X44" s="331">
        <v>1353.9010000000001</v>
      </c>
      <c r="Y44" s="332">
        <v>957.22900000000004</v>
      </c>
      <c r="Z44" s="332">
        <v>1297.8710000000001</v>
      </c>
      <c r="AA44" s="333">
        <v>1558.6849999999999</v>
      </c>
      <c r="AB44" s="331">
        <v>1007.49</v>
      </c>
      <c r="AC44" s="332">
        <v>1469.8889999999999</v>
      </c>
      <c r="AD44" s="332">
        <v>1176.2180000000001</v>
      </c>
      <c r="AE44" s="333">
        <v>1373.1030000000001</v>
      </c>
      <c r="AF44" s="331">
        <v>592.28200000000004</v>
      </c>
      <c r="AG44" s="332">
        <v>1280.625</v>
      </c>
      <c r="AH44" s="332">
        <v>1634.45</v>
      </c>
      <c r="AI44" s="333">
        <v>1566.671</v>
      </c>
      <c r="AJ44" s="331">
        <v>1435.2670000000001</v>
      </c>
      <c r="AK44" s="332">
        <v>2394.5810000000001</v>
      </c>
      <c r="AL44" s="332">
        <v>1371.703</v>
      </c>
      <c r="AM44" s="333">
        <v>1729.6849999999999</v>
      </c>
      <c r="AN44" s="331">
        <v>1490.5060000000001</v>
      </c>
      <c r="AO44" s="332">
        <v>1615.518</v>
      </c>
      <c r="AP44" s="332">
        <v>1342.5039999999999</v>
      </c>
      <c r="AQ44" s="333">
        <v>1336.1610000000001</v>
      </c>
      <c r="AR44" s="331">
        <v>1668.932</v>
      </c>
      <c r="AS44" s="332">
        <v>1444.066</v>
      </c>
      <c r="AT44" s="332">
        <v>1562.2850000000001</v>
      </c>
      <c r="AU44" s="333">
        <v>1891.518</v>
      </c>
      <c r="AV44" s="331">
        <v>1641.124</v>
      </c>
      <c r="AW44" s="332">
        <v>2145.0279999999998</v>
      </c>
      <c r="AX44" s="332">
        <v>2396.2289999999998</v>
      </c>
      <c r="AY44" s="333">
        <v>2498.1729999999998</v>
      </c>
      <c r="AZ44" s="331">
        <v>1268.569</v>
      </c>
      <c r="BA44" s="332">
        <v>1684.1669999999999</v>
      </c>
      <c r="BB44" s="332">
        <v>2057.614</v>
      </c>
      <c r="BC44" s="333">
        <v>2565.9450000000002</v>
      </c>
      <c r="BD44" s="331">
        <v>2176.6060000000002</v>
      </c>
      <c r="BE44" s="332">
        <v>1679.287</v>
      </c>
      <c r="BF44" s="332">
        <v>1472.8879999999999</v>
      </c>
      <c r="BG44" s="333">
        <v>1829.71</v>
      </c>
      <c r="BH44" s="331">
        <v>2740.375</v>
      </c>
      <c r="BI44" s="332">
        <v>1948.867</v>
      </c>
      <c r="BJ44" s="332">
        <v>2558.0819999999999</v>
      </c>
      <c r="BK44" s="333">
        <v>1916.1849999999999</v>
      </c>
      <c r="BL44" s="331">
        <v>2800.5430000000001</v>
      </c>
      <c r="BM44" s="332">
        <v>2868.1060000000002</v>
      </c>
      <c r="BN44" s="332">
        <v>2000.6780000000001</v>
      </c>
      <c r="BO44" s="333">
        <v>2314.1289999999999</v>
      </c>
      <c r="BP44" s="331">
        <v>2277.2190000000001</v>
      </c>
      <c r="BQ44" s="332">
        <v>2955.0729999999999</v>
      </c>
      <c r="BR44" s="332">
        <v>3077.1489999999999</v>
      </c>
      <c r="BS44" s="333">
        <v>2308.163</v>
      </c>
      <c r="BT44" s="331">
        <v>2122.038</v>
      </c>
      <c r="BU44" s="332">
        <v>2631.06</v>
      </c>
      <c r="BV44" s="332">
        <v>2538.3319999999999</v>
      </c>
      <c r="BW44" s="333">
        <v>2660.1909999999998</v>
      </c>
      <c r="BX44" s="331">
        <v>2031.61</v>
      </c>
      <c r="BY44" s="332">
        <v>2213.6219999999998</v>
      </c>
      <c r="BZ44" s="332">
        <v>2146.8040000000001</v>
      </c>
      <c r="CA44" s="333">
        <v>2186.605</v>
      </c>
      <c r="CB44" s="331">
        <v>2148.0010000000002</v>
      </c>
      <c r="CC44" s="332">
        <v>1976.663</v>
      </c>
      <c r="CD44" s="332">
        <v>3008.8470000000002</v>
      </c>
      <c r="CE44" s="332">
        <v>1857.365</v>
      </c>
      <c r="CF44" s="331">
        <v>2060.018</v>
      </c>
      <c r="CG44" s="332">
        <v>3525.1909999999998</v>
      </c>
      <c r="CH44" s="332">
        <v>4125.1059999999998</v>
      </c>
      <c r="CI44" s="332">
        <v>3571.9450000000002</v>
      </c>
      <c r="CJ44" s="331">
        <v>2646.1109999999999</v>
      </c>
      <c r="CK44" s="332">
        <v>2715.991</v>
      </c>
      <c r="CL44" s="332">
        <v>3677.123</v>
      </c>
      <c r="CM44" s="332">
        <v>3071.8380000000002</v>
      </c>
      <c r="CN44" s="331">
        <v>2309.4450000000002</v>
      </c>
      <c r="CO44" s="332">
        <v>3690.623</v>
      </c>
      <c r="CP44" s="332">
        <v>4073.556</v>
      </c>
      <c r="CQ44" s="338">
        <v>3397.8009999999999</v>
      </c>
      <c r="CR44" s="331">
        <v>1870.7850000000001</v>
      </c>
      <c r="CS44" s="338">
        <v>2966.2039999999997</v>
      </c>
      <c r="CT44" s="338">
        <v>3408.3240000000001</v>
      </c>
      <c r="CU44" s="333">
        <v>3544.3029999999999</v>
      </c>
      <c r="CV44" s="339">
        <v>2534.5070000000001</v>
      </c>
      <c r="CW44" s="309"/>
      <c r="CX44" s="346">
        <f t="shared" si="0"/>
        <v>35.478261799191245</v>
      </c>
      <c r="CY44" s="346">
        <f t="shared" si="1"/>
        <v>-28.490679267545687</v>
      </c>
    </row>
    <row r="45" spans="2:103">
      <c r="B45" s="330">
        <v>39</v>
      </c>
      <c r="C45" s="273" t="s">
        <v>255</v>
      </c>
      <c r="D45" s="331">
        <v>4005.741</v>
      </c>
      <c r="E45" s="332">
        <v>3431.3649999999998</v>
      </c>
      <c r="F45" s="332">
        <v>4114.7380000000003</v>
      </c>
      <c r="G45" s="333">
        <v>4152.8320000000003</v>
      </c>
      <c r="H45" s="331">
        <v>3435.8710000000001</v>
      </c>
      <c r="I45" s="332">
        <v>3161.7510000000002</v>
      </c>
      <c r="J45" s="332">
        <v>3324.5619999999999</v>
      </c>
      <c r="K45" s="333">
        <v>4433.3</v>
      </c>
      <c r="L45" s="331">
        <v>3220.1759999999999</v>
      </c>
      <c r="M45" s="332">
        <v>3776.19</v>
      </c>
      <c r="N45" s="332">
        <v>14018.424999999999</v>
      </c>
      <c r="O45" s="333">
        <v>17688.915000000001</v>
      </c>
      <c r="P45" s="331">
        <v>15137.727999999999</v>
      </c>
      <c r="Q45" s="332">
        <v>10600.554</v>
      </c>
      <c r="R45" s="332">
        <v>7124.4229999999998</v>
      </c>
      <c r="S45" s="333">
        <v>5524.81</v>
      </c>
      <c r="T45" s="331">
        <v>13752.849</v>
      </c>
      <c r="U45" s="332">
        <v>11147.522999999999</v>
      </c>
      <c r="V45" s="332">
        <v>9371.8680000000004</v>
      </c>
      <c r="W45" s="333">
        <v>10065.852999999999</v>
      </c>
      <c r="X45" s="331">
        <v>4188.6289999999999</v>
      </c>
      <c r="Y45" s="332">
        <v>5133.1310000000003</v>
      </c>
      <c r="Z45" s="332">
        <v>9585.1779999999999</v>
      </c>
      <c r="AA45" s="333">
        <v>12233.062</v>
      </c>
      <c r="AB45" s="331">
        <v>10869.244000000001</v>
      </c>
      <c r="AC45" s="332">
        <v>19990.780999999999</v>
      </c>
      <c r="AD45" s="332">
        <v>7280.4260000000004</v>
      </c>
      <c r="AE45" s="333">
        <v>7946.5720000000001</v>
      </c>
      <c r="AF45" s="331">
        <v>4959.8879999999999</v>
      </c>
      <c r="AG45" s="332">
        <v>3399.2179999999998</v>
      </c>
      <c r="AH45" s="332">
        <v>4366.1180000000004</v>
      </c>
      <c r="AI45" s="333">
        <v>7109.3379999999997</v>
      </c>
      <c r="AJ45" s="331">
        <v>8217.9210000000003</v>
      </c>
      <c r="AK45" s="332">
        <v>10108.612999999999</v>
      </c>
      <c r="AL45" s="332">
        <v>10282.593000000001</v>
      </c>
      <c r="AM45" s="333">
        <v>9037.857</v>
      </c>
      <c r="AN45" s="331">
        <v>4928.6980000000003</v>
      </c>
      <c r="AO45" s="332">
        <v>5260.692</v>
      </c>
      <c r="AP45" s="332">
        <v>5318.8739999999998</v>
      </c>
      <c r="AQ45" s="333">
        <v>7314.8209999999999</v>
      </c>
      <c r="AR45" s="331">
        <v>11513.166999999999</v>
      </c>
      <c r="AS45" s="332">
        <v>4959.6459999999997</v>
      </c>
      <c r="AT45" s="332">
        <v>6397.0860000000002</v>
      </c>
      <c r="AU45" s="333">
        <v>6501.1059999999998</v>
      </c>
      <c r="AV45" s="331">
        <v>4748</v>
      </c>
      <c r="AW45" s="332">
        <v>6932.424</v>
      </c>
      <c r="AX45" s="332">
        <v>14478.021000000001</v>
      </c>
      <c r="AY45" s="333">
        <v>10890.482</v>
      </c>
      <c r="AZ45" s="331">
        <v>8685.5329999999994</v>
      </c>
      <c r="BA45" s="332">
        <v>8990.1080000000002</v>
      </c>
      <c r="BB45" s="332">
        <v>9932.8189999999995</v>
      </c>
      <c r="BC45" s="333">
        <v>9955.2849999999999</v>
      </c>
      <c r="BD45" s="331">
        <v>11363.222</v>
      </c>
      <c r="BE45" s="332">
        <v>12007.013000000001</v>
      </c>
      <c r="BF45" s="332">
        <v>10187.217000000001</v>
      </c>
      <c r="BG45" s="333">
        <v>15366.541999999999</v>
      </c>
      <c r="BH45" s="331">
        <v>10973.96</v>
      </c>
      <c r="BI45" s="332">
        <v>10119.956</v>
      </c>
      <c r="BJ45" s="332">
        <v>13726.878000000001</v>
      </c>
      <c r="BK45" s="333">
        <v>8249.7469999999994</v>
      </c>
      <c r="BL45" s="331">
        <v>5837.6030000000001</v>
      </c>
      <c r="BM45" s="332">
        <v>6395.951</v>
      </c>
      <c r="BN45" s="332">
        <v>9303.4419999999991</v>
      </c>
      <c r="BO45" s="333">
        <v>7296.3029999999999</v>
      </c>
      <c r="BP45" s="331">
        <v>6103.2449999999999</v>
      </c>
      <c r="BQ45" s="332">
        <v>6296.5720000000001</v>
      </c>
      <c r="BR45" s="332">
        <v>7797.3360000000002</v>
      </c>
      <c r="BS45" s="333">
        <v>9034.4490000000005</v>
      </c>
      <c r="BT45" s="331">
        <v>6439.1180000000004</v>
      </c>
      <c r="BU45" s="332">
        <v>7858.2039999999997</v>
      </c>
      <c r="BV45" s="332">
        <v>6985.9690000000001</v>
      </c>
      <c r="BW45" s="333">
        <v>8376.7970000000005</v>
      </c>
      <c r="BX45" s="331">
        <v>4828.6980000000003</v>
      </c>
      <c r="BY45" s="332">
        <v>5064.2020000000002</v>
      </c>
      <c r="BZ45" s="332">
        <v>4951.5020000000004</v>
      </c>
      <c r="CA45" s="333">
        <v>5600.107</v>
      </c>
      <c r="CB45" s="331">
        <v>5036.1469999999999</v>
      </c>
      <c r="CC45" s="332">
        <v>5537.2960000000003</v>
      </c>
      <c r="CD45" s="332">
        <v>4887.4740000000002</v>
      </c>
      <c r="CE45" s="332">
        <v>6416.9979999999996</v>
      </c>
      <c r="CF45" s="331">
        <v>5619.3289999999997</v>
      </c>
      <c r="CG45" s="332">
        <v>6405.8670000000002</v>
      </c>
      <c r="CH45" s="332">
        <v>5836.491</v>
      </c>
      <c r="CI45" s="332">
        <v>9441.607</v>
      </c>
      <c r="CJ45" s="331">
        <v>6450.5709999999999</v>
      </c>
      <c r="CK45" s="332">
        <v>7850.777</v>
      </c>
      <c r="CL45" s="332">
        <v>8546.7039999999997</v>
      </c>
      <c r="CM45" s="332">
        <v>9041.375</v>
      </c>
      <c r="CN45" s="331">
        <v>7505.5569999999998</v>
      </c>
      <c r="CO45" s="332">
        <v>7073.4170000000004</v>
      </c>
      <c r="CP45" s="332">
        <v>7224.5559999999996</v>
      </c>
      <c r="CQ45" s="338">
        <v>9055.7849999999999</v>
      </c>
      <c r="CR45" s="331">
        <v>7031.9290000000001</v>
      </c>
      <c r="CS45" s="338">
        <v>8231.405999999999</v>
      </c>
      <c r="CT45" s="338">
        <v>9349.3450000000012</v>
      </c>
      <c r="CU45" s="333">
        <v>7788.110999999999</v>
      </c>
      <c r="CV45" s="339">
        <v>6821.3050000000003</v>
      </c>
      <c r="CW45" s="309"/>
      <c r="CX45" s="295">
        <f t="shared" si="0"/>
        <v>-2.9952520851675217</v>
      </c>
      <c r="CY45" s="295">
        <f t="shared" si="1"/>
        <v>-12.413870321057303</v>
      </c>
    </row>
    <row r="46" spans="2:103">
      <c r="B46" s="330">
        <v>40</v>
      </c>
      <c r="C46" s="273" t="s">
        <v>256</v>
      </c>
      <c r="D46" s="331">
        <v>2136.2179999999998</v>
      </c>
      <c r="E46" s="332">
        <v>1591.627</v>
      </c>
      <c r="F46" s="332">
        <v>1633.413</v>
      </c>
      <c r="G46" s="333">
        <v>1140.0630000000001</v>
      </c>
      <c r="H46" s="331">
        <v>1080.684</v>
      </c>
      <c r="I46" s="332">
        <v>2491.08</v>
      </c>
      <c r="J46" s="332">
        <v>1508.6569999999999</v>
      </c>
      <c r="K46" s="333">
        <v>1227.9949999999999</v>
      </c>
      <c r="L46" s="331">
        <v>989.42100000000005</v>
      </c>
      <c r="M46" s="332">
        <v>1717.6579999999999</v>
      </c>
      <c r="N46" s="332">
        <v>4879.3850000000002</v>
      </c>
      <c r="O46" s="333">
        <v>3440.2089999999998</v>
      </c>
      <c r="P46" s="331">
        <v>5854.9629999999997</v>
      </c>
      <c r="Q46" s="332">
        <v>1785.2660000000001</v>
      </c>
      <c r="R46" s="332">
        <v>1798.5519999999999</v>
      </c>
      <c r="S46" s="333">
        <v>1697.3789999999999</v>
      </c>
      <c r="T46" s="331">
        <v>3121.8319999999999</v>
      </c>
      <c r="U46" s="332">
        <v>3136.54</v>
      </c>
      <c r="V46" s="332">
        <v>2118.143</v>
      </c>
      <c r="W46" s="333">
        <v>2316.5259999999998</v>
      </c>
      <c r="X46" s="331">
        <v>1374.5150000000001</v>
      </c>
      <c r="Y46" s="332">
        <v>1577.1610000000001</v>
      </c>
      <c r="Z46" s="332">
        <v>2342.5590000000002</v>
      </c>
      <c r="AA46" s="333">
        <v>2584.6959999999999</v>
      </c>
      <c r="AB46" s="331">
        <v>1807.8389999999999</v>
      </c>
      <c r="AC46" s="332">
        <v>2526.2660000000001</v>
      </c>
      <c r="AD46" s="332">
        <v>1341.848</v>
      </c>
      <c r="AE46" s="333">
        <v>1789.7449999999999</v>
      </c>
      <c r="AF46" s="331">
        <v>1475.6389999999999</v>
      </c>
      <c r="AG46" s="332">
        <v>1251.25</v>
      </c>
      <c r="AH46" s="332">
        <v>1394.11</v>
      </c>
      <c r="AI46" s="333">
        <v>1629.2470000000001</v>
      </c>
      <c r="AJ46" s="331">
        <v>2013.9849999999999</v>
      </c>
      <c r="AK46" s="332">
        <v>1368.5360000000001</v>
      </c>
      <c r="AL46" s="332">
        <v>2059.7350000000001</v>
      </c>
      <c r="AM46" s="333">
        <v>1765.4949999999999</v>
      </c>
      <c r="AN46" s="331">
        <v>1137.278</v>
      </c>
      <c r="AO46" s="332">
        <v>1919.9190000000001</v>
      </c>
      <c r="AP46" s="332">
        <v>1313.2729999999999</v>
      </c>
      <c r="AQ46" s="333">
        <v>1682.33</v>
      </c>
      <c r="AR46" s="331">
        <v>1776.008</v>
      </c>
      <c r="AS46" s="332">
        <v>1589.6010000000001</v>
      </c>
      <c r="AT46" s="332">
        <v>1883.4069999999999</v>
      </c>
      <c r="AU46" s="333">
        <v>1464.9490000000001</v>
      </c>
      <c r="AV46" s="331">
        <v>1584.711</v>
      </c>
      <c r="AW46" s="332">
        <v>1771.3009999999999</v>
      </c>
      <c r="AX46" s="332">
        <v>2061.5160000000001</v>
      </c>
      <c r="AY46" s="333">
        <v>1871.4839999999999</v>
      </c>
      <c r="AZ46" s="331">
        <v>1263.3420000000001</v>
      </c>
      <c r="BA46" s="332">
        <v>1814.6590000000001</v>
      </c>
      <c r="BB46" s="332">
        <v>1791.2729999999999</v>
      </c>
      <c r="BC46" s="333">
        <v>2366.7420000000002</v>
      </c>
      <c r="BD46" s="331">
        <v>1354.0840000000001</v>
      </c>
      <c r="BE46" s="332">
        <v>1519.636</v>
      </c>
      <c r="BF46" s="332">
        <v>1533.0519999999999</v>
      </c>
      <c r="BG46" s="333">
        <v>2431.6559999999999</v>
      </c>
      <c r="BH46" s="331">
        <v>2150.152</v>
      </c>
      <c r="BI46" s="332">
        <v>1654.354</v>
      </c>
      <c r="BJ46" s="332">
        <v>1787.68</v>
      </c>
      <c r="BK46" s="333">
        <v>1489.413</v>
      </c>
      <c r="BL46" s="331">
        <v>1495.18</v>
      </c>
      <c r="BM46" s="332">
        <v>1965.884</v>
      </c>
      <c r="BN46" s="332">
        <v>2116.471</v>
      </c>
      <c r="BO46" s="333">
        <v>3006.9960000000001</v>
      </c>
      <c r="BP46" s="331">
        <v>2220.58</v>
      </c>
      <c r="BQ46" s="332">
        <v>2975.8969999999999</v>
      </c>
      <c r="BR46" s="332">
        <v>2285.6640000000002</v>
      </c>
      <c r="BS46" s="333">
        <v>2320.12</v>
      </c>
      <c r="BT46" s="331">
        <v>1720.722</v>
      </c>
      <c r="BU46" s="332">
        <v>2197.6170000000002</v>
      </c>
      <c r="BV46" s="332">
        <v>1852.229</v>
      </c>
      <c r="BW46" s="333">
        <v>2196.7220000000002</v>
      </c>
      <c r="BX46" s="331">
        <v>1503.22</v>
      </c>
      <c r="BY46" s="332">
        <v>2137.42</v>
      </c>
      <c r="BZ46" s="332">
        <v>1902.9269999999999</v>
      </c>
      <c r="CA46" s="333">
        <v>2181.6959999999999</v>
      </c>
      <c r="CB46" s="331">
        <v>1572.883</v>
      </c>
      <c r="CC46" s="332">
        <v>2038.1669999999999</v>
      </c>
      <c r="CD46" s="332">
        <v>1570.873</v>
      </c>
      <c r="CE46" s="332">
        <v>1706.029</v>
      </c>
      <c r="CF46" s="331">
        <v>2284.4650000000001</v>
      </c>
      <c r="CG46" s="332">
        <v>2380.5569999999998</v>
      </c>
      <c r="CH46" s="332">
        <v>2281.1849999999999</v>
      </c>
      <c r="CI46" s="332">
        <v>2530.4670000000001</v>
      </c>
      <c r="CJ46" s="331">
        <v>2973.9690000000001</v>
      </c>
      <c r="CK46" s="332">
        <v>2506.7269999999999</v>
      </c>
      <c r="CL46" s="332">
        <v>2445.5639999999999</v>
      </c>
      <c r="CM46" s="332">
        <v>2653.4879999999998</v>
      </c>
      <c r="CN46" s="331">
        <v>2153.7840000000001</v>
      </c>
      <c r="CO46" s="332">
        <v>2541.3020000000001</v>
      </c>
      <c r="CP46" s="332">
        <v>2576.431</v>
      </c>
      <c r="CQ46" s="338">
        <v>1978.42</v>
      </c>
      <c r="CR46" s="331">
        <v>2988.7390000000005</v>
      </c>
      <c r="CS46" s="338">
        <v>2602.6379999999999</v>
      </c>
      <c r="CT46" s="338">
        <v>2981.9170000000004</v>
      </c>
      <c r="CU46" s="333">
        <v>2204.489</v>
      </c>
      <c r="CV46" s="339">
        <v>2542.3130000000001</v>
      </c>
      <c r="CW46" s="309"/>
      <c r="CX46" s="295">
        <f t="shared" si="0"/>
        <v>-14.936934941458603</v>
      </c>
      <c r="CY46" s="295">
        <f t="shared" si="1"/>
        <v>15.3243676879313</v>
      </c>
    </row>
    <row r="47" spans="2:103">
      <c r="B47" s="330">
        <v>41</v>
      </c>
      <c r="C47" s="273" t="s">
        <v>257</v>
      </c>
      <c r="D47" s="331">
        <v>5.0679999999999996</v>
      </c>
      <c r="E47" s="332">
        <v>0.83799999999999997</v>
      </c>
      <c r="F47" s="332">
        <v>0.13</v>
      </c>
      <c r="G47" s="333">
        <v>0</v>
      </c>
      <c r="H47" s="331">
        <v>0</v>
      </c>
      <c r="I47" s="332">
        <v>0.97099999999999997</v>
      </c>
      <c r="J47" s="332">
        <v>0</v>
      </c>
      <c r="K47" s="333">
        <v>0</v>
      </c>
      <c r="L47" s="331">
        <v>0</v>
      </c>
      <c r="M47" s="332">
        <v>0</v>
      </c>
      <c r="N47" s="332">
        <v>3.7429999999999999</v>
      </c>
      <c r="O47" s="333">
        <v>0</v>
      </c>
      <c r="P47" s="331">
        <v>4.1230000000000002</v>
      </c>
      <c r="Q47" s="332">
        <v>0</v>
      </c>
      <c r="R47" s="332">
        <v>0.255</v>
      </c>
      <c r="S47" s="333">
        <v>0</v>
      </c>
      <c r="T47" s="331">
        <v>0</v>
      </c>
      <c r="U47" s="332">
        <v>0</v>
      </c>
      <c r="V47" s="332">
        <v>0</v>
      </c>
      <c r="W47" s="333">
        <v>2.3E-2</v>
      </c>
      <c r="X47" s="331">
        <v>0.36799999999999999</v>
      </c>
      <c r="Y47" s="332">
        <v>0</v>
      </c>
      <c r="Z47" s="332">
        <v>0</v>
      </c>
      <c r="AA47" s="333">
        <v>0</v>
      </c>
      <c r="AB47" s="331">
        <v>0.1</v>
      </c>
      <c r="AC47" s="332">
        <v>0</v>
      </c>
      <c r="AD47" s="332">
        <v>0.30199999999999999</v>
      </c>
      <c r="AE47" s="333">
        <v>0.99299999999999999</v>
      </c>
      <c r="AF47" s="331">
        <v>0.06</v>
      </c>
      <c r="AG47" s="332">
        <v>0</v>
      </c>
      <c r="AH47" s="332">
        <v>3.6</v>
      </c>
      <c r="AI47" s="333">
        <v>1.829</v>
      </c>
      <c r="AJ47" s="331">
        <v>1.341</v>
      </c>
      <c r="AK47" s="332">
        <v>0</v>
      </c>
      <c r="AL47" s="332">
        <v>0.12</v>
      </c>
      <c r="AM47" s="333">
        <v>0</v>
      </c>
      <c r="AN47" s="331">
        <v>0</v>
      </c>
      <c r="AO47" s="332">
        <v>0</v>
      </c>
      <c r="AP47" s="332">
        <v>0</v>
      </c>
      <c r="AQ47" s="333">
        <v>0</v>
      </c>
      <c r="AR47" s="331">
        <v>12.788</v>
      </c>
      <c r="AS47" s="332">
        <v>0.47299999999999998</v>
      </c>
      <c r="AT47" s="332">
        <v>0</v>
      </c>
      <c r="AU47" s="333">
        <v>2.2090000000000001</v>
      </c>
      <c r="AV47" s="331">
        <v>14.225</v>
      </c>
      <c r="AW47" s="332">
        <v>17.91</v>
      </c>
      <c r="AX47" s="332">
        <v>9.8889999999999993</v>
      </c>
      <c r="AY47" s="333">
        <v>12.606999999999999</v>
      </c>
      <c r="AZ47" s="331">
        <v>0.214</v>
      </c>
      <c r="BA47" s="332">
        <v>11.118</v>
      </c>
      <c r="BB47" s="332">
        <v>34.652000000000001</v>
      </c>
      <c r="BC47" s="333">
        <v>1.6759999999999999</v>
      </c>
      <c r="BD47" s="331">
        <v>2.21</v>
      </c>
      <c r="BE47" s="332">
        <v>6.5019999999999998</v>
      </c>
      <c r="BF47" s="332">
        <v>2.8119999999999998</v>
      </c>
      <c r="BG47" s="333">
        <v>13.13</v>
      </c>
      <c r="BH47" s="331">
        <v>0</v>
      </c>
      <c r="BI47" s="332">
        <v>3.9649999999999999</v>
      </c>
      <c r="BJ47" s="332">
        <v>0.35299999999999998</v>
      </c>
      <c r="BK47" s="333">
        <v>9.0920000000000005</v>
      </c>
      <c r="BL47" s="331">
        <v>0</v>
      </c>
      <c r="BM47" s="332">
        <v>0</v>
      </c>
      <c r="BN47" s="332">
        <v>4.7930000000000001</v>
      </c>
      <c r="BO47" s="333">
        <v>0</v>
      </c>
      <c r="BP47" s="331">
        <v>48.956000000000003</v>
      </c>
      <c r="BQ47" s="332">
        <v>0</v>
      </c>
      <c r="BR47" s="332">
        <v>0.83399999999999996</v>
      </c>
      <c r="BS47" s="333">
        <v>0.121</v>
      </c>
      <c r="BT47" s="331">
        <v>0.71599999999999997</v>
      </c>
      <c r="BU47" s="332">
        <v>0</v>
      </c>
      <c r="BV47" s="332">
        <v>0</v>
      </c>
      <c r="BW47" s="333">
        <v>7.5999999999999998E-2</v>
      </c>
      <c r="BX47" s="331">
        <v>0.58199999999999996</v>
      </c>
      <c r="BY47" s="332">
        <v>0</v>
      </c>
      <c r="BZ47" s="332">
        <v>0</v>
      </c>
      <c r="CA47" s="333">
        <v>0</v>
      </c>
      <c r="CB47" s="331">
        <v>0</v>
      </c>
      <c r="CC47" s="332">
        <v>0</v>
      </c>
      <c r="CD47" s="332">
        <v>2.5299999999999998</v>
      </c>
      <c r="CE47" s="332">
        <v>0</v>
      </c>
      <c r="CF47" s="331">
        <v>0</v>
      </c>
      <c r="CG47" s="332">
        <v>2.6429999999999998</v>
      </c>
      <c r="CH47" s="332">
        <v>0</v>
      </c>
      <c r="CI47" s="332">
        <v>1.625</v>
      </c>
      <c r="CJ47" s="331">
        <v>0</v>
      </c>
      <c r="CK47" s="332">
        <v>0</v>
      </c>
      <c r="CL47" s="332">
        <v>0</v>
      </c>
      <c r="CM47" s="332">
        <v>0</v>
      </c>
      <c r="CN47" s="331">
        <v>1.3</v>
      </c>
      <c r="CO47" s="332">
        <v>2.8809999999999998</v>
      </c>
      <c r="CP47" s="332">
        <v>0</v>
      </c>
      <c r="CQ47" s="338">
        <v>4.6920000000000002</v>
      </c>
      <c r="CR47" s="331">
        <v>0</v>
      </c>
      <c r="CS47" s="338">
        <v>0.217</v>
      </c>
      <c r="CT47" s="338">
        <v>0</v>
      </c>
      <c r="CU47" s="333">
        <v>0.82299999999999995</v>
      </c>
      <c r="CV47" s="339">
        <v>0.5</v>
      </c>
      <c r="CW47" s="309"/>
      <c r="CX47" s="295">
        <f t="shared" si="0"/>
        <v>0</v>
      </c>
      <c r="CY47" s="295">
        <f t="shared" si="1"/>
        <v>-39.246658566221136</v>
      </c>
    </row>
    <row r="48" spans="2:103">
      <c r="B48" s="330">
        <v>42</v>
      </c>
      <c r="C48" s="273" t="s">
        <v>258</v>
      </c>
      <c r="D48" s="331">
        <v>52.113</v>
      </c>
      <c r="E48" s="332">
        <v>79.551000000000002</v>
      </c>
      <c r="F48" s="332">
        <v>91.215000000000003</v>
      </c>
      <c r="G48" s="333">
        <v>90.457999999999998</v>
      </c>
      <c r="H48" s="331">
        <v>69.414000000000001</v>
      </c>
      <c r="I48" s="332">
        <v>107.38800000000001</v>
      </c>
      <c r="J48" s="332">
        <v>86.307000000000002</v>
      </c>
      <c r="K48" s="333">
        <v>139.48099999999999</v>
      </c>
      <c r="L48" s="331">
        <v>107.408</v>
      </c>
      <c r="M48" s="332">
        <v>59.185000000000002</v>
      </c>
      <c r="N48" s="332">
        <v>93.076999999999998</v>
      </c>
      <c r="O48" s="333">
        <v>119.10599999999999</v>
      </c>
      <c r="P48" s="331">
        <v>56.09</v>
      </c>
      <c r="Q48" s="332">
        <v>100.327</v>
      </c>
      <c r="R48" s="332">
        <v>75.733999999999995</v>
      </c>
      <c r="S48" s="333">
        <v>170.68899999999999</v>
      </c>
      <c r="T48" s="331">
        <v>143.684</v>
      </c>
      <c r="U48" s="332">
        <v>180.703</v>
      </c>
      <c r="V48" s="332">
        <v>130.79</v>
      </c>
      <c r="W48" s="333">
        <v>254.571</v>
      </c>
      <c r="X48" s="331">
        <v>143.08699999999999</v>
      </c>
      <c r="Y48" s="332">
        <v>107.986</v>
      </c>
      <c r="Z48" s="332">
        <v>206.37799999999999</v>
      </c>
      <c r="AA48" s="333">
        <v>192.29</v>
      </c>
      <c r="AB48" s="331">
        <v>166.995</v>
      </c>
      <c r="AC48" s="332">
        <v>88.986000000000004</v>
      </c>
      <c r="AD48" s="332">
        <v>170.63499999999999</v>
      </c>
      <c r="AE48" s="333">
        <v>137.25200000000001</v>
      </c>
      <c r="AF48" s="331">
        <v>113.30800000000001</v>
      </c>
      <c r="AG48" s="332">
        <v>53.886000000000003</v>
      </c>
      <c r="AH48" s="332">
        <v>89.278999999999996</v>
      </c>
      <c r="AI48" s="333">
        <v>144.43199999999999</v>
      </c>
      <c r="AJ48" s="331">
        <v>130.70500000000001</v>
      </c>
      <c r="AK48" s="332">
        <v>61.41</v>
      </c>
      <c r="AL48" s="332">
        <v>118.85599999999999</v>
      </c>
      <c r="AM48" s="333">
        <v>329.93700000000001</v>
      </c>
      <c r="AN48" s="331">
        <v>224.20500000000001</v>
      </c>
      <c r="AO48" s="332">
        <v>87.061999999999998</v>
      </c>
      <c r="AP48" s="332">
        <v>137.79</v>
      </c>
      <c r="AQ48" s="333">
        <v>149.37100000000001</v>
      </c>
      <c r="AR48" s="331">
        <v>32.24</v>
      </c>
      <c r="AS48" s="332">
        <v>120.327</v>
      </c>
      <c r="AT48" s="332">
        <v>109.203</v>
      </c>
      <c r="AU48" s="333">
        <v>140.495</v>
      </c>
      <c r="AV48" s="331">
        <v>62.55</v>
      </c>
      <c r="AW48" s="332">
        <v>108.08199999999999</v>
      </c>
      <c r="AX48" s="332">
        <v>155.12200000000001</v>
      </c>
      <c r="AY48" s="333">
        <v>117.682</v>
      </c>
      <c r="AZ48" s="331">
        <v>144.63800000000001</v>
      </c>
      <c r="BA48" s="332">
        <v>103.133</v>
      </c>
      <c r="BB48" s="332">
        <v>224.88399999999999</v>
      </c>
      <c r="BC48" s="333">
        <v>248.286</v>
      </c>
      <c r="BD48" s="331">
        <v>259.86200000000002</v>
      </c>
      <c r="BE48" s="332">
        <v>286.47000000000003</v>
      </c>
      <c r="BF48" s="332">
        <v>151.721</v>
      </c>
      <c r="BG48" s="333">
        <v>243.09100000000001</v>
      </c>
      <c r="BH48" s="331">
        <v>306.97500000000002</v>
      </c>
      <c r="BI48" s="332">
        <v>140.52199999999999</v>
      </c>
      <c r="BJ48" s="332">
        <v>225.584</v>
      </c>
      <c r="BK48" s="333">
        <v>309.08800000000002</v>
      </c>
      <c r="BL48" s="331">
        <v>188.18100000000001</v>
      </c>
      <c r="BM48" s="332">
        <v>287.57400000000001</v>
      </c>
      <c r="BN48" s="332">
        <v>174.304</v>
      </c>
      <c r="BO48" s="333">
        <v>322.79599999999999</v>
      </c>
      <c r="BP48" s="331">
        <v>280.52100000000002</v>
      </c>
      <c r="BQ48" s="332">
        <v>114.73</v>
      </c>
      <c r="BR48" s="332">
        <v>167.50700000000001</v>
      </c>
      <c r="BS48" s="333">
        <v>276.62</v>
      </c>
      <c r="BT48" s="331">
        <v>112.869</v>
      </c>
      <c r="BU48" s="332">
        <v>260.95499999999998</v>
      </c>
      <c r="BV48" s="332">
        <v>163.39400000000001</v>
      </c>
      <c r="BW48" s="333">
        <v>332.46199999999999</v>
      </c>
      <c r="BX48" s="331">
        <v>136.06299999999999</v>
      </c>
      <c r="BY48" s="332">
        <v>109.05</v>
      </c>
      <c r="BZ48" s="332">
        <v>191.06200000000001</v>
      </c>
      <c r="CA48" s="333">
        <v>258.55500000000001</v>
      </c>
      <c r="CB48" s="331">
        <v>129.852</v>
      </c>
      <c r="CC48" s="332">
        <v>197.37299999999999</v>
      </c>
      <c r="CD48" s="332">
        <v>260.53699999999998</v>
      </c>
      <c r="CE48" s="332">
        <v>459.72899999999998</v>
      </c>
      <c r="CF48" s="331">
        <v>226.61799999999999</v>
      </c>
      <c r="CG48" s="332">
        <v>412.06099999999998</v>
      </c>
      <c r="CH48" s="332">
        <v>410.358</v>
      </c>
      <c r="CI48" s="332">
        <v>449.80399999999997</v>
      </c>
      <c r="CJ48" s="331">
        <v>343.101</v>
      </c>
      <c r="CK48" s="332">
        <v>316.11599999999999</v>
      </c>
      <c r="CL48" s="332">
        <v>458.15499999999997</v>
      </c>
      <c r="CM48" s="332">
        <v>600.12900000000002</v>
      </c>
      <c r="CN48" s="331">
        <v>217.51900000000001</v>
      </c>
      <c r="CO48" s="332">
        <v>456.899</v>
      </c>
      <c r="CP48" s="332">
        <v>433.50299999999999</v>
      </c>
      <c r="CQ48" s="338">
        <v>495.25599999999997</v>
      </c>
      <c r="CR48" s="331">
        <v>261.21899999999999</v>
      </c>
      <c r="CS48" s="338">
        <v>324.29199999999997</v>
      </c>
      <c r="CT48" s="338">
        <v>488.07900000000001</v>
      </c>
      <c r="CU48" s="333">
        <v>223.60300000000001</v>
      </c>
      <c r="CV48" s="339">
        <v>335.01100000000002</v>
      </c>
      <c r="CW48" s="309"/>
      <c r="CX48" s="295">
        <f t="shared" si="0"/>
        <v>28.249093672359209</v>
      </c>
      <c r="CY48" s="295">
        <f t="shared" si="1"/>
        <v>49.824018461290763</v>
      </c>
    </row>
    <row r="49" spans="2:103">
      <c r="B49" s="330">
        <v>43</v>
      </c>
      <c r="C49" s="273" t="s">
        <v>259</v>
      </c>
      <c r="D49" s="331">
        <v>0</v>
      </c>
      <c r="E49" s="332">
        <v>0</v>
      </c>
      <c r="F49" s="332">
        <v>0</v>
      </c>
      <c r="G49" s="333">
        <v>8.7999999999999995E-2</v>
      </c>
      <c r="H49" s="331">
        <v>0</v>
      </c>
      <c r="I49" s="332">
        <v>0</v>
      </c>
      <c r="J49" s="332">
        <v>0</v>
      </c>
      <c r="K49" s="333">
        <v>0</v>
      </c>
      <c r="L49" s="331">
        <v>0</v>
      </c>
      <c r="M49" s="332">
        <v>0.5</v>
      </c>
      <c r="N49" s="332">
        <v>4.3999999999999997E-2</v>
      </c>
      <c r="O49" s="333">
        <v>0</v>
      </c>
      <c r="P49" s="331">
        <v>0</v>
      </c>
      <c r="Q49" s="332">
        <v>0.96599999999999997</v>
      </c>
      <c r="R49" s="332">
        <v>0</v>
      </c>
      <c r="S49" s="333">
        <v>0</v>
      </c>
      <c r="T49" s="331">
        <v>0</v>
      </c>
      <c r="U49" s="332">
        <v>0</v>
      </c>
      <c r="V49" s="332">
        <v>0</v>
      </c>
      <c r="W49" s="333">
        <v>0.65900000000000003</v>
      </c>
      <c r="X49" s="331">
        <v>0</v>
      </c>
      <c r="Y49" s="332">
        <v>0</v>
      </c>
      <c r="Z49" s="332">
        <v>2.0529999999999999</v>
      </c>
      <c r="AA49" s="333">
        <v>0</v>
      </c>
      <c r="AB49" s="331">
        <v>0</v>
      </c>
      <c r="AC49" s="332">
        <v>0</v>
      </c>
      <c r="AD49" s="332">
        <v>0</v>
      </c>
      <c r="AE49" s="333">
        <v>0</v>
      </c>
      <c r="AF49" s="331">
        <v>0</v>
      </c>
      <c r="AG49" s="332">
        <v>1</v>
      </c>
      <c r="AH49" s="332">
        <v>0</v>
      </c>
      <c r="AI49" s="333">
        <v>0</v>
      </c>
      <c r="AJ49" s="331">
        <v>0</v>
      </c>
      <c r="AK49" s="332">
        <v>0.59399999999999997</v>
      </c>
      <c r="AL49" s="332">
        <v>0</v>
      </c>
      <c r="AM49" s="333">
        <v>0</v>
      </c>
      <c r="AN49" s="331">
        <v>6.7000000000000004E-2</v>
      </c>
      <c r="AO49" s="332">
        <v>0</v>
      </c>
      <c r="AP49" s="332">
        <v>0</v>
      </c>
      <c r="AQ49" s="333">
        <v>0</v>
      </c>
      <c r="AR49" s="331">
        <v>0</v>
      </c>
      <c r="AS49" s="332">
        <v>1.0389999999999999</v>
      </c>
      <c r="AT49" s="332">
        <v>1.4350000000000001</v>
      </c>
      <c r="AU49" s="333">
        <v>0</v>
      </c>
      <c r="AV49" s="331">
        <v>0</v>
      </c>
      <c r="AW49" s="332">
        <v>0</v>
      </c>
      <c r="AX49" s="332">
        <v>0</v>
      </c>
      <c r="AY49" s="333">
        <v>0</v>
      </c>
      <c r="AZ49" s="331">
        <v>0</v>
      </c>
      <c r="BA49" s="332">
        <v>0</v>
      </c>
      <c r="BB49" s="332">
        <v>90.751000000000005</v>
      </c>
      <c r="BC49" s="333">
        <v>2.3109999999999999</v>
      </c>
      <c r="BD49" s="331">
        <v>3.31</v>
      </c>
      <c r="BE49" s="332">
        <v>0.7</v>
      </c>
      <c r="BF49" s="332">
        <v>2.3849999999999998</v>
      </c>
      <c r="BG49" s="333">
        <v>0</v>
      </c>
      <c r="BH49" s="331">
        <v>0</v>
      </c>
      <c r="BI49" s="332">
        <v>0</v>
      </c>
      <c r="BJ49" s="332">
        <v>0</v>
      </c>
      <c r="BK49" s="333">
        <v>0</v>
      </c>
      <c r="BL49" s="331">
        <v>0</v>
      </c>
      <c r="BM49" s="332">
        <v>0</v>
      </c>
      <c r="BN49" s="332">
        <v>0</v>
      </c>
      <c r="BO49" s="333">
        <v>0</v>
      </c>
      <c r="BP49" s="331">
        <v>0</v>
      </c>
      <c r="BQ49" s="332">
        <v>0</v>
      </c>
      <c r="BR49" s="332">
        <v>4.2699999999999996</v>
      </c>
      <c r="BS49" s="333">
        <v>0</v>
      </c>
      <c r="BT49" s="331">
        <v>0</v>
      </c>
      <c r="BU49" s="332">
        <v>2.6589999999999998</v>
      </c>
      <c r="BV49" s="332">
        <v>0</v>
      </c>
      <c r="BW49" s="333">
        <v>0.184</v>
      </c>
      <c r="BX49" s="331">
        <v>0</v>
      </c>
      <c r="BY49" s="332">
        <v>0</v>
      </c>
      <c r="BZ49" s="332">
        <v>0.57699999999999996</v>
      </c>
      <c r="CA49" s="333">
        <v>0</v>
      </c>
      <c r="CB49" s="331">
        <v>0.78300000000000003</v>
      </c>
      <c r="CC49" s="332">
        <v>0</v>
      </c>
      <c r="CD49" s="332">
        <v>0</v>
      </c>
      <c r="CE49" s="332">
        <v>0</v>
      </c>
      <c r="CF49" s="331">
        <v>0.7</v>
      </c>
      <c r="CG49" s="332">
        <v>0</v>
      </c>
      <c r="CH49" s="332">
        <v>0.1</v>
      </c>
      <c r="CI49" s="332">
        <v>20.210999999999999</v>
      </c>
      <c r="CJ49" s="331">
        <v>2.4769999999999999</v>
      </c>
      <c r="CK49" s="332">
        <v>1.1000000000000001</v>
      </c>
      <c r="CL49" s="332">
        <v>2.6930000000000001</v>
      </c>
      <c r="CM49" s="332">
        <v>11.15</v>
      </c>
      <c r="CN49" s="331">
        <v>0</v>
      </c>
      <c r="CO49" s="332">
        <v>0.03</v>
      </c>
      <c r="CP49" s="332">
        <v>0</v>
      </c>
      <c r="CQ49" s="338">
        <v>0</v>
      </c>
      <c r="CR49" s="331">
        <v>1.383</v>
      </c>
      <c r="CS49" s="338">
        <v>0</v>
      </c>
      <c r="CT49" s="338">
        <v>0</v>
      </c>
      <c r="CU49" s="333">
        <v>1.7649999999999999</v>
      </c>
      <c r="CV49" s="339">
        <v>0</v>
      </c>
      <c r="CW49" s="309"/>
      <c r="CX49" s="295">
        <f t="shared" si="0"/>
        <v>-100</v>
      </c>
      <c r="CY49" s="295">
        <f t="shared" si="1"/>
        <v>-100</v>
      </c>
    </row>
    <row r="50" spans="2:103">
      <c r="B50" s="330">
        <v>44</v>
      </c>
      <c r="C50" s="273" t="s">
        <v>260</v>
      </c>
      <c r="D50" s="331">
        <v>2470.817</v>
      </c>
      <c r="E50" s="332">
        <v>3019.2869999999998</v>
      </c>
      <c r="F50" s="332">
        <v>2673.6089999999999</v>
      </c>
      <c r="G50" s="333">
        <v>4114.1760000000004</v>
      </c>
      <c r="H50" s="331">
        <v>2449.9850000000001</v>
      </c>
      <c r="I50" s="332">
        <v>3097.2370000000001</v>
      </c>
      <c r="J50" s="332">
        <v>2954.4380000000001</v>
      </c>
      <c r="K50" s="333">
        <v>5071.7089999999998</v>
      </c>
      <c r="L50" s="331">
        <v>3361.277</v>
      </c>
      <c r="M50" s="332">
        <v>4684.9250000000002</v>
      </c>
      <c r="N50" s="332">
        <v>6190.1440000000002</v>
      </c>
      <c r="O50" s="333">
        <v>5899.5810000000001</v>
      </c>
      <c r="P50" s="331">
        <v>5221.7629999999999</v>
      </c>
      <c r="Q50" s="332">
        <v>6308.3090000000002</v>
      </c>
      <c r="R50" s="332">
        <v>4380.6379999999999</v>
      </c>
      <c r="S50" s="333">
        <v>7965.1819999999998</v>
      </c>
      <c r="T50" s="331">
        <v>4404.6909999999998</v>
      </c>
      <c r="U50" s="332">
        <v>4110.1769999999997</v>
      </c>
      <c r="V50" s="332">
        <v>7349.5450000000001</v>
      </c>
      <c r="W50" s="333">
        <v>7615.9409999999998</v>
      </c>
      <c r="X50" s="331">
        <v>4640.3130000000001</v>
      </c>
      <c r="Y50" s="332">
        <v>6617.8419999999996</v>
      </c>
      <c r="Z50" s="332">
        <v>7933.5249999999996</v>
      </c>
      <c r="AA50" s="333">
        <v>6458.8370000000004</v>
      </c>
      <c r="AB50" s="331">
        <v>4085.152</v>
      </c>
      <c r="AC50" s="332">
        <v>4911.2290000000003</v>
      </c>
      <c r="AD50" s="332">
        <v>6482.1689999999999</v>
      </c>
      <c r="AE50" s="333">
        <v>6144.2610000000004</v>
      </c>
      <c r="AF50" s="331">
        <v>2022.318</v>
      </c>
      <c r="AG50" s="332">
        <v>4031.373</v>
      </c>
      <c r="AH50" s="332">
        <v>3887.614</v>
      </c>
      <c r="AI50" s="333">
        <v>10988.476000000001</v>
      </c>
      <c r="AJ50" s="331">
        <v>5162.817</v>
      </c>
      <c r="AK50" s="332">
        <v>7163.5360000000001</v>
      </c>
      <c r="AL50" s="332">
        <v>6966.8059999999996</v>
      </c>
      <c r="AM50" s="333">
        <v>6471.5510000000004</v>
      </c>
      <c r="AN50" s="331">
        <v>5827.7479999999996</v>
      </c>
      <c r="AO50" s="332">
        <v>7234.3689999999997</v>
      </c>
      <c r="AP50" s="332">
        <v>5857.1970000000001</v>
      </c>
      <c r="AQ50" s="333">
        <v>7744.4089999999997</v>
      </c>
      <c r="AR50" s="331">
        <v>7116.4880000000003</v>
      </c>
      <c r="AS50" s="332">
        <v>5828.5050000000001</v>
      </c>
      <c r="AT50" s="332">
        <v>7418.0029999999997</v>
      </c>
      <c r="AU50" s="333">
        <v>7902.6779999999999</v>
      </c>
      <c r="AV50" s="331">
        <v>6759.87</v>
      </c>
      <c r="AW50" s="332">
        <v>7708.6109999999999</v>
      </c>
      <c r="AX50" s="332">
        <v>10619.893</v>
      </c>
      <c r="AY50" s="333">
        <v>7967.6570000000002</v>
      </c>
      <c r="AZ50" s="331">
        <v>5849.26</v>
      </c>
      <c r="BA50" s="332">
        <v>7102.91</v>
      </c>
      <c r="BB50" s="332">
        <v>8968.8649999999998</v>
      </c>
      <c r="BC50" s="333">
        <v>8544.7379999999994</v>
      </c>
      <c r="BD50" s="331">
        <v>5858.9070000000002</v>
      </c>
      <c r="BE50" s="332">
        <v>13248.916999999999</v>
      </c>
      <c r="BF50" s="332">
        <v>7136.8909999999996</v>
      </c>
      <c r="BG50" s="333">
        <v>8610.6669999999995</v>
      </c>
      <c r="BH50" s="331">
        <v>7862.6660000000002</v>
      </c>
      <c r="BI50" s="332">
        <v>6661.2089999999998</v>
      </c>
      <c r="BJ50" s="332">
        <v>7961.4660000000003</v>
      </c>
      <c r="BK50" s="333">
        <v>7812.5050000000001</v>
      </c>
      <c r="BL50" s="331">
        <v>8140.4589999999998</v>
      </c>
      <c r="BM50" s="332">
        <v>7890.5060000000003</v>
      </c>
      <c r="BN50" s="332">
        <v>5995.86</v>
      </c>
      <c r="BO50" s="333">
        <v>8251.3760000000002</v>
      </c>
      <c r="BP50" s="331">
        <v>4738.1180000000004</v>
      </c>
      <c r="BQ50" s="332">
        <v>7642.9849999999997</v>
      </c>
      <c r="BR50" s="332">
        <v>8023.3440000000001</v>
      </c>
      <c r="BS50" s="333">
        <v>10734.925999999999</v>
      </c>
      <c r="BT50" s="331">
        <v>6265.8649999999998</v>
      </c>
      <c r="BU50" s="332">
        <v>8672.8279999999995</v>
      </c>
      <c r="BV50" s="332">
        <v>8132.16</v>
      </c>
      <c r="BW50" s="333">
        <v>11868.77</v>
      </c>
      <c r="BX50" s="331">
        <v>3652.058</v>
      </c>
      <c r="BY50" s="332">
        <v>4898.7920000000004</v>
      </c>
      <c r="BZ50" s="332">
        <v>8782.6139999999996</v>
      </c>
      <c r="CA50" s="333">
        <v>10174.244000000001</v>
      </c>
      <c r="CB50" s="331">
        <v>9552.3690000000006</v>
      </c>
      <c r="CC50" s="332">
        <v>9116.4549999999999</v>
      </c>
      <c r="CD50" s="332">
        <v>5283.3149999999996</v>
      </c>
      <c r="CE50" s="332">
        <v>12345.86</v>
      </c>
      <c r="CF50" s="331">
        <v>7119.3220000000001</v>
      </c>
      <c r="CG50" s="332">
        <v>7450.71</v>
      </c>
      <c r="CH50" s="332">
        <v>7861.9009999999998</v>
      </c>
      <c r="CI50" s="332">
        <v>12691.477999999999</v>
      </c>
      <c r="CJ50" s="331">
        <v>9180.25</v>
      </c>
      <c r="CK50" s="332">
        <v>9363.2039999999997</v>
      </c>
      <c r="CL50" s="332">
        <v>5495.0010000000002</v>
      </c>
      <c r="CM50" s="332">
        <v>8089.9809999999998</v>
      </c>
      <c r="CN50" s="331">
        <v>6716.9440000000004</v>
      </c>
      <c r="CO50" s="332">
        <v>10660.204</v>
      </c>
      <c r="CP50" s="332">
        <v>9007.2829999999994</v>
      </c>
      <c r="CQ50" s="338">
        <v>10687.45</v>
      </c>
      <c r="CR50" s="331">
        <v>9403.1320000000014</v>
      </c>
      <c r="CS50" s="338">
        <v>9837.3110000000015</v>
      </c>
      <c r="CT50" s="338">
        <v>7537.1940000000004</v>
      </c>
      <c r="CU50" s="333">
        <v>7263.9479999999994</v>
      </c>
      <c r="CV50" s="339">
        <v>6923.8090000000002</v>
      </c>
      <c r="CW50" s="309"/>
      <c r="CX50" s="295">
        <f t="shared" si="0"/>
        <v>-26.366991338630584</v>
      </c>
      <c r="CY50" s="295">
        <f t="shared" si="1"/>
        <v>-4.6825638068994806</v>
      </c>
    </row>
    <row r="51" spans="2:103">
      <c r="B51" s="330">
        <v>45</v>
      </c>
      <c r="C51" s="273" t="s">
        <v>261</v>
      </c>
      <c r="D51" s="331">
        <v>0.23699999999999999</v>
      </c>
      <c r="E51" s="332">
        <v>0</v>
      </c>
      <c r="F51" s="332">
        <v>10.121</v>
      </c>
      <c r="G51" s="333">
        <v>1.44</v>
      </c>
      <c r="H51" s="331">
        <v>5.3999999999999999E-2</v>
      </c>
      <c r="I51" s="332">
        <v>0.8</v>
      </c>
      <c r="J51" s="332">
        <v>0.70799999999999996</v>
      </c>
      <c r="K51" s="333">
        <v>0</v>
      </c>
      <c r="L51" s="331">
        <v>2.379</v>
      </c>
      <c r="M51" s="332">
        <v>0.98899999999999999</v>
      </c>
      <c r="N51" s="332">
        <v>0</v>
      </c>
      <c r="O51" s="333">
        <v>14.052</v>
      </c>
      <c r="P51" s="331">
        <v>0</v>
      </c>
      <c r="Q51" s="332">
        <v>0</v>
      </c>
      <c r="R51" s="332">
        <v>2.6190000000000002</v>
      </c>
      <c r="S51" s="333">
        <v>8.8770000000000007</v>
      </c>
      <c r="T51" s="331">
        <v>0</v>
      </c>
      <c r="U51" s="332">
        <v>14.36</v>
      </c>
      <c r="V51" s="332">
        <v>0.65700000000000003</v>
      </c>
      <c r="W51" s="333">
        <v>107.014</v>
      </c>
      <c r="X51" s="331">
        <v>25.46</v>
      </c>
      <c r="Y51" s="332">
        <v>42.942999999999998</v>
      </c>
      <c r="Z51" s="332">
        <v>7.6020000000000003</v>
      </c>
      <c r="AA51" s="333">
        <v>37.046999999999997</v>
      </c>
      <c r="AB51" s="331">
        <v>2.613</v>
      </c>
      <c r="AC51" s="332">
        <v>22.992999999999999</v>
      </c>
      <c r="AD51" s="332">
        <v>13.93</v>
      </c>
      <c r="AE51" s="333">
        <v>8.1929999999999996</v>
      </c>
      <c r="AF51" s="331">
        <v>0</v>
      </c>
      <c r="AG51" s="332">
        <v>10.483000000000001</v>
      </c>
      <c r="AH51" s="332">
        <v>80.5</v>
      </c>
      <c r="AI51" s="333">
        <v>5.1689999999999996</v>
      </c>
      <c r="AJ51" s="331">
        <v>29.541</v>
      </c>
      <c r="AK51" s="332">
        <v>0.104</v>
      </c>
      <c r="AL51" s="332">
        <v>66.843999999999994</v>
      </c>
      <c r="AM51" s="333">
        <v>0</v>
      </c>
      <c r="AN51" s="331">
        <v>0.22700000000000001</v>
      </c>
      <c r="AO51" s="332">
        <v>0</v>
      </c>
      <c r="AP51" s="332">
        <v>0</v>
      </c>
      <c r="AQ51" s="333">
        <v>0</v>
      </c>
      <c r="AR51" s="331">
        <v>0.23499999999999999</v>
      </c>
      <c r="AS51" s="332">
        <v>0</v>
      </c>
      <c r="AT51" s="332">
        <v>13.365</v>
      </c>
      <c r="AU51" s="333">
        <v>117.431</v>
      </c>
      <c r="AV51" s="331">
        <v>1.9E-2</v>
      </c>
      <c r="AW51" s="332">
        <v>128.74100000000001</v>
      </c>
      <c r="AX51" s="332">
        <v>11.222</v>
      </c>
      <c r="AY51" s="333">
        <v>0.26900000000000002</v>
      </c>
      <c r="AZ51" s="331">
        <v>25.213999999999999</v>
      </c>
      <c r="BA51" s="332">
        <v>11.842000000000001</v>
      </c>
      <c r="BB51" s="332">
        <v>53.552</v>
      </c>
      <c r="BC51" s="333">
        <v>10.994999999999999</v>
      </c>
      <c r="BD51" s="331">
        <v>14.85</v>
      </c>
      <c r="BE51" s="332">
        <v>1.3120000000000001</v>
      </c>
      <c r="BF51" s="332">
        <v>0</v>
      </c>
      <c r="BG51" s="333">
        <v>11.132999999999999</v>
      </c>
      <c r="BH51" s="331">
        <v>3.431</v>
      </c>
      <c r="BI51" s="332">
        <v>0.53100000000000003</v>
      </c>
      <c r="BJ51" s="332">
        <v>7.1999999999999995E-2</v>
      </c>
      <c r="BK51" s="333">
        <v>0</v>
      </c>
      <c r="BL51" s="331">
        <v>19.309000000000001</v>
      </c>
      <c r="BM51" s="332">
        <v>0.219</v>
      </c>
      <c r="BN51" s="332">
        <v>15.608000000000001</v>
      </c>
      <c r="BO51" s="333">
        <v>0</v>
      </c>
      <c r="BP51" s="331">
        <v>7.2999999999999995E-2</v>
      </c>
      <c r="BQ51" s="332">
        <v>0</v>
      </c>
      <c r="BR51" s="332">
        <v>0</v>
      </c>
      <c r="BS51" s="333">
        <v>0</v>
      </c>
      <c r="BT51" s="331">
        <v>24.946000000000002</v>
      </c>
      <c r="BU51" s="332">
        <v>0</v>
      </c>
      <c r="BV51" s="332">
        <v>0</v>
      </c>
      <c r="BW51" s="333">
        <v>0</v>
      </c>
      <c r="BX51" s="331">
        <v>0</v>
      </c>
      <c r="BY51" s="332">
        <v>4.484</v>
      </c>
      <c r="BZ51" s="332">
        <v>0</v>
      </c>
      <c r="CA51" s="333">
        <v>3.6709999999999998</v>
      </c>
      <c r="CB51" s="331">
        <v>0</v>
      </c>
      <c r="CC51" s="332">
        <v>0</v>
      </c>
      <c r="CD51" s="332">
        <v>0</v>
      </c>
      <c r="CE51" s="332">
        <v>6.6459999999999999</v>
      </c>
      <c r="CF51" s="331">
        <v>25.468</v>
      </c>
      <c r="CG51" s="332">
        <v>0.873</v>
      </c>
      <c r="CH51" s="332">
        <v>0</v>
      </c>
      <c r="CI51" s="332">
        <v>2.214</v>
      </c>
      <c r="CJ51" s="331">
        <v>3.8660000000000001</v>
      </c>
      <c r="CK51" s="332">
        <v>0</v>
      </c>
      <c r="CL51" s="332">
        <v>0</v>
      </c>
      <c r="CM51" s="332">
        <v>0</v>
      </c>
      <c r="CN51" s="331">
        <v>1.25</v>
      </c>
      <c r="CO51" s="332">
        <v>2.2749999999999999</v>
      </c>
      <c r="CP51" s="332">
        <v>1.55</v>
      </c>
      <c r="CQ51" s="338">
        <v>0</v>
      </c>
      <c r="CR51" s="331">
        <v>2.069</v>
      </c>
      <c r="CS51" s="338">
        <v>55.95</v>
      </c>
      <c r="CT51" s="338">
        <v>0.215</v>
      </c>
      <c r="CU51" s="333">
        <v>2.9590000000000001</v>
      </c>
      <c r="CV51" s="339">
        <v>1.2</v>
      </c>
      <c r="CW51" s="309"/>
      <c r="CX51" s="295">
        <f t="shared" si="0"/>
        <v>-42.000966650555824</v>
      </c>
      <c r="CY51" s="295">
        <f t="shared" si="1"/>
        <v>-59.445758702264278</v>
      </c>
    </row>
    <row r="52" spans="2:103">
      <c r="B52" s="330">
        <v>46</v>
      </c>
      <c r="C52" s="273" t="s">
        <v>262</v>
      </c>
      <c r="D52" s="331">
        <v>51.344999999999999</v>
      </c>
      <c r="E52" s="332">
        <v>17.510000000000002</v>
      </c>
      <c r="F52" s="332">
        <v>24.585000000000001</v>
      </c>
      <c r="G52" s="333">
        <v>67.962000000000003</v>
      </c>
      <c r="H52" s="331">
        <v>8.6300000000000008</v>
      </c>
      <c r="I52" s="332">
        <v>39.445999999999998</v>
      </c>
      <c r="J52" s="332">
        <v>25.391999999999999</v>
      </c>
      <c r="K52" s="333">
        <v>35.018999999999998</v>
      </c>
      <c r="L52" s="331">
        <v>17.170000000000002</v>
      </c>
      <c r="M52" s="332">
        <v>8.4090000000000007</v>
      </c>
      <c r="N52" s="332">
        <v>17.555</v>
      </c>
      <c r="O52" s="333">
        <v>23.763999999999999</v>
      </c>
      <c r="P52" s="331">
        <v>11.942</v>
      </c>
      <c r="Q52" s="332">
        <v>25.407</v>
      </c>
      <c r="R52" s="332">
        <v>30.577000000000002</v>
      </c>
      <c r="S52" s="333">
        <v>14.756</v>
      </c>
      <c r="T52" s="331">
        <v>24.498000000000001</v>
      </c>
      <c r="U52" s="332">
        <v>13.933</v>
      </c>
      <c r="V52" s="332">
        <v>60.988999999999997</v>
      </c>
      <c r="W52" s="333">
        <v>42.378999999999998</v>
      </c>
      <c r="X52" s="331">
        <v>34.488</v>
      </c>
      <c r="Y52" s="332">
        <v>11.273</v>
      </c>
      <c r="Z52" s="332">
        <v>16.190000000000001</v>
      </c>
      <c r="AA52" s="333">
        <v>19.437999999999999</v>
      </c>
      <c r="AB52" s="331">
        <v>13.478999999999999</v>
      </c>
      <c r="AC52" s="332">
        <v>4.8209999999999997</v>
      </c>
      <c r="AD52" s="332">
        <v>5.5350000000000001</v>
      </c>
      <c r="AE52" s="333">
        <v>8.5419999999999998</v>
      </c>
      <c r="AF52" s="331">
        <v>11.315</v>
      </c>
      <c r="AG52" s="332">
        <v>4.2149999999999999</v>
      </c>
      <c r="AH52" s="332">
        <v>46.89</v>
      </c>
      <c r="AI52" s="333">
        <v>8.8309999999999995</v>
      </c>
      <c r="AJ52" s="331">
        <v>36.542999999999999</v>
      </c>
      <c r="AK52" s="332">
        <v>8.9540000000000006</v>
      </c>
      <c r="AL52" s="332">
        <v>13.161</v>
      </c>
      <c r="AM52" s="333">
        <v>13.371</v>
      </c>
      <c r="AN52" s="331">
        <v>5.8639999999999999</v>
      </c>
      <c r="AO52" s="332">
        <v>51.798000000000002</v>
      </c>
      <c r="AP52" s="332">
        <v>3.2509999999999999</v>
      </c>
      <c r="AQ52" s="333">
        <v>13.78</v>
      </c>
      <c r="AR52" s="331">
        <v>25.876999999999999</v>
      </c>
      <c r="AS52" s="332">
        <v>2.464</v>
      </c>
      <c r="AT52" s="332">
        <v>7.0259999999999998</v>
      </c>
      <c r="AU52" s="333">
        <v>1.671</v>
      </c>
      <c r="AV52" s="331">
        <v>0.22500000000000001</v>
      </c>
      <c r="AW52" s="332">
        <v>19.05</v>
      </c>
      <c r="AX52" s="332">
        <v>12.563000000000001</v>
      </c>
      <c r="AY52" s="333">
        <v>3.68</v>
      </c>
      <c r="AZ52" s="331">
        <v>6.11</v>
      </c>
      <c r="BA52" s="332">
        <v>5.5049999999999999</v>
      </c>
      <c r="BB52" s="332">
        <v>44.820999999999998</v>
      </c>
      <c r="BC52" s="333">
        <v>10.803000000000001</v>
      </c>
      <c r="BD52" s="331">
        <v>12.414</v>
      </c>
      <c r="BE52" s="332">
        <v>15.486000000000001</v>
      </c>
      <c r="BF52" s="332">
        <v>49.87</v>
      </c>
      <c r="BG52" s="333">
        <v>13.218999999999999</v>
      </c>
      <c r="BH52" s="331">
        <v>8.66</v>
      </c>
      <c r="BI52" s="332">
        <v>15.801</v>
      </c>
      <c r="BJ52" s="332">
        <v>68.661000000000001</v>
      </c>
      <c r="BK52" s="333">
        <v>11.877000000000001</v>
      </c>
      <c r="BL52" s="331">
        <v>8.2469999999999999</v>
      </c>
      <c r="BM52" s="332">
        <v>6.5979999999999999</v>
      </c>
      <c r="BN52" s="332">
        <v>9.7739999999999991</v>
      </c>
      <c r="BO52" s="333">
        <v>15.21</v>
      </c>
      <c r="BP52" s="331">
        <v>24.58</v>
      </c>
      <c r="BQ52" s="332">
        <v>12.624000000000001</v>
      </c>
      <c r="BR52" s="332">
        <v>34.670999999999999</v>
      </c>
      <c r="BS52" s="333">
        <v>24.812999999999999</v>
      </c>
      <c r="BT52" s="331">
        <v>29.530999999999999</v>
      </c>
      <c r="BU52" s="332">
        <v>29.324000000000002</v>
      </c>
      <c r="BV52" s="332">
        <v>20.376000000000001</v>
      </c>
      <c r="BW52" s="333">
        <v>37.462000000000003</v>
      </c>
      <c r="BX52" s="331">
        <v>8.9860000000000007</v>
      </c>
      <c r="BY52" s="332">
        <v>1.7130000000000001</v>
      </c>
      <c r="BZ52" s="332">
        <v>47.615000000000002</v>
      </c>
      <c r="CA52" s="333">
        <v>29.052</v>
      </c>
      <c r="CB52" s="331">
        <v>17.798999999999999</v>
      </c>
      <c r="CC52" s="332">
        <v>3.0390000000000001</v>
      </c>
      <c r="CD52" s="332">
        <v>112.212</v>
      </c>
      <c r="CE52" s="332">
        <v>49.21</v>
      </c>
      <c r="CF52" s="331">
        <v>16.247</v>
      </c>
      <c r="CG52" s="332">
        <v>183.768</v>
      </c>
      <c r="CH52" s="332">
        <v>23.190999999999999</v>
      </c>
      <c r="CI52" s="332">
        <v>129.541</v>
      </c>
      <c r="CJ52" s="331">
        <v>169.22200000000001</v>
      </c>
      <c r="CK52" s="332">
        <v>80.739999999999995</v>
      </c>
      <c r="CL52" s="332">
        <v>76.108999999999995</v>
      </c>
      <c r="CM52" s="332">
        <v>57.152999999999999</v>
      </c>
      <c r="CN52" s="331">
        <v>30.943000000000001</v>
      </c>
      <c r="CO52" s="332">
        <v>25.745000000000001</v>
      </c>
      <c r="CP52" s="332">
        <v>35.462000000000003</v>
      </c>
      <c r="CQ52" s="338">
        <v>50.981000000000002</v>
      </c>
      <c r="CR52" s="331">
        <v>25.720000000000002</v>
      </c>
      <c r="CS52" s="338">
        <v>38.777999999999999</v>
      </c>
      <c r="CT52" s="338">
        <v>27.937999999999999</v>
      </c>
      <c r="CU52" s="333">
        <v>60.385999999999996</v>
      </c>
      <c r="CV52" s="339">
        <v>43.338000000000001</v>
      </c>
      <c r="CW52" s="309"/>
      <c r="CX52" s="295">
        <f t="shared" si="0"/>
        <v>68.49922239502331</v>
      </c>
      <c r="CY52" s="295">
        <f t="shared" si="1"/>
        <v>-28.231709336601199</v>
      </c>
    </row>
    <row r="53" spans="2:103">
      <c r="B53" s="330">
        <v>47</v>
      </c>
      <c r="C53" s="273" t="s">
        <v>263</v>
      </c>
      <c r="D53" s="331">
        <v>0</v>
      </c>
      <c r="E53" s="332">
        <v>0</v>
      </c>
      <c r="F53" s="332">
        <v>2.3730000000000002</v>
      </c>
      <c r="G53" s="333">
        <v>4.3999999999999997E-2</v>
      </c>
      <c r="H53" s="331">
        <v>0</v>
      </c>
      <c r="I53" s="332">
        <v>0.20799999999999999</v>
      </c>
      <c r="J53" s="332">
        <v>3.907</v>
      </c>
      <c r="K53" s="333">
        <v>0</v>
      </c>
      <c r="L53" s="331">
        <v>0</v>
      </c>
      <c r="M53" s="332">
        <v>1.022</v>
      </c>
      <c r="N53" s="332">
        <v>7.5999999999999998E-2</v>
      </c>
      <c r="O53" s="333">
        <v>0</v>
      </c>
      <c r="P53" s="331">
        <v>0</v>
      </c>
      <c r="Q53" s="332">
        <v>0</v>
      </c>
      <c r="R53" s="332">
        <v>0</v>
      </c>
      <c r="S53" s="333">
        <v>0</v>
      </c>
      <c r="T53" s="331">
        <v>0</v>
      </c>
      <c r="U53" s="332">
        <v>0</v>
      </c>
      <c r="V53" s="332">
        <v>0</v>
      </c>
      <c r="W53" s="333">
        <v>0</v>
      </c>
      <c r="X53" s="331">
        <v>0</v>
      </c>
      <c r="Y53" s="332">
        <v>0</v>
      </c>
      <c r="Z53" s="332">
        <v>0.9</v>
      </c>
      <c r="AA53" s="333">
        <v>0</v>
      </c>
      <c r="AB53" s="331">
        <v>0</v>
      </c>
      <c r="AC53" s="332">
        <v>0</v>
      </c>
      <c r="AD53" s="332">
        <v>0</v>
      </c>
      <c r="AE53" s="333">
        <v>0</v>
      </c>
      <c r="AF53" s="331">
        <v>0</v>
      </c>
      <c r="AG53" s="332">
        <v>0</v>
      </c>
      <c r="AH53" s="332">
        <v>0</v>
      </c>
      <c r="AI53" s="333">
        <v>0</v>
      </c>
      <c r="AJ53" s="331">
        <v>0</v>
      </c>
      <c r="AK53" s="332">
        <v>0</v>
      </c>
      <c r="AL53" s="332">
        <v>0</v>
      </c>
      <c r="AM53" s="333">
        <v>58.823999999999998</v>
      </c>
      <c r="AN53" s="331">
        <v>0</v>
      </c>
      <c r="AO53" s="332">
        <v>0</v>
      </c>
      <c r="AP53" s="332">
        <v>0</v>
      </c>
      <c r="AQ53" s="333">
        <v>0</v>
      </c>
      <c r="AR53" s="331">
        <v>0</v>
      </c>
      <c r="AS53" s="332">
        <v>0</v>
      </c>
      <c r="AT53" s="332">
        <v>0</v>
      </c>
      <c r="AU53" s="333">
        <v>0</v>
      </c>
      <c r="AV53" s="331">
        <v>0</v>
      </c>
      <c r="AW53" s="332">
        <v>0</v>
      </c>
      <c r="AX53" s="332">
        <v>0.44400000000000001</v>
      </c>
      <c r="AY53" s="333">
        <v>0</v>
      </c>
      <c r="AZ53" s="331">
        <v>0</v>
      </c>
      <c r="BA53" s="332">
        <v>5.0789999999999997</v>
      </c>
      <c r="BB53" s="332">
        <v>0</v>
      </c>
      <c r="BC53" s="333">
        <v>2.5230000000000001</v>
      </c>
      <c r="BD53" s="331">
        <v>0</v>
      </c>
      <c r="BE53" s="332">
        <v>0.45400000000000001</v>
      </c>
      <c r="BF53" s="332">
        <v>2.7650000000000001</v>
      </c>
      <c r="BG53" s="333">
        <v>0.65300000000000002</v>
      </c>
      <c r="BH53" s="331">
        <v>2.0550000000000002</v>
      </c>
      <c r="BI53" s="332">
        <v>0</v>
      </c>
      <c r="BJ53" s="332">
        <v>3.573</v>
      </c>
      <c r="BK53" s="333">
        <v>0.19900000000000001</v>
      </c>
      <c r="BL53" s="331">
        <v>0</v>
      </c>
      <c r="BM53" s="332">
        <v>1.7350000000000001</v>
      </c>
      <c r="BN53" s="332">
        <v>0</v>
      </c>
      <c r="BO53" s="333">
        <v>0</v>
      </c>
      <c r="BP53" s="331">
        <v>0</v>
      </c>
      <c r="BQ53" s="332">
        <v>4.2000000000000003E-2</v>
      </c>
      <c r="BR53" s="332">
        <v>0</v>
      </c>
      <c r="BS53" s="333">
        <v>0</v>
      </c>
      <c r="BT53" s="331">
        <v>0.745</v>
      </c>
      <c r="BU53" s="332">
        <v>0</v>
      </c>
      <c r="BV53" s="332">
        <v>0.35799999999999998</v>
      </c>
      <c r="BW53" s="333">
        <v>3.7999999999999999E-2</v>
      </c>
      <c r="BX53" s="331">
        <v>0.65100000000000002</v>
      </c>
      <c r="BY53" s="332">
        <v>0</v>
      </c>
      <c r="BZ53" s="332">
        <v>6.0110000000000001</v>
      </c>
      <c r="CA53" s="333">
        <v>0</v>
      </c>
      <c r="CB53" s="331">
        <v>0</v>
      </c>
      <c r="CC53" s="332">
        <v>0</v>
      </c>
      <c r="CD53" s="332">
        <v>0</v>
      </c>
      <c r="CE53" s="332">
        <v>0</v>
      </c>
      <c r="CF53" s="331">
        <v>0</v>
      </c>
      <c r="CG53" s="332">
        <v>0</v>
      </c>
      <c r="CH53" s="332">
        <v>28.713999999999999</v>
      </c>
      <c r="CI53" s="332">
        <v>0</v>
      </c>
      <c r="CJ53" s="331">
        <v>16.048999999999999</v>
      </c>
      <c r="CK53" s="332">
        <v>0</v>
      </c>
      <c r="CL53" s="332">
        <v>0</v>
      </c>
      <c r="CM53" s="332">
        <v>0</v>
      </c>
      <c r="CN53" s="331">
        <v>0</v>
      </c>
      <c r="CO53" s="332">
        <v>0</v>
      </c>
      <c r="CP53" s="332">
        <v>0</v>
      </c>
      <c r="CQ53" s="338">
        <v>0</v>
      </c>
      <c r="CR53" s="331">
        <v>0</v>
      </c>
      <c r="CS53" s="338">
        <v>9.0540000000000003</v>
      </c>
      <c r="CT53" s="338">
        <v>0</v>
      </c>
      <c r="CU53" s="333">
        <v>0</v>
      </c>
      <c r="CV53" s="339">
        <v>0.55300000000000005</v>
      </c>
      <c r="CW53" s="309"/>
      <c r="CX53" s="295">
        <f t="shared" si="0"/>
        <v>0</v>
      </c>
      <c r="CY53" s="295">
        <f t="shared" si="1"/>
        <v>0</v>
      </c>
    </row>
    <row r="54" spans="2:103">
      <c r="B54" s="330">
        <v>48</v>
      </c>
      <c r="C54" s="273" t="s">
        <v>264</v>
      </c>
      <c r="D54" s="331">
        <v>2961.4319999999998</v>
      </c>
      <c r="E54" s="332">
        <v>2733.8090000000002</v>
      </c>
      <c r="F54" s="332">
        <v>3654.8110000000001</v>
      </c>
      <c r="G54" s="333">
        <v>3078.3319999999999</v>
      </c>
      <c r="H54" s="331">
        <v>3725.279</v>
      </c>
      <c r="I54" s="332">
        <v>3235.9960000000001</v>
      </c>
      <c r="J54" s="332">
        <v>3469.3</v>
      </c>
      <c r="K54" s="333">
        <v>3673.607</v>
      </c>
      <c r="L54" s="331">
        <v>5066.2020000000002</v>
      </c>
      <c r="M54" s="332">
        <v>3250.0050000000001</v>
      </c>
      <c r="N54" s="332">
        <v>7136.3280000000004</v>
      </c>
      <c r="O54" s="333">
        <v>6913.049</v>
      </c>
      <c r="P54" s="331">
        <v>6517.8230000000003</v>
      </c>
      <c r="Q54" s="332">
        <v>4502.384</v>
      </c>
      <c r="R54" s="332">
        <v>4205.6080000000002</v>
      </c>
      <c r="S54" s="333">
        <v>5919.2179999999998</v>
      </c>
      <c r="T54" s="331">
        <v>4550.1400000000003</v>
      </c>
      <c r="U54" s="332">
        <v>4726.8320000000003</v>
      </c>
      <c r="V54" s="332">
        <v>4380.4750000000004</v>
      </c>
      <c r="W54" s="333">
        <v>5719.1080000000002</v>
      </c>
      <c r="X54" s="331">
        <v>6260.1329999999998</v>
      </c>
      <c r="Y54" s="332">
        <v>3530.4520000000002</v>
      </c>
      <c r="Z54" s="332">
        <v>4331.0690000000004</v>
      </c>
      <c r="AA54" s="333">
        <v>4635.0119999999997</v>
      </c>
      <c r="AB54" s="331">
        <v>6102.6869999999999</v>
      </c>
      <c r="AC54" s="332">
        <v>4273.5540000000001</v>
      </c>
      <c r="AD54" s="332">
        <v>4074.61</v>
      </c>
      <c r="AE54" s="333">
        <v>6191.1130000000003</v>
      </c>
      <c r="AF54" s="331">
        <v>4213.3280000000004</v>
      </c>
      <c r="AG54" s="332">
        <v>4129.4989999999998</v>
      </c>
      <c r="AH54" s="332">
        <v>3024.66</v>
      </c>
      <c r="AI54" s="333">
        <v>5837.0649999999996</v>
      </c>
      <c r="AJ54" s="331">
        <v>3607.7939999999999</v>
      </c>
      <c r="AK54" s="332">
        <v>4631.7740000000003</v>
      </c>
      <c r="AL54" s="332">
        <v>3736.6579999999999</v>
      </c>
      <c r="AM54" s="333">
        <v>5982.6409999999996</v>
      </c>
      <c r="AN54" s="331">
        <v>4627.357</v>
      </c>
      <c r="AO54" s="332">
        <v>4631.3549999999996</v>
      </c>
      <c r="AP54" s="332">
        <v>3565.4470000000001</v>
      </c>
      <c r="AQ54" s="333">
        <v>5413.375</v>
      </c>
      <c r="AR54" s="331">
        <v>5316.7039999999997</v>
      </c>
      <c r="AS54" s="332">
        <v>3973.1610000000001</v>
      </c>
      <c r="AT54" s="332">
        <v>2803.4349999999999</v>
      </c>
      <c r="AU54" s="333">
        <v>3620.8159999999998</v>
      </c>
      <c r="AV54" s="331">
        <v>4276.8950000000004</v>
      </c>
      <c r="AW54" s="332">
        <v>4380.0870000000004</v>
      </c>
      <c r="AX54" s="332">
        <v>3422.6419999999998</v>
      </c>
      <c r="AY54" s="333">
        <v>3769.1120000000001</v>
      </c>
      <c r="AZ54" s="331">
        <v>2694.2150000000001</v>
      </c>
      <c r="BA54" s="332">
        <v>2822.2730000000001</v>
      </c>
      <c r="BB54" s="332">
        <v>3296.2449999999999</v>
      </c>
      <c r="BC54" s="333">
        <v>4325.9380000000001</v>
      </c>
      <c r="BD54" s="331">
        <v>3446.8310000000001</v>
      </c>
      <c r="BE54" s="332">
        <v>3227.6959999999999</v>
      </c>
      <c r="BF54" s="332">
        <v>4106.54</v>
      </c>
      <c r="BG54" s="333">
        <v>4052.6</v>
      </c>
      <c r="BH54" s="331">
        <v>3508.3440000000001</v>
      </c>
      <c r="BI54" s="332">
        <v>3364.373</v>
      </c>
      <c r="BJ54" s="332">
        <v>3665.6770000000001</v>
      </c>
      <c r="BK54" s="333">
        <v>3834.83</v>
      </c>
      <c r="BL54" s="331">
        <v>3622.7649999999999</v>
      </c>
      <c r="BM54" s="332">
        <v>3644.1970000000001</v>
      </c>
      <c r="BN54" s="332">
        <v>3107.2710000000002</v>
      </c>
      <c r="BO54" s="333">
        <v>4508.3530000000001</v>
      </c>
      <c r="BP54" s="331">
        <v>3740.8809999999999</v>
      </c>
      <c r="BQ54" s="332">
        <v>4253.1390000000001</v>
      </c>
      <c r="BR54" s="332">
        <v>4533.598</v>
      </c>
      <c r="BS54" s="333">
        <v>4337.3</v>
      </c>
      <c r="BT54" s="331">
        <v>4080.056</v>
      </c>
      <c r="BU54" s="332">
        <v>4449.3710000000001</v>
      </c>
      <c r="BV54" s="332">
        <v>4144.4179999999997</v>
      </c>
      <c r="BW54" s="333">
        <v>4560.5219999999999</v>
      </c>
      <c r="BX54" s="331">
        <v>3726.6680000000001</v>
      </c>
      <c r="BY54" s="332">
        <v>3387.5450000000001</v>
      </c>
      <c r="BZ54" s="332">
        <v>4605.9459999999999</v>
      </c>
      <c r="CA54" s="333">
        <v>4852.8130000000001</v>
      </c>
      <c r="CB54" s="331">
        <v>6349.8729999999996</v>
      </c>
      <c r="CC54" s="332">
        <v>4823.4489999999996</v>
      </c>
      <c r="CD54" s="332">
        <v>3227.127</v>
      </c>
      <c r="CE54" s="332">
        <v>4675.18</v>
      </c>
      <c r="CF54" s="331">
        <v>4842.9380000000001</v>
      </c>
      <c r="CG54" s="332">
        <v>5162.7169999999996</v>
      </c>
      <c r="CH54" s="332">
        <v>5566.3620000000001</v>
      </c>
      <c r="CI54" s="332">
        <v>7115.3670000000002</v>
      </c>
      <c r="CJ54" s="331">
        <v>5848.9110000000001</v>
      </c>
      <c r="CK54" s="332">
        <v>4998.2609999999995</v>
      </c>
      <c r="CL54" s="332">
        <v>5081.1989999999996</v>
      </c>
      <c r="CM54" s="332">
        <v>5594.4989999999998</v>
      </c>
      <c r="CN54" s="331">
        <v>5395.3630000000003</v>
      </c>
      <c r="CO54" s="332">
        <v>4482.9759999999997</v>
      </c>
      <c r="CP54" s="332">
        <v>5038.0219999999999</v>
      </c>
      <c r="CQ54" s="338">
        <v>6854.2709999999997</v>
      </c>
      <c r="CR54" s="331">
        <v>5080.1949999999997</v>
      </c>
      <c r="CS54" s="338">
        <v>4916.643</v>
      </c>
      <c r="CT54" s="338">
        <v>4483.3710000000001</v>
      </c>
      <c r="CU54" s="333">
        <v>5442.183</v>
      </c>
      <c r="CV54" s="339">
        <v>5665.8950000000004</v>
      </c>
      <c r="CW54" s="309"/>
      <c r="CX54" s="295">
        <f t="shared" si="0"/>
        <v>11.529085005595263</v>
      </c>
      <c r="CY54" s="295">
        <f t="shared" si="1"/>
        <v>4.1107033703203371</v>
      </c>
    </row>
    <row r="55" spans="2:103">
      <c r="B55" s="330">
        <v>49</v>
      </c>
      <c r="C55" s="273" t="s">
        <v>265</v>
      </c>
      <c r="D55" s="331">
        <v>650.22900000000004</v>
      </c>
      <c r="E55" s="332">
        <v>736.03599999999994</v>
      </c>
      <c r="F55" s="332">
        <v>592.51</v>
      </c>
      <c r="G55" s="333">
        <v>989.16099999999994</v>
      </c>
      <c r="H55" s="331">
        <v>1197.136</v>
      </c>
      <c r="I55" s="332">
        <v>2426.8040000000001</v>
      </c>
      <c r="J55" s="332">
        <v>541.57299999999998</v>
      </c>
      <c r="K55" s="333">
        <v>1168.9690000000001</v>
      </c>
      <c r="L55" s="331">
        <v>1961.5550000000001</v>
      </c>
      <c r="M55" s="332">
        <v>1439.8340000000001</v>
      </c>
      <c r="N55" s="332">
        <v>1345.7270000000001</v>
      </c>
      <c r="O55" s="333">
        <v>1407.5440000000001</v>
      </c>
      <c r="P55" s="331">
        <v>1074.953</v>
      </c>
      <c r="Q55" s="332">
        <v>3425.8910000000001</v>
      </c>
      <c r="R55" s="332">
        <v>522.08199999999999</v>
      </c>
      <c r="S55" s="333">
        <v>940.88300000000004</v>
      </c>
      <c r="T55" s="331">
        <v>991.24099999999999</v>
      </c>
      <c r="U55" s="332">
        <v>599.06299999999999</v>
      </c>
      <c r="V55" s="332">
        <v>619.03599999999994</v>
      </c>
      <c r="W55" s="333">
        <v>1401.0029999999999</v>
      </c>
      <c r="X55" s="331">
        <v>1440.595</v>
      </c>
      <c r="Y55" s="332">
        <v>599.21100000000001</v>
      </c>
      <c r="Z55" s="332">
        <v>1417.4090000000001</v>
      </c>
      <c r="AA55" s="333">
        <v>917.44600000000003</v>
      </c>
      <c r="AB55" s="331">
        <v>965.06500000000005</v>
      </c>
      <c r="AC55" s="332">
        <v>451.52199999999999</v>
      </c>
      <c r="AD55" s="332">
        <v>5273.9790000000003</v>
      </c>
      <c r="AE55" s="333">
        <v>675.09100000000001</v>
      </c>
      <c r="AF55" s="331">
        <v>651.76800000000003</v>
      </c>
      <c r="AG55" s="332">
        <v>680.13400000000001</v>
      </c>
      <c r="AH55" s="332">
        <v>523.46699999999998</v>
      </c>
      <c r="AI55" s="333">
        <v>888.72299999999996</v>
      </c>
      <c r="AJ55" s="331">
        <v>964.17899999999997</v>
      </c>
      <c r="AK55" s="332">
        <v>255.36099999999999</v>
      </c>
      <c r="AL55" s="332">
        <v>697.97299999999996</v>
      </c>
      <c r="AM55" s="333">
        <v>891.05600000000004</v>
      </c>
      <c r="AN55" s="331">
        <v>795.02800000000002</v>
      </c>
      <c r="AO55" s="332">
        <v>365.63099999999997</v>
      </c>
      <c r="AP55" s="332">
        <v>527.851</v>
      </c>
      <c r="AQ55" s="333">
        <v>1048.4639999999999</v>
      </c>
      <c r="AR55" s="331">
        <v>825.298</v>
      </c>
      <c r="AS55" s="332">
        <v>1179.0940000000001</v>
      </c>
      <c r="AT55" s="332">
        <v>5879.0780000000004</v>
      </c>
      <c r="AU55" s="333">
        <v>571.899</v>
      </c>
      <c r="AV55" s="331">
        <v>2301.165</v>
      </c>
      <c r="AW55" s="332">
        <v>596.28300000000002</v>
      </c>
      <c r="AX55" s="332">
        <v>648.69799999999998</v>
      </c>
      <c r="AY55" s="333">
        <v>917.16200000000003</v>
      </c>
      <c r="AZ55" s="331">
        <v>1815.8009999999999</v>
      </c>
      <c r="BA55" s="332">
        <v>668.59699999999998</v>
      </c>
      <c r="BB55" s="332">
        <v>1231.8510000000001</v>
      </c>
      <c r="BC55" s="333">
        <v>638.09</v>
      </c>
      <c r="BD55" s="331">
        <v>587.53099999999995</v>
      </c>
      <c r="BE55" s="332">
        <v>912.54700000000003</v>
      </c>
      <c r="BF55" s="332">
        <v>617.65899999999999</v>
      </c>
      <c r="BG55" s="333">
        <v>713.80100000000004</v>
      </c>
      <c r="BH55" s="331">
        <v>1426.3009999999999</v>
      </c>
      <c r="BI55" s="332">
        <v>405.68099999999998</v>
      </c>
      <c r="BJ55" s="332">
        <v>637.05899999999997</v>
      </c>
      <c r="BK55" s="333">
        <v>632.17399999999998</v>
      </c>
      <c r="BL55" s="331">
        <v>812.57100000000003</v>
      </c>
      <c r="BM55" s="332">
        <v>8038.4790000000003</v>
      </c>
      <c r="BN55" s="332">
        <v>5948.3779999999997</v>
      </c>
      <c r="BO55" s="333">
        <v>760.32299999999998</v>
      </c>
      <c r="BP55" s="331">
        <v>523.91600000000005</v>
      </c>
      <c r="BQ55" s="332">
        <v>551.19899999999996</v>
      </c>
      <c r="BR55" s="332">
        <v>548.54700000000003</v>
      </c>
      <c r="BS55" s="333">
        <v>605.42200000000003</v>
      </c>
      <c r="BT55" s="331">
        <v>392.10700000000003</v>
      </c>
      <c r="BU55" s="332">
        <v>693.22900000000004</v>
      </c>
      <c r="BV55" s="332">
        <v>1651.8879999999999</v>
      </c>
      <c r="BW55" s="333">
        <v>643.00199999999995</v>
      </c>
      <c r="BX55" s="331">
        <v>3146.4059999999999</v>
      </c>
      <c r="BY55" s="332">
        <v>415.94499999999999</v>
      </c>
      <c r="BZ55" s="332">
        <v>292.41399999999999</v>
      </c>
      <c r="CA55" s="333">
        <v>1799.155</v>
      </c>
      <c r="CB55" s="331">
        <v>1003.946</v>
      </c>
      <c r="CC55" s="332">
        <v>843.26199999999994</v>
      </c>
      <c r="CD55" s="332">
        <v>312.54500000000002</v>
      </c>
      <c r="CE55" s="332">
        <v>319.03300000000002</v>
      </c>
      <c r="CF55" s="331">
        <v>563.6</v>
      </c>
      <c r="CG55" s="332">
        <v>490.59300000000002</v>
      </c>
      <c r="CH55" s="332">
        <v>2170.9279999999999</v>
      </c>
      <c r="CI55" s="332">
        <v>961.33699999999999</v>
      </c>
      <c r="CJ55" s="331">
        <v>561.471</v>
      </c>
      <c r="CK55" s="332">
        <v>3587.0590000000002</v>
      </c>
      <c r="CL55" s="332">
        <v>324.62200000000001</v>
      </c>
      <c r="CM55" s="332">
        <v>404.74599999999998</v>
      </c>
      <c r="CN55" s="331">
        <v>2237.6849999999999</v>
      </c>
      <c r="CO55" s="332">
        <v>3390.3519999999999</v>
      </c>
      <c r="CP55" s="332">
        <v>640.79999999999995</v>
      </c>
      <c r="CQ55" s="338">
        <v>454.09500000000003</v>
      </c>
      <c r="CR55" s="331">
        <v>1983.4099999999999</v>
      </c>
      <c r="CS55" s="338">
        <v>783.22399999999993</v>
      </c>
      <c r="CT55" s="338">
        <v>301.01299999999998</v>
      </c>
      <c r="CU55" s="333">
        <v>612.755</v>
      </c>
      <c r="CV55" s="339">
        <v>4811.2499999999991</v>
      </c>
      <c r="CW55" s="309"/>
      <c r="CX55" s="295">
        <f t="shared" si="0"/>
        <v>142.57465677797327</v>
      </c>
      <c r="CY55" s="295">
        <f t="shared" si="1"/>
        <v>685.18331143768694</v>
      </c>
    </row>
    <row r="56" spans="2:103">
      <c r="B56" s="330">
        <v>50</v>
      </c>
      <c r="C56" s="273" t="s">
        <v>266</v>
      </c>
      <c r="D56" s="331">
        <v>25.274000000000001</v>
      </c>
      <c r="E56" s="332">
        <v>2.8839999999999999</v>
      </c>
      <c r="F56" s="332">
        <v>1.7010000000000001</v>
      </c>
      <c r="G56" s="333">
        <v>62.533999999999999</v>
      </c>
      <c r="H56" s="331">
        <v>17.207999999999998</v>
      </c>
      <c r="I56" s="332">
        <v>0</v>
      </c>
      <c r="J56" s="332">
        <v>0.25800000000000001</v>
      </c>
      <c r="K56" s="333">
        <v>5.0940000000000003</v>
      </c>
      <c r="L56" s="331">
        <v>52.436</v>
      </c>
      <c r="M56" s="332">
        <v>0.26900000000000002</v>
      </c>
      <c r="N56" s="332">
        <v>12.661</v>
      </c>
      <c r="O56" s="333">
        <v>0.183</v>
      </c>
      <c r="P56" s="331">
        <v>0</v>
      </c>
      <c r="Q56" s="332">
        <v>1.0209999999999999</v>
      </c>
      <c r="R56" s="332">
        <v>10.268000000000001</v>
      </c>
      <c r="S56" s="333">
        <v>1.677</v>
      </c>
      <c r="T56" s="331">
        <v>24.201000000000001</v>
      </c>
      <c r="U56" s="332">
        <v>0.11600000000000001</v>
      </c>
      <c r="V56" s="332">
        <v>1.653</v>
      </c>
      <c r="W56" s="333">
        <v>0</v>
      </c>
      <c r="X56" s="331">
        <v>0</v>
      </c>
      <c r="Y56" s="332">
        <v>0</v>
      </c>
      <c r="Z56" s="332">
        <v>0</v>
      </c>
      <c r="AA56" s="333">
        <v>0</v>
      </c>
      <c r="AB56" s="331">
        <v>0</v>
      </c>
      <c r="AC56" s="332">
        <v>0</v>
      </c>
      <c r="AD56" s="332">
        <v>0</v>
      </c>
      <c r="AE56" s="333">
        <v>0</v>
      </c>
      <c r="AF56" s="331">
        <v>2.6070000000000002</v>
      </c>
      <c r="AG56" s="332">
        <v>3.1819999999999999</v>
      </c>
      <c r="AH56" s="332">
        <v>0</v>
      </c>
      <c r="AI56" s="333">
        <v>0</v>
      </c>
      <c r="AJ56" s="331">
        <v>0</v>
      </c>
      <c r="AK56" s="332">
        <v>0</v>
      </c>
      <c r="AL56" s="332">
        <v>0</v>
      </c>
      <c r="AM56" s="333">
        <v>0</v>
      </c>
      <c r="AN56" s="331">
        <v>0</v>
      </c>
      <c r="AO56" s="332">
        <v>0</v>
      </c>
      <c r="AP56" s="332">
        <v>0</v>
      </c>
      <c r="AQ56" s="333">
        <v>0.5</v>
      </c>
      <c r="AR56" s="331">
        <v>24.507000000000001</v>
      </c>
      <c r="AS56" s="332">
        <v>0</v>
      </c>
      <c r="AT56" s="332">
        <v>0</v>
      </c>
      <c r="AU56" s="333">
        <v>0</v>
      </c>
      <c r="AV56" s="331">
        <v>0.83499999999999996</v>
      </c>
      <c r="AW56" s="332">
        <v>20.896000000000001</v>
      </c>
      <c r="AX56" s="332">
        <v>0.58199999999999996</v>
      </c>
      <c r="AY56" s="333">
        <v>12.628</v>
      </c>
      <c r="AZ56" s="331">
        <v>3.1539999999999999</v>
      </c>
      <c r="BA56" s="332">
        <v>0.31</v>
      </c>
      <c r="BB56" s="332">
        <v>21.72</v>
      </c>
      <c r="BC56" s="333">
        <v>1.127</v>
      </c>
      <c r="BD56" s="331">
        <v>1.8220000000000001</v>
      </c>
      <c r="BE56" s="332">
        <v>4.7720000000000002</v>
      </c>
      <c r="BF56" s="332">
        <v>0.33</v>
      </c>
      <c r="BG56" s="333">
        <v>0.46400000000000002</v>
      </c>
      <c r="BH56" s="331">
        <v>2.6080000000000001</v>
      </c>
      <c r="BI56" s="332">
        <v>0.42699999999999999</v>
      </c>
      <c r="BJ56" s="332">
        <v>2.5230000000000001</v>
      </c>
      <c r="BK56" s="333">
        <v>12.067</v>
      </c>
      <c r="BL56" s="331">
        <v>19.260999999999999</v>
      </c>
      <c r="BM56" s="332">
        <v>0.92900000000000005</v>
      </c>
      <c r="BN56" s="332">
        <v>110.601</v>
      </c>
      <c r="BO56" s="333">
        <v>1.732</v>
      </c>
      <c r="BP56" s="331">
        <v>0</v>
      </c>
      <c r="BQ56" s="332">
        <v>4.5999999999999996</v>
      </c>
      <c r="BR56" s="332">
        <v>1.3169999999999999</v>
      </c>
      <c r="BS56" s="333">
        <v>7.0720000000000001</v>
      </c>
      <c r="BT56" s="331">
        <v>0</v>
      </c>
      <c r="BU56" s="332">
        <v>7.6139999999999999</v>
      </c>
      <c r="BV56" s="332">
        <v>0</v>
      </c>
      <c r="BW56" s="333">
        <v>0.48799999999999999</v>
      </c>
      <c r="BX56" s="331">
        <v>17.844999999999999</v>
      </c>
      <c r="BY56" s="332">
        <v>0</v>
      </c>
      <c r="BZ56" s="332">
        <v>1.6220000000000001</v>
      </c>
      <c r="CA56" s="333">
        <v>0</v>
      </c>
      <c r="CB56" s="331">
        <v>2.548</v>
      </c>
      <c r="CC56" s="332">
        <v>0</v>
      </c>
      <c r="CD56" s="332">
        <v>6.8550000000000004</v>
      </c>
      <c r="CE56" s="332">
        <v>0.5</v>
      </c>
      <c r="CF56" s="331">
        <v>1.123</v>
      </c>
      <c r="CG56" s="332">
        <v>0.25600000000000001</v>
      </c>
      <c r="CH56" s="332">
        <v>28.962</v>
      </c>
      <c r="CI56" s="332">
        <v>11.178000000000001</v>
      </c>
      <c r="CJ56" s="331">
        <v>1.9690000000000001</v>
      </c>
      <c r="CK56" s="332">
        <v>10.084</v>
      </c>
      <c r="CL56" s="332">
        <v>20.83</v>
      </c>
      <c r="CM56" s="332">
        <v>1.272</v>
      </c>
      <c r="CN56" s="331">
        <v>0</v>
      </c>
      <c r="CO56" s="332">
        <v>4.4160000000000004</v>
      </c>
      <c r="CP56" s="332">
        <v>4.37</v>
      </c>
      <c r="CQ56" s="338">
        <v>2.6509999999999998</v>
      </c>
      <c r="CR56" s="331">
        <v>0</v>
      </c>
      <c r="CS56" s="338">
        <v>0</v>
      </c>
      <c r="CT56" s="338">
        <v>0.59299999999999997</v>
      </c>
      <c r="CU56" s="333">
        <v>0.154</v>
      </c>
      <c r="CV56" s="339">
        <v>8.5779999999999994</v>
      </c>
      <c r="CW56" s="309"/>
      <c r="CX56" s="295">
        <f t="shared" si="0"/>
        <v>0</v>
      </c>
      <c r="CY56" s="295">
        <f t="shared" si="1"/>
        <v>5470.1298701298692</v>
      </c>
    </row>
    <row r="57" spans="2:103">
      <c r="B57" s="330">
        <v>51</v>
      </c>
      <c r="C57" s="273" t="s">
        <v>267</v>
      </c>
      <c r="D57" s="331">
        <v>636.56899999999996</v>
      </c>
      <c r="E57" s="332">
        <v>4626.6490000000003</v>
      </c>
      <c r="F57" s="332">
        <v>2335.4949999999999</v>
      </c>
      <c r="G57" s="333">
        <v>1186.6669999999999</v>
      </c>
      <c r="H57" s="331">
        <v>511.887</v>
      </c>
      <c r="I57" s="332">
        <v>1394.0350000000001</v>
      </c>
      <c r="J57" s="332">
        <v>1587.4380000000001</v>
      </c>
      <c r="K57" s="333">
        <v>207.55500000000001</v>
      </c>
      <c r="L57" s="331">
        <v>9.4870000000000001</v>
      </c>
      <c r="M57" s="332">
        <v>38.5</v>
      </c>
      <c r="N57" s="332">
        <v>113.423</v>
      </c>
      <c r="O57" s="333">
        <v>50.536000000000001</v>
      </c>
      <c r="P57" s="331">
        <v>7.8449999999999998</v>
      </c>
      <c r="Q57" s="332">
        <v>45.738999999999997</v>
      </c>
      <c r="R57" s="332">
        <v>12.173999999999999</v>
      </c>
      <c r="S57" s="333">
        <v>2.8940000000000001</v>
      </c>
      <c r="T57" s="331">
        <v>6.8419999999999996</v>
      </c>
      <c r="U57" s="332">
        <v>3.4420000000000002</v>
      </c>
      <c r="V57" s="332">
        <v>26.581</v>
      </c>
      <c r="W57" s="333">
        <v>5.0949999999999998</v>
      </c>
      <c r="X57" s="331">
        <v>0.49299999999999999</v>
      </c>
      <c r="Y57" s="332">
        <v>3.4870000000000001</v>
      </c>
      <c r="Z57" s="332">
        <v>8.6189999999999998</v>
      </c>
      <c r="AA57" s="333">
        <v>23.117000000000001</v>
      </c>
      <c r="AB57" s="331">
        <v>3.2410000000000001</v>
      </c>
      <c r="AC57" s="332">
        <v>6.2779999999999996</v>
      </c>
      <c r="AD57" s="332">
        <v>0.998</v>
      </c>
      <c r="AE57" s="333">
        <v>3.88</v>
      </c>
      <c r="AF57" s="331">
        <v>4.4420000000000002</v>
      </c>
      <c r="AG57" s="332">
        <v>10.689</v>
      </c>
      <c r="AH57" s="332">
        <v>0</v>
      </c>
      <c r="AI57" s="333">
        <v>2.6579999999999999</v>
      </c>
      <c r="AJ57" s="331">
        <v>5.1539999999999999</v>
      </c>
      <c r="AK57" s="332">
        <v>24.428000000000001</v>
      </c>
      <c r="AL57" s="332">
        <v>22.68</v>
      </c>
      <c r="AM57" s="333">
        <v>0.311</v>
      </c>
      <c r="AN57" s="331">
        <v>0.44800000000000001</v>
      </c>
      <c r="AO57" s="332">
        <v>3.3010000000000002</v>
      </c>
      <c r="AP57" s="332">
        <v>17.855</v>
      </c>
      <c r="AQ57" s="333">
        <v>2.4550000000000001</v>
      </c>
      <c r="AR57" s="331">
        <v>37.941000000000003</v>
      </c>
      <c r="AS57" s="332">
        <v>2.0840000000000001</v>
      </c>
      <c r="AT57" s="332">
        <v>0.53100000000000003</v>
      </c>
      <c r="AU57" s="333">
        <v>1.706</v>
      </c>
      <c r="AV57" s="331">
        <v>1.714</v>
      </c>
      <c r="AW57" s="332">
        <v>5.0510000000000002</v>
      </c>
      <c r="AX57" s="332">
        <v>12.654999999999999</v>
      </c>
      <c r="AY57" s="333">
        <v>1.6339999999999999</v>
      </c>
      <c r="AZ57" s="331">
        <v>0</v>
      </c>
      <c r="BA57" s="332">
        <v>5.16</v>
      </c>
      <c r="BB57" s="332">
        <v>3.948</v>
      </c>
      <c r="BC57" s="333">
        <v>14.997999999999999</v>
      </c>
      <c r="BD57" s="331">
        <v>3.2730000000000001</v>
      </c>
      <c r="BE57" s="332">
        <v>0.25</v>
      </c>
      <c r="BF57" s="332">
        <v>0.98</v>
      </c>
      <c r="BG57" s="333">
        <v>2.742</v>
      </c>
      <c r="BH57" s="331">
        <v>1.135</v>
      </c>
      <c r="BI57" s="332">
        <v>1.2949999999999999</v>
      </c>
      <c r="BJ57" s="332">
        <v>5.2670000000000003</v>
      </c>
      <c r="BK57" s="333">
        <v>0</v>
      </c>
      <c r="BL57" s="331">
        <v>0</v>
      </c>
      <c r="BM57" s="332">
        <v>2.0670000000000002</v>
      </c>
      <c r="BN57" s="332">
        <v>0.755</v>
      </c>
      <c r="BO57" s="333">
        <v>0</v>
      </c>
      <c r="BP57" s="331">
        <v>3.4430000000000001</v>
      </c>
      <c r="BQ57" s="332">
        <v>1.262</v>
      </c>
      <c r="BR57" s="332">
        <v>1.363</v>
      </c>
      <c r="BS57" s="333">
        <v>2.06</v>
      </c>
      <c r="BT57" s="331">
        <v>2.8370000000000002</v>
      </c>
      <c r="BU57" s="332">
        <v>2.4689999999999999</v>
      </c>
      <c r="BV57" s="332">
        <v>0.41599999999999998</v>
      </c>
      <c r="BW57" s="333">
        <v>4.077</v>
      </c>
      <c r="BX57" s="331">
        <v>0</v>
      </c>
      <c r="BY57" s="332">
        <v>3.6840000000000002</v>
      </c>
      <c r="BZ57" s="332">
        <v>3.5680000000000001</v>
      </c>
      <c r="CA57" s="333">
        <v>2.823</v>
      </c>
      <c r="CB57" s="331">
        <v>0</v>
      </c>
      <c r="CC57" s="332">
        <v>3.62</v>
      </c>
      <c r="CD57" s="332">
        <v>37.668999999999997</v>
      </c>
      <c r="CE57" s="332">
        <v>0</v>
      </c>
      <c r="CF57" s="331">
        <v>29.468</v>
      </c>
      <c r="CG57" s="332">
        <v>12.327</v>
      </c>
      <c r="CH57" s="332">
        <v>4.665</v>
      </c>
      <c r="CI57" s="332">
        <v>8.81</v>
      </c>
      <c r="CJ57" s="331">
        <v>1.24</v>
      </c>
      <c r="CK57" s="332">
        <v>3.2090000000000001</v>
      </c>
      <c r="CL57" s="332">
        <v>1.585</v>
      </c>
      <c r="CM57" s="332">
        <v>5.3319999999999999</v>
      </c>
      <c r="CN57" s="331">
        <v>1.2E-2</v>
      </c>
      <c r="CO57" s="332">
        <v>4.6580000000000004</v>
      </c>
      <c r="CP57" s="332">
        <v>0</v>
      </c>
      <c r="CQ57" s="338">
        <v>0.89</v>
      </c>
      <c r="CR57" s="331">
        <v>1.556</v>
      </c>
      <c r="CS57" s="338">
        <v>3.2269999999999999</v>
      </c>
      <c r="CT57" s="338">
        <v>7.4649999999999999</v>
      </c>
      <c r="CU57" s="333">
        <v>4.5489999999999995</v>
      </c>
      <c r="CV57" s="339">
        <v>0</v>
      </c>
      <c r="CW57" s="309"/>
      <c r="CX57" s="295">
        <f t="shared" si="0"/>
        <v>-100</v>
      </c>
      <c r="CY57" s="295">
        <f t="shared" si="1"/>
        <v>-100</v>
      </c>
    </row>
    <row r="58" spans="2:103">
      <c r="B58" s="330">
        <v>52</v>
      </c>
      <c r="C58" s="273" t="s">
        <v>268</v>
      </c>
      <c r="D58" s="331">
        <v>371.38</v>
      </c>
      <c r="E58" s="332">
        <v>643.39599999999996</v>
      </c>
      <c r="F58" s="332">
        <v>637.77099999999996</v>
      </c>
      <c r="G58" s="333">
        <v>415.05399999999997</v>
      </c>
      <c r="H58" s="331">
        <v>186.297</v>
      </c>
      <c r="I58" s="332">
        <v>220.28899999999999</v>
      </c>
      <c r="J58" s="332">
        <v>413.19900000000001</v>
      </c>
      <c r="K58" s="333">
        <v>553.54899999999998</v>
      </c>
      <c r="L58" s="331">
        <v>291.91399999999999</v>
      </c>
      <c r="M58" s="332">
        <v>441.137</v>
      </c>
      <c r="N58" s="332">
        <v>794.67899999999997</v>
      </c>
      <c r="O58" s="333">
        <v>665.87699999999995</v>
      </c>
      <c r="P58" s="331">
        <v>340.81200000000001</v>
      </c>
      <c r="Q58" s="332">
        <v>772.50199999999995</v>
      </c>
      <c r="R58" s="332">
        <v>692.48800000000006</v>
      </c>
      <c r="S58" s="333">
        <v>830.35199999999998</v>
      </c>
      <c r="T58" s="331">
        <v>730.07299999999998</v>
      </c>
      <c r="U58" s="332">
        <v>926.92600000000004</v>
      </c>
      <c r="V58" s="332">
        <v>414.66199999999998</v>
      </c>
      <c r="W58" s="333">
        <v>775.30899999999997</v>
      </c>
      <c r="X58" s="331">
        <v>1000.23</v>
      </c>
      <c r="Y58" s="332">
        <v>508.86</v>
      </c>
      <c r="Z58" s="332">
        <v>1095.3689999999999</v>
      </c>
      <c r="AA58" s="333">
        <v>1191.712</v>
      </c>
      <c r="AB58" s="331">
        <v>522.9</v>
      </c>
      <c r="AC58" s="332">
        <v>350.78199999999998</v>
      </c>
      <c r="AD58" s="332">
        <v>636.52800000000002</v>
      </c>
      <c r="AE58" s="333">
        <v>324.37799999999999</v>
      </c>
      <c r="AF58" s="331">
        <v>751.73900000000003</v>
      </c>
      <c r="AG58" s="332">
        <v>151.38499999999999</v>
      </c>
      <c r="AH58" s="332">
        <v>337.79700000000003</v>
      </c>
      <c r="AI58" s="333">
        <v>544.41999999999996</v>
      </c>
      <c r="AJ58" s="331">
        <v>309.61599999999999</v>
      </c>
      <c r="AK58" s="332">
        <v>159.65799999999999</v>
      </c>
      <c r="AL58" s="332">
        <v>468.94400000000002</v>
      </c>
      <c r="AM58" s="333">
        <v>374.24099999999999</v>
      </c>
      <c r="AN58" s="331">
        <v>534.28800000000001</v>
      </c>
      <c r="AO58" s="332">
        <v>212.03899999999999</v>
      </c>
      <c r="AP58" s="332">
        <v>284.32499999999999</v>
      </c>
      <c r="AQ58" s="333">
        <v>552.63</v>
      </c>
      <c r="AR58" s="331">
        <v>490.48</v>
      </c>
      <c r="AS58" s="332">
        <v>237.07499999999999</v>
      </c>
      <c r="AT58" s="332">
        <v>126.48399999999999</v>
      </c>
      <c r="AU58" s="333">
        <v>155.71799999999999</v>
      </c>
      <c r="AV58" s="331">
        <v>319.05900000000003</v>
      </c>
      <c r="AW58" s="332">
        <v>113.11499999999999</v>
      </c>
      <c r="AX58" s="332">
        <v>211.92599999999999</v>
      </c>
      <c r="AY58" s="333">
        <v>229.36799999999999</v>
      </c>
      <c r="AZ58" s="331">
        <v>377.96800000000002</v>
      </c>
      <c r="BA58" s="332">
        <v>171.01900000000001</v>
      </c>
      <c r="BB58" s="332">
        <v>162.41399999999999</v>
      </c>
      <c r="BC58" s="333">
        <v>536.46299999999997</v>
      </c>
      <c r="BD58" s="331">
        <v>447.19600000000003</v>
      </c>
      <c r="BE58" s="332">
        <v>278.10700000000003</v>
      </c>
      <c r="BF58" s="332">
        <v>207.511</v>
      </c>
      <c r="BG58" s="333">
        <v>281.33199999999999</v>
      </c>
      <c r="BH58" s="331">
        <v>378.53199999999998</v>
      </c>
      <c r="BI58" s="332">
        <v>193.071</v>
      </c>
      <c r="BJ58" s="332">
        <v>346.25599999999997</v>
      </c>
      <c r="BK58" s="333">
        <v>337.31099999999998</v>
      </c>
      <c r="BL58" s="331">
        <v>260.19900000000001</v>
      </c>
      <c r="BM58" s="332">
        <v>164.35499999999999</v>
      </c>
      <c r="BN58" s="332">
        <v>220.88399999999999</v>
      </c>
      <c r="BO58" s="333">
        <v>451.339</v>
      </c>
      <c r="BP58" s="331">
        <v>228.03399999999999</v>
      </c>
      <c r="BQ58" s="332">
        <v>306.154</v>
      </c>
      <c r="BR58" s="332">
        <v>250.29599999999999</v>
      </c>
      <c r="BS58" s="333">
        <v>308.88400000000001</v>
      </c>
      <c r="BT58" s="331">
        <v>355.11500000000001</v>
      </c>
      <c r="BU58" s="332">
        <v>106.655</v>
      </c>
      <c r="BV58" s="332">
        <v>245.637</v>
      </c>
      <c r="BW58" s="333">
        <v>109.72</v>
      </c>
      <c r="BX58" s="331">
        <v>599.70500000000004</v>
      </c>
      <c r="BY58" s="332">
        <v>33.329000000000001</v>
      </c>
      <c r="BZ58" s="332">
        <v>63.203000000000003</v>
      </c>
      <c r="CA58" s="333">
        <v>228.93700000000001</v>
      </c>
      <c r="CB58" s="331">
        <v>115.78700000000001</v>
      </c>
      <c r="CC58" s="332">
        <v>103.7</v>
      </c>
      <c r="CD58" s="332">
        <v>32.347000000000001</v>
      </c>
      <c r="CE58" s="332">
        <v>181.04400000000001</v>
      </c>
      <c r="CF58" s="331">
        <v>88.194999999999993</v>
      </c>
      <c r="CG58" s="332">
        <v>57.804000000000002</v>
      </c>
      <c r="CH58" s="332">
        <v>82.436999999999998</v>
      </c>
      <c r="CI58" s="332">
        <v>283.97800000000001</v>
      </c>
      <c r="CJ58" s="331">
        <v>107.319</v>
      </c>
      <c r="CK58" s="332">
        <v>184.64399999999998</v>
      </c>
      <c r="CL58" s="332">
        <v>129.69499999999999</v>
      </c>
      <c r="CM58" s="332">
        <v>143.51400000000001</v>
      </c>
      <c r="CN58" s="331">
        <v>34.566000000000003</v>
      </c>
      <c r="CO58" s="332">
        <v>242.55799999999999</v>
      </c>
      <c r="CP58" s="332">
        <v>321.67</v>
      </c>
      <c r="CQ58" s="338">
        <v>318.07900000000001</v>
      </c>
      <c r="CR58" s="331">
        <v>115.004</v>
      </c>
      <c r="CS58" s="338">
        <v>110.25699999999999</v>
      </c>
      <c r="CT58" s="338">
        <v>198.72800000000001</v>
      </c>
      <c r="CU58" s="333">
        <v>100.78099999999999</v>
      </c>
      <c r="CV58" s="339">
        <v>29.483000000000001</v>
      </c>
      <c r="CW58" s="309"/>
      <c r="CX58" s="295">
        <f t="shared" si="0"/>
        <v>-74.363500399986094</v>
      </c>
      <c r="CY58" s="295">
        <f t="shared" si="1"/>
        <v>-70.74547781823955</v>
      </c>
    </row>
    <row r="59" spans="2:103">
      <c r="B59" s="330">
        <v>53</v>
      </c>
      <c r="C59" s="273" t="s">
        <v>269</v>
      </c>
      <c r="D59" s="331">
        <v>6.7240000000000002</v>
      </c>
      <c r="E59" s="332">
        <v>0.72499999999999998</v>
      </c>
      <c r="F59" s="332">
        <v>4.3159999999999998</v>
      </c>
      <c r="G59" s="333">
        <v>3.67</v>
      </c>
      <c r="H59" s="331">
        <v>1.367</v>
      </c>
      <c r="I59" s="332">
        <v>4.6829999999999998</v>
      </c>
      <c r="J59" s="332">
        <v>7.2789999999999999</v>
      </c>
      <c r="K59" s="333">
        <v>8.0109999999999992</v>
      </c>
      <c r="L59" s="331">
        <v>0.27300000000000002</v>
      </c>
      <c r="M59" s="332">
        <v>2.468</v>
      </c>
      <c r="N59" s="332">
        <v>3.7989999999999999</v>
      </c>
      <c r="O59" s="333">
        <v>5.8380000000000001</v>
      </c>
      <c r="P59" s="331">
        <v>0.29899999999999999</v>
      </c>
      <c r="Q59" s="332">
        <v>17.567</v>
      </c>
      <c r="R59" s="332">
        <v>147.72999999999999</v>
      </c>
      <c r="S59" s="333">
        <v>0.88500000000000001</v>
      </c>
      <c r="T59" s="331">
        <v>0.95899999999999996</v>
      </c>
      <c r="U59" s="332">
        <v>4.62</v>
      </c>
      <c r="V59" s="332">
        <v>0.81499999999999995</v>
      </c>
      <c r="W59" s="333">
        <v>1.419</v>
      </c>
      <c r="X59" s="331">
        <v>0</v>
      </c>
      <c r="Y59" s="332">
        <v>0.99</v>
      </c>
      <c r="Z59" s="332">
        <v>0.63900000000000001</v>
      </c>
      <c r="AA59" s="333">
        <v>11.166</v>
      </c>
      <c r="AB59" s="331">
        <v>0</v>
      </c>
      <c r="AC59" s="332">
        <v>0</v>
      </c>
      <c r="AD59" s="332">
        <v>1.107</v>
      </c>
      <c r="AE59" s="333">
        <v>0</v>
      </c>
      <c r="AF59" s="331">
        <v>17.161000000000001</v>
      </c>
      <c r="AG59" s="332">
        <v>0</v>
      </c>
      <c r="AH59" s="332">
        <v>0</v>
      </c>
      <c r="AI59" s="333">
        <v>0</v>
      </c>
      <c r="AJ59" s="331">
        <v>0</v>
      </c>
      <c r="AK59" s="332">
        <v>0</v>
      </c>
      <c r="AL59" s="332">
        <v>0</v>
      </c>
      <c r="AM59" s="333">
        <v>0</v>
      </c>
      <c r="AN59" s="331">
        <v>32.783999999999999</v>
      </c>
      <c r="AO59" s="332">
        <v>0</v>
      </c>
      <c r="AP59" s="332">
        <v>0</v>
      </c>
      <c r="AQ59" s="333">
        <v>15.021000000000001</v>
      </c>
      <c r="AR59" s="331">
        <v>7.0000000000000007E-2</v>
      </c>
      <c r="AS59" s="332">
        <v>0</v>
      </c>
      <c r="AT59" s="332">
        <v>2.0470000000000002</v>
      </c>
      <c r="AU59" s="333">
        <v>4.5730000000000004</v>
      </c>
      <c r="AV59" s="331">
        <v>1.613</v>
      </c>
      <c r="AW59" s="332">
        <v>0</v>
      </c>
      <c r="AX59" s="332">
        <v>0</v>
      </c>
      <c r="AY59" s="333">
        <v>0.44900000000000001</v>
      </c>
      <c r="AZ59" s="331">
        <v>0</v>
      </c>
      <c r="BA59" s="332">
        <v>0</v>
      </c>
      <c r="BB59" s="332">
        <v>0.503</v>
      </c>
      <c r="BC59" s="333">
        <v>0</v>
      </c>
      <c r="BD59" s="331">
        <v>0</v>
      </c>
      <c r="BE59" s="332">
        <v>0</v>
      </c>
      <c r="BF59" s="332">
        <v>0.104</v>
      </c>
      <c r="BG59" s="333">
        <v>0</v>
      </c>
      <c r="BH59" s="331">
        <v>0</v>
      </c>
      <c r="BI59" s="332">
        <v>0</v>
      </c>
      <c r="BJ59" s="332">
        <v>0</v>
      </c>
      <c r="BK59" s="333">
        <v>0</v>
      </c>
      <c r="BL59" s="331">
        <v>0</v>
      </c>
      <c r="BM59" s="332">
        <v>0</v>
      </c>
      <c r="BN59" s="332">
        <v>0</v>
      </c>
      <c r="BO59" s="333">
        <v>0.156</v>
      </c>
      <c r="BP59" s="331">
        <v>0.93600000000000005</v>
      </c>
      <c r="BQ59" s="332">
        <v>0</v>
      </c>
      <c r="BR59" s="332">
        <v>0.17499999999999999</v>
      </c>
      <c r="BS59" s="333">
        <v>2.8849999999999998</v>
      </c>
      <c r="BT59" s="331">
        <v>4.3049999999999997</v>
      </c>
      <c r="BU59" s="332">
        <v>49.24</v>
      </c>
      <c r="BV59" s="332">
        <v>95.39</v>
      </c>
      <c r="BW59" s="333">
        <v>26.222000000000001</v>
      </c>
      <c r="BX59" s="331">
        <v>107.806</v>
      </c>
      <c r="BY59" s="332">
        <v>28.024000000000001</v>
      </c>
      <c r="BZ59" s="332">
        <v>21.564</v>
      </c>
      <c r="CA59" s="333">
        <v>107.754</v>
      </c>
      <c r="CB59" s="331">
        <v>144.33699999999999</v>
      </c>
      <c r="CC59" s="332">
        <v>9.2070000000000007</v>
      </c>
      <c r="CD59" s="332">
        <v>42.21</v>
      </c>
      <c r="CE59" s="332">
        <v>9.4659999999999993</v>
      </c>
      <c r="CF59" s="331">
        <v>120.34099999999999</v>
      </c>
      <c r="CG59" s="332">
        <v>87.376000000000005</v>
      </c>
      <c r="CH59" s="332">
        <v>34.715000000000003</v>
      </c>
      <c r="CI59" s="332">
        <v>160.315</v>
      </c>
      <c r="CJ59" s="331">
        <v>94.019000000000005</v>
      </c>
      <c r="CK59" s="332">
        <v>96.141999999999996</v>
      </c>
      <c r="CL59" s="332">
        <v>270.697</v>
      </c>
      <c r="CM59" s="332">
        <v>106.651</v>
      </c>
      <c r="CN59" s="331">
        <v>117.21599999999999</v>
      </c>
      <c r="CO59" s="332">
        <v>68.635000000000005</v>
      </c>
      <c r="CP59" s="332">
        <v>131.48599999999999</v>
      </c>
      <c r="CQ59" s="338">
        <v>210.964</v>
      </c>
      <c r="CR59" s="331">
        <v>80.747</v>
      </c>
      <c r="CS59" s="338">
        <v>28.488</v>
      </c>
      <c r="CT59" s="338">
        <v>128.78800000000001</v>
      </c>
      <c r="CU59" s="333">
        <v>9.6959999999999997</v>
      </c>
      <c r="CV59" s="339">
        <v>78.980999999999995</v>
      </c>
      <c r="CW59" s="309"/>
      <c r="CX59" s="295">
        <f t="shared" si="0"/>
        <v>-2.1870781577024587</v>
      </c>
      <c r="CY59" s="295">
        <f t="shared" si="1"/>
        <v>714.57301980198019</v>
      </c>
    </row>
    <row r="60" spans="2:103">
      <c r="B60" s="330">
        <v>54</v>
      </c>
      <c r="C60" s="273" t="s">
        <v>270</v>
      </c>
      <c r="D60" s="331">
        <v>26.638999999999999</v>
      </c>
      <c r="E60" s="332">
        <v>8.0879999999999992</v>
      </c>
      <c r="F60" s="332">
        <v>15.305</v>
      </c>
      <c r="G60" s="333">
        <v>85.725999999999999</v>
      </c>
      <c r="H60" s="331">
        <v>19.895</v>
      </c>
      <c r="I60" s="332">
        <v>18.736000000000001</v>
      </c>
      <c r="J60" s="332">
        <v>25.596</v>
      </c>
      <c r="K60" s="333">
        <v>12.098000000000001</v>
      </c>
      <c r="L60" s="331">
        <v>21.666</v>
      </c>
      <c r="M60" s="332">
        <v>24.710999999999999</v>
      </c>
      <c r="N60" s="332">
        <v>6.1929999999999996</v>
      </c>
      <c r="O60" s="333">
        <v>6.3730000000000002</v>
      </c>
      <c r="P60" s="331">
        <v>16.920000000000002</v>
      </c>
      <c r="Q60" s="332">
        <v>74.149000000000001</v>
      </c>
      <c r="R60" s="332">
        <v>6.5</v>
      </c>
      <c r="S60" s="333">
        <v>6.3719999999999999</v>
      </c>
      <c r="T60" s="331">
        <v>0</v>
      </c>
      <c r="U60" s="332">
        <v>12.914999999999999</v>
      </c>
      <c r="V60" s="332">
        <v>25.279</v>
      </c>
      <c r="W60" s="333">
        <v>4.1319999999999997</v>
      </c>
      <c r="X60" s="331">
        <v>7.3289999999999997</v>
      </c>
      <c r="Y60" s="332">
        <v>2.1059999999999999</v>
      </c>
      <c r="Z60" s="332">
        <v>109.429</v>
      </c>
      <c r="AA60" s="333">
        <v>74.427999999999997</v>
      </c>
      <c r="AB60" s="331">
        <v>2.8130000000000002</v>
      </c>
      <c r="AC60" s="332">
        <v>0.69499999999999995</v>
      </c>
      <c r="AD60" s="332">
        <v>16.937999999999999</v>
      </c>
      <c r="AE60" s="333">
        <v>9.2240000000000002</v>
      </c>
      <c r="AF60" s="331">
        <v>8.327</v>
      </c>
      <c r="AG60" s="332">
        <v>9.19</v>
      </c>
      <c r="AH60" s="332">
        <v>4.6429999999999998</v>
      </c>
      <c r="AI60" s="333">
        <v>12.442</v>
      </c>
      <c r="AJ60" s="331">
        <v>3.1640000000000001</v>
      </c>
      <c r="AK60" s="332">
        <v>21.126999999999999</v>
      </c>
      <c r="AL60" s="332">
        <v>22.814</v>
      </c>
      <c r="AM60" s="333">
        <v>13.103</v>
      </c>
      <c r="AN60" s="331">
        <v>22.257000000000001</v>
      </c>
      <c r="AO60" s="332">
        <v>25.274000000000001</v>
      </c>
      <c r="AP60" s="332">
        <v>102.048</v>
      </c>
      <c r="AQ60" s="333">
        <v>5.766</v>
      </c>
      <c r="AR60" s="331">
        <v>10.287000000000001</v>
      </c>
      <c r="AS60" s="332">
        <v>103.119</v>
      </c>
      <c r="AT60" s="332">
        <v>59.731000000000002</v>
      </c>
      <c r="AU60" s="333">
        <v>14.831</v>
      </c>
      <c r="AV60" s="331">
        <v>22.364000000000001</v>
      </c>
      <c r="AW60" s="332">
        <v>6.5650000000000004</v>
      </c>
      <c r="AX60" s="332">
        <v>6.11</v>
      </c>
      <c r="AY60" s="333">
        <v>19.812999999999999</v>
      </c>
      <c r="AZ60" s="331">
        <v>80.301000000000002</v>
      </c>
      <c r="BA60" s="332">
        <v>33.101999999999997</v>
      </c>
      <c r="BB60" s="332">
        <v>100.643</v>
      </c>
      <c r="BC60" s="333">
        <v>13.166</v>
      </c>
      <c r="BD60" s="331">
        <v>206.32</v>
      </c>
      <c r="BE60" s="332">
        <v>4.8460000000000001</v>
      </c>
      <c r="BF60" s="332">
        <v>77.212999999999994</v>
      </c>
      <c r="BG60" s="333">
        <v>3.9359999999999999</v>
      </c>
      <c r="BH60" s="331">
        <v>1.0069999999999999</v>
      </c>
      <c r="BI60" s="332">
        <v>10.029</v>
      </c>
      <c r="BJ60" s="332">
        <v>18.594000000000001</v>
      </c>
      <c r="BK60" s="333">
        <v>45.874000000000002</v>
      </c>
      <c r="BL60" s="331">
        <v>20.170000000000002</v>
      </c>
      <c r="BM60" s="332">
        <v>4.8499999999999996</v>
      </c>
      <c r="BN60" s="332">
        <v>35.158999999999999</v>
      </c>
      <c r="BO60" s="333">
        <v>100.352</v>
      </c>
      <c r="BP60" s="331">
        <v>16.303000000000001</v>
      </c>
      <c r="BQ60" s="332">
        <v>2.0710000000000002</v>
      </c>
      <c r="BR60" s="332">
        <v>44.055999999999997</v>
      </c>
      <c r="BS60" s="333">
        <v>329.00299999999999</v>
      </c>
      <c r="BT60" s="331">
        <v>17.728999999999999</v>
      </c>
      <c r="BU60" s="332">
        <v>60.084000000000003</v>
      </c>
      <c r="BV60" s="332">
        <v>13.035</v>
      </c>
      <c r="BW60" s="333">
        <v>24.353000000000002</v>
      </c>
      <c r="BX60" s="331">
        <v>61.442999999999998</v>
      </c>
      <c r="BY60" s="332">
        <v>75.727999999999994</v>
      </c>
      <c r="BZ60" s="332">
        <v>73.512</v>
      </c>
      <c r="CA60" s="333">
        <v>64.341999999999999</v>
      </c>
      <c r="CB60" s="331">
        <v>12.635999999999999</v>
      </c>
      <c r="CC60" s="332">
        <v>56.314999999999998</v>
      </c>
      <c r="CD60" s="332">
        <v>40.26</v>
      </c>
      <c r="CE60" s="332">
        <v>112.22199999999999</v>
      </c>
      <c r="CF60" s="331">
        <v>110.41</v>
      </c>
      <c r="CG60" s="332">
        <v>34.756</v>
      </c>
      <c r="CH60" s="332">
        <v>152.65</v>
      </c>
      <c r="CI60" s="332">
        <v>153.821</v>
      </c>
      <c r="CJ60" s="331">
        <v>126.264</v>
      </c>
      <c r="CK60" s="332">
        <v>191.16499999999999</v>
      </c>
      <c r="CL60" s="332">
        <v>122.864</v>
      </c>
      <c r="CM60" s="332">
        <v>235.31299999999999</v>
      </c>
      <c r="CN60" s="331">
        <v>86.04</v>
      </c>
      <c r="CO60" s="332">
        <v>53.43</v>
      </c>
      <c r="CP60" s="332">
        <v>177.905</v>
      </c>
      <c r="CQ60" s="338">
        <v>73.872</v>
      </c>
      <c r="CR60" s="331">
        <v>129.142</v>
      </c>
      <c r="CS60" s="338">
        <v>168.001</v>
      </c>
      <c r="CT60" s="338">
        <v>30.523</v>
      </c>
      <c r="CU60" s="333">
        <v>144.876</v>
      </c>
      <c r="CV60" s="339">
        <v>71.34899999999999</v>
      </c>
      <c r="CW60" s="309"/>
      <c r="CX60" s="295">
        <f t="shared" si="0"/>
        <v>-44.751513837481227</v>
      </c>
      <c r="CY60" s="295">
        <f t="shared" si="1"/>
        <v>-50.751677296446623</v>
      </c>
    </row>
    <row r="61" spans="2:103">
      <c r="B61" s="330">
        <v>55</v>
      </c>
      <c r="C61" s="273" t="s">
        <v>271</v>
      </c>
      <c r="D61" s="331">
        <v>327.69600000000003</v>
      </c>
      <c r="E61" s="332">
        <v>279.94799999999998</v>
      </c>
      <c r="F61" s="332">
        <v>723.46100000000001</v>
      </c>
      <c r="G61" s="333">
        <v>776.697</v>
      </c>
      <c r="H61" s="331">
        <v>593.57399999999996</v>
      </c>
      <c r="I61" s="332">
        <v>525.85299999999995</v>
      </c>
      <c r="J61" s="332">
        <v>375.84899999999999</v>
      </c>
      <c r="K61" s="333">
        <v>688.04300000000001</v>
      </c>
      <c r="L61" s="331">
        <v>519.45799999999997</v>
      </c>
      <c r="M61" s="332">
        <v>375.61200000000002</v>
      </c>
      <c r="N61" s="332">
        <v>763.96799999999996</v>
      </c>
      <c r="O61" s="333">
        <v>726.21400000000006</v>
      </c>
      <c r="P61" s="331">
        <v>790.89200000000005</v>
      </c>
      <c r="Q61" s="332">
        <v>992.22400000000005</v>
      </c>
      <c r="R61" s="332">
        <v>1224.7660000000001</v>
      </c>
      <c r="S61" s="333">
        <v>1238.03</v>
      </c>
      <c r="T61" s="331">
        <v>566.63800000000003</v>
      </c>
      <c r="U61" s="332">
        <v>418.09800000000001</v>
      </c>
      <c r="V61" s="332">
        <v>957.02700000000004</v>
      </c>
      <c r="W61" s="333">
        <v>1059.942</v>
      </c>
      <c r="X61" s="331">
        <v>318.83</v>
      </c>
      <c r="Y61" s="332">
        <v>436.63299999999998</v>
      </c>
      <c r="Z61" s="332">
        <v>690.08699999999999</v>
      </c>
      <c r="AA61" s="333">
        <v>601.06299999999999</v>
      </c>
      <c r="AB61" s="331">
        <v>620.64800000000002</v>
      </c>
      <c r="AC61" s="332">
        <v>855.13</v>
      </c>
      <c r="AD61" s="332">
        <v>1604.7460000000001</v>
      </c>
      <c r="AE61" s="333">
        <v>1581.2260000000001</v>
      </c>
      <c r="AF61" s="331">
        <v>1026.0070000000001</v>
      </c>
      <c r="AG61" s="332">
        <v>1197.8</v>
      </c>
      <c r="AH61" s="332">
        <v>1235.2729999999999</v>
      </c>
      <c r="AI61" s="333">
        <v>996.2</v>
      </c>
      <c r="AJ61" s="331">
        <v>1033.6379999999999</v>
      </c>
      <c r="AK61" s="332">
        <v>705.83100000000002</v>
      </c>
      <c r="AL61" s="332">
        <v>2070.8829999999998</v>
      </c>
      <c r="AM61" s="333">
        <v>992.94399999999996</v>
      </c>
      <c r="AN61" s="331">
        <v>1165.6780000000001</v>
      </c>
      <c r="AO61" s="332">
        <v>968.73800000000006</v>
      </c>
      <c r="AP61" s="332">
        <v>1201.711</v>
      </c>
      <c r="AQ61" s="333">
        <v>1843.875</v>
      </c>
      <c r="AR61" s="331">
        <v>1249.7190000000001</v>
      </c>
      <c r="AS61" s="332">
        <v>1408.192</v>
      </c>
      <c r="AT61" s="332">
        <v>1801.492</v>
      </c>
      <c r="AU61" s="333">
        <v>864.625</v>
      </c>
      <c r="AV61" s="331">
        <v>1322.473</v>
      </c>
      <c r="AW61" s="332">
        <v>1038.383</v>
      </c>
      <c r="AX61" s="332">
        <v>1877.4390000000001</v>
      </c>
      <c r="AY61" s="333">
        <v>1309.8710000000001</v>
      </c>
      <c r="AZ61" s="331">
        <v>1035.7090000000001</v>
      </c>
      <c r="BA61" s="332">
        <v>444.87799999999999</v>
      </c>
      <c r="BB61" s="332">
        <v>1036.866</v>
      </c>
      <c r="BC61" s="333">
        <v>1120.173</v>
      </c>
      <c r="BD61" s="331">
        <v>1656.3579999999999</v>
      </c>
      <c r="BE61" s="332">
        <v>1273.5060000000001</v>
      </c>
      <c r="BF61" s="332">
        <v>1302.2660000000001</v>
      </c>
      <c r="BG61" s="333">
        <v>1253.3440000000001</v>
      </c>
      <c r="BH61" s="331">
        <v>2010.097</v>
      </c>
      <c r="BI61" s="332">
        <v>1198.9670000000001</v>
      </c>
      <c r="BJ61" s="332">
        <v>2030.0450000000001</v>
      </c>
      <c r="BK61" s="333">
        <v>1204.992</v>
      </c>
      <c r="BL61" s="331">
        <v>1556.508</v>
      </c>
      <c r="BM61" s="332">
        <v>527.08699999999999</v>
      </c>
      <c r="BN61" s="332">
        <v>1890.287</v>
      </c>
      <c r="BO61" s="333">
        <v>1117.1289999999999</v>
      </c>
      <c r="BP61" s="331">
        <v>1309.2</v>
      </c>
      <c r="BQ61" s="332">
        <v>1153.816</v>
      </c>
      <c r="BR61" s="332">
        <v>1298.575</v>
      </c>
      <c r="BS61" s="333">
        <v>1489.6289999999999</v>
      </c>
      <c r="BT61" s="331">
        <v>1868.261</v>
      </c>
      <c r="BU61" s="332">
        <v>1363.9839999999999</v>
      </c>
      <c r="BV61" s="332">
        <v>1692.2829999999999</v>
      </c>
      <c r="BW61" s="333">
        <v>2243.172</v>
      </c>
      <c r="BX61" s="331">
        <v>1091.4880000000001</v>
      </c>
      <c r="BY61" s="332">
        <v>498.73700000000002</v>
      </c>
      <c r="BZ61" s="332">
        <v>767.471</v>
      </c>
      <c r="CA61" s="333">
        <v>914.678</v>
      </c>
      <c r="CB61" s="331">
        <v>1039.3140000000001</v>
      </c>
      <c r="CC61" s="332">
        <v>1303.704</v>
      </c>
      <c r="CD61" s="332">
        <v>951.60400000000004</v>
      </c>
      <c r="CE61" s="332">
        <v>1712.117</v>
      </c>
      <c r="CF61" s="331">
        <v>1974.723</v>
      </c>
      <c r="CG61" s="332">
        <v>1170.01</v>
      </c>
      <c r="CH61" s="332">
        <v>1358.819</v>
      </c>
      <c r="CI61" s="332">
        <v>1949.6690000000001</v>
      </c>
      <c r="CJ61" s="331">
        <v>3316.335</v>
      </c>
      <c r="CK61" s="332">
        <v>1476.481</v>
      </c>
      <c r="CL61" s="332">
        <v>3052.76</v>
      </c>
      <c r="CM61" s="332">
        <v>1491.6880000000001</v>
      </c>
      <c r="CN61" s="331">
        <v>2295.9299999999998</v>
      </c>
      <c r="CO61" s="332">
        <v>1973.2449999999999</v>
      </c>
      <c r="CP61" s="332">
        <v>1664.43</v>
      </c>
      <c r="CQ61" s="338">
        <v>2382.3829999999998</v>
      </c>
      <c r="CR61" s="331">
        <v>2524.4809999999998</v>
      </c>
      <c r="CS61" s="338">
        <v>941.56999999999994</v>
      </c>
      <c r="CT61" s="338">
        <v>1738.934</v>
      </c>
      <c r="CU61" s="333">
        <v>1285.4859999999999</v>
      </c>
      <c r="CV61" s="339">
        <v>2338.9939999999997</v>
      </c>
      <c r="CW61" s="309"/>
      <c r="CX61" s="295">
        <f t="shared" si="0"/>
        <v>-7.347530046770018</v>
      </c>
      <c r="CY61" s="295">
        <f t="shared" si="1"/>
        <v>81.954062510210122</v>
      </c>
    </row>
    <row r="62" spans="2:103">
      <c r="B62" s="330">
        <v>56</v>
      </c>
      <c r="C62" s="273" t="s">
        <v>272</v>
      </c>
      <c r="D62" s="331">
        <v>77.198999999999998</v>
      </c>
      <c r="E62" s="332">
        <v>197.22900000000001</v>
      </c>
      <c r="F62" s="332">
        <v>76.483999999999995</v>
      </c>
      <c r="G62" s="333">
        <v>55.255000000000003</v>
      </c>
      <c r="H62" s="331">
        <v>89.391999999999996</v>
      </c>
      <c r="I62" s="332">
        <v>45.591999999999999</v>
      </c>
      <c r="J62" s="332">
        <v>24.283999999999999</v>
      </c>
      <c r="K62" s="333">
        <v>121.709</v>
      </c>
      <c r="L62" s="331">
        <v>47.152999999999999</v>
      </c>
      <c r="M62" s="332">
        <v>10.644</v>
      </c>
      <c r="N62" s="332">
        <v>150.023</v>
      </c>
      <c r="O62" s="333">
        <v>75.382000000000005</v>
      </c>
      <c r="P62" s="331">
        <v>83.575000000000003</v>
      </c>
      <c r="Q62" s="332">
        <v>25.324999999999999</v>
      </c>
      <c r="R62" s="332">
        <v>122.22</v>
      </c>
      <c r="S62" s="333">
        <v>112.407</v>
      </c>
      <c r="T62" s="331">
        <v>27.036999999999999</v>
      </c>
      <c r="U62" s="332">
        <v>45.857999999999997</v>
      </c>
      <c r="V62" s="332">
        <v>62.595999999999997</v>
      </c>
      <c r="W62" s="333">
        <v>436.72300000000001</v>
      </c>
      <c r="X62" s="331">
        <v>7.2080000000000002</v>
      </c>
      <c r="Y62" s="332">
        <v>13.379</v>
      </c>
      <c r="Z62" s="332">
        <v>122.595</v>
      </c>
      <c r="AA62" s="333">
        <v>41.399000000000001</v>
      </c>
      <c r="AB62" s="331">
        <v>34.341999999999999</v>
      </c>
      <c r="AC62" s="332">
        <v>76.489999999999995</v>
      </c>
      <c r="AD62" s="332">
        <v>114.465</v>
      </c>
      <c r="AE62" s="333">
        <v>98.275999999999996</v>
      </c>
      <c r="AF62" s="331">
        <v>58.625999999999998</v>
      </c>
      <c r="AG62" s="332">
        <v>66.004000000000005</v>
      </c>
      <c r="AH62" s="332">
        <v>103.298</v>
      </c>
      <c r="AI62" s="333">
        <v>178.87799999999999</v>
      </c>
      <c r="AJ62" s="331">
        <v>124.54600000000001</v>
      </c>
      <c r="AK62" s="332">
        <v>114.056</v>
      </c>
      <c r="AL62" s="332">
        <v>57.2</v>
      </c>
      <c r="AM62" s="333">
        <v>56.302</v>
      </c>
      <c r="AN62" s="331">
        <v>36.957999999999998</v>
      </c>
      <c r="AO62" s="332">
        <v>84.912999999999997</v>
      </c>
      <c r="AP62" s="332">
        <v>46.941000000000003</v>
      </c>
      <c r="AQ62" s="333">
        <v>214.56800000000001</v>
      </c>
      <c r="AR62" s="331">
        <v>65.201999999999998</v>
      </c>
      <c r="AS62" s="332">
        <v>81.504000000000005</v>
      </c>
      <c r="AT62" s="332">
        <v>82.596000000000004</v>
      </c>
      <c r="AU62" s="333">
        <v>57.174999999999997</v>
      </c>
      <c r="AV62" s="331">
        <v>281.334</v>
      </c>
      <c r="AW62" s="332">
        <v>33.558999999999997</v>
      </c>
      <c r="AX62" s="332">
        <v>96.847999999999999</v>
      </c>
      <c r="AY62" s="333">
        <v>200.34299999999999</v>
      </c>
      <c r="AZ62" s="331">
        <v>86.572000000000003</v>
      </c>
      <c r="BA62" s="332">
        <v>866.68899999999996</v>
      </c>
      <c r="BB62" s="332">
        <v>50.813000000000002</v>
      </c>
      <c r="BC62" s="333">
        <v>210.36199999999999</v>
      </c>
      <c r="BD62" s="331">
        <v>20.818999999999999</v>
      </c>
      <c r="BE62" s="332">
        <v>68.457999999999998</v>
      </c>
      <c r="BF62" s="332">
        <v>121.223</v>
      </c>
      <c r="BG62" s="333">
        <v>41.454999999999998</v>
      </c>
      <c r="BH62" s="331">
        <v>46.317999999999998</v>
      </c>
      <c r="BI62" s="332">
        <v>47.701999999999998</v>
      </c>
      <c r="BJ62" s="332">
        <v>189.751</v>
      </c>
      <c r="BK62" s="333">
        <v>60.87</v>
      </c>
      <c r="BL62" s="331">
        <v>611.80899999999997</v>
      </c>
      <c r="BM62" s="332">
        <v>55.982999999999997</v>
      </c>
      <c r="BN62" s="332">
        <v>99.412000000000006</v>
      </c>
      <c r="BO62" s="333">
        <v>44.484999999999999</v>
      </c>
      <c r="BP62" s="331">
        <v>41.645000000000003</v>
      </c>
      <c r="BQ62" s="332">
        <v>215.92699999999999</v>
      </c>
      <c r="BR62" s="332">
        <v>122.857</v>
      </c>
      <c r="BS62" s="333">
        <v>176.238</v>
      </c>
      <c r="BT62" s="331">
        <v>203.821</v>
      </c>
      <c r="BU62" s="332">
        <v>348.416</v>
      </c>
      <c r="BV62" s="332">
        <v>273.96199999999999</v>
      </c>
      <c r="BW62" s="333">
        <v>271.28199999999998</v>
      </c>
      <c r="BX62" s="331">
        <v>228.34399999999999</v>
      </c>
      <c r="BY62" s="332">
        <v>92.715000000000003</v>
      </c>
      <c r="BZ62" s="332">
        <v>176.857</v>
      </c>
      <c r="CA62" s="333">
        <v>169.90100000000001</v>
      </c>
      <c r="CB62" s="331">
        <v>320.30500000000001</v>
      </c>
      <c r="CC62" s="332">
        <v>174.84299999999999</v>
      </c>
      <c r="CD62" s="332">
        <v>242.934</v>
      </c>
      <c r="CE62" s="332">
        <v>190.46299999999999</v>
      </c>
      <c r="CF62" s="331">
        <v>261.57799999999997</v>
      </c>
      <c r="CG62" s="332">
        <v>270.85000000000002</v>
      </c>
      <c r="CH62" s="332">
        <v>350.08</v>
      </c>
      <c r="CI62" s="332">
        <v>326.57</v>
      </c>
      <c r="CJ62" s="331">
        <v>332.637</v>
      </c>
      <c r="CK62" s="332">
        <v>471.40400000000005</v>
      </c>
      <c r="CL62" s="332">
        <v>313.68599999999998</v>
      </c>
      <c r="CM62" s="332">
        <v>297.39999999999998</v>
      </c>
      <c r="CN62" s="331">
        <v>300.12400000000002</v>
      </c>
      <c r="CO62" s="332">
        <v>566.28700000000003</v>
      </c>
      <c r="CP62" s="332">
        <v>486.87099999999998</v>
      </c>
      <c r="CQ62" s="338">
        <v>499.61399999999998</v>
      </c>
      <c r="CR62" s="331">
        <v>321.30099999999999</v>
      </c>
      <c r="CS62" s="338">
        <v>761.34899999999993</v>
      </c>
      <c r="CT62" s="338">
        <v>265.30799999999999</v>
      </c>
      <c r="CU62" s="333">
        <v>648.11799999999994</v>
      </c>
      <c r="CV62" s="339">
        <v>411.42200000000003</v>
      </c>
      <c r="CW62" s="309"/>
      <c r="CX62" s="295">
        <f t="shared" si="0"/>
        <v>28.048776692260532</v>
      </c>
      <c r="CY62" s="295">
        <f t="shared" si="1"/>
        <v>-36.520510154015149</v>
      </c>
    </row>
    <row r="63" spans="2:103">
      <c r="B63" s="330">
        <v>57</v>
      </c>
      <c r="C63" s="273" t="s">
        <v>273</v>
      </c>
      <c r="D63" s="331">
        <v>80.180999999999997</v>
      </c>
      <c r="E63" s="332">
        <v>94.296000000000006</v>
      </c>
      <c r="F63" s="332">
        <v>34.54</v>
      </c>
      <c r="G63" s="333">
        <v>16.103999999999999</v>
      </c>
      <c r="H63" s="331">
        <v>125.72499999999999</v>
      </c>
      <c r="I63" s="332">
        <v>76.064999999999998</v>
      </c>
      <c r="J63" s="332">
        <v>59.356000000000002</v>
      </c>
      <c r="K63" s="333">
        <v>70.843999999999994</v>
      </c>
      <c r="L63" s="331">
        <v>106.875</v>
      </c>
      <c r="M63" s="332">
        <v>214.43899999999999</v>
      </c>
      <c r="N63" s="332">
        <v>214.00700000000001</v>
      </c>
      <c r="O63" s="333">
        <v>24.838999999999999</v>
      </c>
      <c r="P63" s="331">
        <v>9.1630000000000003</v>
      </c>
      <c r="Q63" s="332">
        <v>476.30399999999997</v>
      </c>
      <c r="R63" s="332">
        <v>124.949</v>
      </c>
      <c r="S63" s="333">
        <v>142.87</v>
      </c>
      <c r="T63" s="331">
        <v>29.707999999999998</v>
      </c>
      <c r="U63" s="332">
        <v>62.744999999999997</v>
      </c>
      <c r="V63" s="332">
        <v>26.116</v>
      </c>
      <c r="W63" s="333">
        <v>108.508</v>
      </c>
      <c r="X63" s="331">
        <v>7.8140000000000001</v>
      </c>
      <c r="Y63" s="332">
        <v>47.277000000000001</v>
      </c>
      <c r="Z63" s="332">
        <v>104.193</v>
      </c>
      <c r="AA63" s="333">
        <v>55.48</v>
      </c>
      <c r="AB63" s="331">
        <v>73.382999999999996</v>
      </c>
      <c r="AC63" s="332">
        <v>45.082999999999998</v>
      </c>
      <c r="AD63" s="332">
        <v>48.332999999999998</v>
      </c>
      <c r="AE63" s="333">
        <v>53.576000000000001</v>
      </c>
      <c r="AF63" s="331">
        <v>33.098999999999997</v>
      </c>
      <c r="AG63" s="332">
        <v>19.145</v>
      </c>
      <c r="AH63" s="332">
        <v>23.081</v>
      </c>
      <c r="AI63" s="333">
        <v>389.63600000000002</v>
      </c>
      <c r="AJ63" s="331">
        <v>95.179000000000002</v>
      </c>
      <c r="AK63" s="332">
        <v>32.442999999999998</v>
      </c>
      <c r="AL63" s="332">
        <v>12.3</v>
      </c>
      <c r="AM63" s="333">
        <v>103.93899999999999</v>
      </c>
      <c r="AN63" s="331">
        <v>32.911000000000001</v>
      </c>
      <c r="AO63" s="332">
        <v>31.605</v>
      </c>
      <c r="AP63" s="332">
        <v>48.680999999999997</v>
      </c>
      <c r="AQ63" s="333">
        <v>153.48400000000001</v>
      </c>
      <c r="AR63" s="331">
        <v>67.819000000000003</v>
      </c>
      <c r="AS63" s="332">
        <v>18.873000000000001</v>
      </c>
      <c r="AT63" s="332">
        <v>88.396000000000001</v>
      </c>
      <c r="AU63" s="333">
        <v>57.664999999999999</v>
      </c>
      <c r="AV63" s="331">
        <v>53.35</v>
      </c>
      <c r="AW63" s="332">
        <v>82.878</v>
      </c>
      <c r="AX63" s="332">
        <v>56.348999999999997</v>
      </c>
      <c r="AY63" s="333">
        <v>45.222999999999999</v>
      </c>
      <c r="AZ63" s="331">
        <v>17.303999999999998</v>
      </c>
      <c r="BA63" s="332">
        <v>176.36500000000001</v>
      </c>
      <c r="BB63" s="332">
        <v>284.90199999999999</v>
      </c>
      <c r="BC63" s="333">
        <v>73.897000000000006</v>
      </c>
      <c r="BD63" s="331">
        <v>11.452</v>
      </c>
      <c r="BE63" s="332">
        <v>23.771000000000001</v>
      </c>
      <c r="BF63" s="332">
        <v>92.048000000000002</v>
      </c>
      <c r="BG63" s="333">
        <v>1146.529</v>
      </c>
      <c r="BH63" s="331">
        <v>44.036000000000001</v>
      </c>
      <c r="BI63" s="332">
        <v>128.042</v>
      </c>
      <c r="BJ63" s="332">
        <v>39.311999999999998</v>
      </c>
      <c r="BK63" s="333">
        <v>33.15</v>
      </c>
      <c r="BL63" s="331">
        <v>334.24099999999999</v>
      </c>
      <c r="BM63" s="332">
        <v>55.622</v>
      </c>
      <c r="BN63" s="332">
        <v>41.951999999999998</v>
      </c>
      <c r="BO63" s="333">
        <v>107.584</v>
      </c>
      <c r="BP63" s="331">
        <v>109.226</v>
      </c>
      <c r="BQ63" s="332">
        <v>58.941000000000003</v>
      </c>
      <c r="BR63" s="332">
        <v>114.095</v>
      </c>
      <c r="BS63" s="333">
        <v>184.74</v>
      </c>
      <c r="BT63" s="331">
        <v>70.888999999999996</v>
      </c>
      <c r="BU63" s="332">
        <v>72.307000000000002</v>
      </c>
      <c r="BV63" s="332">
        <v>20.297000000000001</v>
      </c>
      <c r="BW63" s="333">
        <v>179.10400000000001</v>
      </c>
      <c r="BX63" s="331">
        <v>12.382999999999999</v>
      </c>
      <c r="BY63" s="332">
        <v>33.417999999999999</v>
      </c>
      <c r="BZ63" s="332">
        <v>129.578</v>
      </c>
      <c r="CA63" s="333">
        <v>23.335999999999999</v>
      </c>
      <c r="CB63" s="331">
        <v>120.03700000000001</v>
      </c>
      <c r="CC63" s="332">
        <v>54.246000000000002</v>
      </c>
      <c r="CD63" s="332">
        <v>49.831000000000003</v>
      </c>
      <c r="CE63" s="332">
        <v>114.35599999999999</v>
      </c>
      <c r="CF63" s="331">
        <v>48.973999999999997</v>
      </c>
      <c r="CG63" s="332">
        <v>7.6680000000000001</v>
      </c>
      <c r="CH63" s="332">
        <v>29.888999999999999</v>
      </c>
      <c r="CI63" s="332">
        <v>121.80500000000001</v>
      </c>
      <c r="CJ63" s="331">
        <v>102.244</v>
      </c>
      <c r="CK63" s="332">
        <v>30.289000000000001</v>
      </c>
      <c r="CL63" s="332">
        <v>168.012</v>
      </c>
      <c r="CM63" s="332">
        <v>213.755</v>
      </c>
      <c r="CN63" s="331">
        <v>51.281999999999996</v>
      </c>
      <c r="CO63" s="332">
        <v>165.886</v>
      </c>
      <c r="CP63" s="332">
        <v>145.04</v>
      </c>
      <c r="CQ63" s="338">
        <v>312.66000000000003</v>
      </c>
      <c r="CR63" s="331">
        <v>61.132999999999996</v>
      </c>
      <c r="CS63" s="338">
        <v>224.17499999999998</v>
      </c>
      <c r="CT63" s="338">
        <v>75.03</v>
      </c>
      <c r="CU63" s="333">
        <v>51.088999999999999</v>
      </c>
      <c r="CV63" s="339">
        <v>234.553</v>
      </c>
      <c r="CW63" s="309"/>
      <c r="CX63" s="295">
        <f t="shared" si="0"/>
        <v>283.67657402712121</v>
      </c>
      <c r="CY63" s="295">
        <f t="shared" si="1"/>
        <v>359.10665701031536</v>
      </c>
    </row>
    <row r="64" spans="2:103">
      <c r="B64" s="330">
        <v>58</v>
      </c>
      <c r="C64" s="273" t="s">
        <v>274</v>
      </c>
      <c r="D64" s="331">
        <v>27.425999999999998</v>
      </c>
      <c r="E64" s="332">
        <v>68.388000000000005</v>
      </c>
      <c r="F64" s="332">
        <v>107.41500000000001</v>
      </c>
      <c r="G64" s="333">
        <v>31.445</v>
      </c>
      <c r="H64" s="331">
        <v>53.298000000000002</v>
      </c>
      <c r="I64" s="332">
        <v>48.901000000000003</v>
      </c>
      <c r="J64" s="332">
        <v>66.494</v>
      </c>
      <c r="K64" s="333">
        <v>36.295000000000002</v>
      </c>
      <c r="L64" s="331">
        <v>151.21799999999999</v>
      </c>
      <c r="M64" s="332">
        <v>44.832000000000001</v>
      </c>
      <c r="N64" s="332">
        <v>872.06</v>
      </c>
      <c r="O64" s="333">
        <v>93.905000000000001</v>
      </c>
      <c r="P64" s="331">
        <v>50.124000000000002</v>
      </c>
      <c r="Q64" s="332">
        <v>218.11199999999999</v>
      </c>
      <c r="R64" s="332">
        <v>77.881</v>
      </c>
      <c r="S64" s="333">
        <v>90.911000000000001</v>
      </c>
      <c r="T64" s="331">
        <v>73.611999999999995</v>
      </c>
      <c r="U64" s="332">
        <v>49.884</v>
      </c>
      <c r="V64" s="332">
        <v>47.96</v>
      </c>
      <c r="W64" s="333">
        <v>67.328000000000003</v>
      </c>
      <c r="X64" s="331">
        <v>120.254</v>
      </c>
      <c r="Y64" s="332">
        <v>84.046999999999997</v>
      </c>
      <c r="Z64" s="332">
        <v>81.019000000000005</v>
      </c>
      <c r="AA64" s="333">
        <v>48.121000000000002</v>
      </c>
      <c r="AB64" s="331">
        <v>83.224000000000004</v>
      </c>
      <c r="AC64" s="332">
        <v>67.39</v>
      </c>
      <c r="AD64" s="332">
        <v>171.49199999999999</v>
      </c>
      <c r="AE64" s="333">
        <v>30.515999999999998</v>
      </c>
      <c r="AF64" s="331">
        <v>143.881</v>
      </c>
      <c r="AG64" s="332">
        <v>46.860999999999997</v>
      </c>
      <c r="AH64" s="332">
        <v>79.724999999999994</v>
      </c>
      <c r="AI64" s="333">
        <v>52.866999999999997</v>
      </c>
      <c r="AJ64" s="331">
        <v>64.869</v>
      </c>
      <c r="AK64" s="332">
        <v>18.905999999999999</v>
      </c>
      <c r="AL64" s="332">
        <v>64.122</v>
      </c>
      <c r="AM64" s="333">
        <v>244.232</v>
      </c>
      <c r="AN64" s="331">
        <v>92.984999999999999</v>
      </c>
      <c r="AO64" s="332">
        <v>62.844000000000001</v>
      </c>
      <c r="AP64" s="332">
        <v>96.147000000000006</v>
      </c>
      <c r="AQ64" s="333">
        <v>35.104999999999997</v>
      </c>
      <c r="AR64" s="331">
        <v>66.459000000000003</v>
      </c>
      <c r="AS64" s="332">
        <v>71.647999999999996</v>
      </c>
      <c r="AT64" s="332">
        <v>55.927</v>
      </c>
      <c r="AU64" s="333">
        <v>25.277999999999999</v>
      </c>
      <c r="AV64" s="331">
        <v>63.462000000000003</v>
      </c>
      <c r="AW64" s="332">
        <v>56.116999999999997</v>
      </c>
      <c r="AX64" s="332">
        <v>51.218000000000004</v>
      </c>
      <c r="AY64" s="333">
        <v>26.792999999999999</v>
      </c>
      <c r="AZ64" s="331">
        <v>63.963999999999999</v>
      </c>
      <c r="BA64" s="332">
        <v>79.194999999999993</v>
      </c>
      <c r="BB64" s="332">
        <v>65.8</v>
      </c>
      <c r="BC64" s="333">
        <v>119.81</v>
      </c>
      <c r="BD64" s="331">
        <v>87.122</v>
      </c>
      <c r="BE64" s="332">
        <v>55.628999999999998</v>
      </c>
      <c r="BF64" s="332">
        <v>211.893</v>
      </c>
      <c r="BG64" s="333">
        <v>94.444999999999993</v>
      </c>
      <c r="BH64" s="331">
        <v>38.692999999999998</v>
      </c>
      <c r="BI64" s="332">
        <v>53.534999999999997</v>
      </c>
      <c r="BJ64" s="332">
        <v>35.987000000000002</v>
      </c>
      <c r="BK64" s="333">
        <v>154.70400000000001</v>
      </c>
      <c r="BL64" s="331">
        <v>37.884999999999998</v>
      </c>
      <c r="BM64" s="332">
        <v>36.22</v>
      </c>
      <c r="BN64" s="332">
        <v>93.256</v>
      </c>
      <c r="BO64" s="333">
        <v>105.812</v>
      </c>
      <c r="BP64" s="331">
        <v>36.914999999999999</v>
      </c>
      <c r="BQ64" s="332">
        <v>156.35300000000001</v>
      </c>
      <c r="BR64" s="332">
        <v>107.386</v>
      </c>
      <c r="BS64" s="333">
        <v>140.65199999999999</v>
      </c>
      <c r="BT64" s="331">
        <v>111.173</v>
      </c>
      <c r="BU64" s="332">
        <v>98.447999999999993</v>
      </c>
      <c r="BV64" s="332">
        <v>86.048000000000002</v>
      </c>
      <c r="BW64" s="333">
        <v>154.815</v>
      </c>
      <c r="BX64" s="331">
        <v>42.613999999999997</v>
      </c>
      <c r="BY64" s="332">
        <v>44.878999999999998</v>
      </c>
      <c r="BZ64" s="332">
        <v>121.128</v>
      </c>
      <c r="CA64" s="333">
        <v>166.703</v>
      </c>
      <c r="CB64" s="331">
        <v>80.896000000000001</v>
      </c>
      <c r="CC64" s="332">
        <v>66.326999999999998</v>
      </c>
      <c r="CD64" s="332">
        <v>41.212000000000003</v>
      </c>
      <c r="CE64" s="332">
        <v>272.79000000000002</v>
      </c>
      <c r="CF64" s="331">
        <v>169.13399999999999</v>
      </c>
      <c r="CG64" s="332">
        <v>74.073999999999998</v>
      </c>
      <c r="CH64" s="332">
        <v>158.33000000000001</v>
      </c>
      <c r="CI64" s="332">
        <v>438.56700000000001</v>
      </c>
      <c r="CJ64" s="331">
        <v>134.03</v>
      </c>
      <c r="CK64" s="332">
        <v>204.24299999999999</v>
      </c>
      <c r="CL64" s="332">
        <v>165.749</v>
      </c>
      <c r="CM64" s="332">
        <v>262.67599999999999</v>
      </c>
      <c r="CN64" s="331">
        <v>280.24799999999999</v>
      </c>
      <c r="CO64" s="332">
        <v>114.526</v>
      </c>
      <c r="CP64" s="332">
        <v>157.73500000000001</v>
      </c>
      <c r="CQ64" s="338">
        <v>117.89100000000001</v>
      </c>
      <c r="CR64" s="331">
        <v>188.51800000000003</v>
      </c>
      <c r="CS64" s="338">
        <v>68.85799999999999</v>
      </c>
      <c r="CT64" s="338">
        <v>185.81300000000002</v>
      </c>
      <c r="CU64" s="333">
        <v>235.529</v>
      </c>
      <c r="CV64" s="339">
        <v>49.195</v>
      </c>
      <c r="CW64" s="309"/>
      <c r="CX64" s="295">
        <f t="shared" si="0"/>
        <v>-73.904348656361734</v>
      </c>
      <c r="CY64" s="295">
        <f t="shared" si="1"/>
        <v>-79.112975472234837</v>
      </c>
    </row>
    <row r="65" spans="2:103">
      <c r="B65" s="330">
        <v>59</v>
      </c>
      <c r="C65" s="273" t="s">
        <v>275</v>
      </c>
      <c r="D65" s="331">
        <v>384.291</v>
      </c>
      <c r="E65" s="332">
        <v>561.66300000000001</v>
      </c>
      <c r="F65" s="332">
        <v>187.36699999999999</v>
      </c>
      <c r="G65" s="333">
        <v>184.10499999999999</v>
      </c>
      <c r="H65" s="331">
        <v>23.097999999999999</v>
      </c>
      <c r="I65" s="332">
        <v>99.594999999999999</v>
      </c>
      <c r="J65" s="332">
        <v>125.88</v>
      </c>
      <c r="K65" s="333">
        <v>75.661000000000001</v>
      </c>
      <c r="L65" s="331">
        <v>11.39</v>
      </c>
      <c r="M65" s="332">
        <v>31.527999999999999</v>
      </c>
      <c r="N65" s="332">
        <v>543.88300000000004</v>
      </c>
      <c r="O65" s="333">
        <v>122.318</v>
      </c>
      <c r="P65" s="331">
        <v>25.146000000000001</v>
      </c>
      <c r="Q65" s="332">
        <v>56.207999999999998</v>
      </c>
      <c r="R65" s="332">
        <v>25.942</v>
      </c>
      <c r="S65" s="333">
        <v>77.527000000000001</v>
      </c>
      <c r="T65" s="331">
        <v>16.187999999999999</v>
      </c>
      <c r="U65" s="332">
        <v>42.518000000000001</v>
      </c>
      <c r="V65" s="332">
        <v>74.748999999999995</v>
      </c>
      <c r="W65" s="333">
        <v>21.45</v>
      </c>
      <c r="X65" s="331">
        <v>19.884</v>
      </c>
      <c r="Y65" s="332">
        <v>23.494</v>
      </c>
      <c r="Z65" s="332">
        <v>24.503</v>
      </c>
      <c r="AA65" s="333">
        <v>53.128</v>
      </c>
      <c r="AB65" s="331">
        <v>65.968000000000004</v>
      </c>
      <c r="AC65" s="332">
        <v>92.641999999999996</v>
      </c>
      <c r="AD65" s="332">
        <v>38.689</v>
      </c>
      <c r="AE65" s="333">
        <v>55.970999999999997</v>
      </c>
      <c r="AF65" s="331">
        <v>34.566000000000003</v>
      </c>
      <c r="AG65" s="332">
        <v>28.821000000000002</v>
      </c>
      <c r="AH65" s="332">
        <v>64.587999999999994</v>
      </c>
      <c r="AI65" s="333">
        <v>35.582999999999998</v>
      </c>
      <c r="AJ65" s="331">
        <v>55.417999999999999</v>
      </c>
      <c r="AK65" s="332">
        <v>48.033999999999999</v>
      </c>
      <c r="AL65" s="332">
        <v>40.454000000000001</v>
      </c>
      <c r="AM65" s="333">
        <v>27.259</v>
      </c>
      <c r="AN65" s="331">
        <v>27.6</v>
      </c>
      <c r="AO65" s="332">
        <v>21.515999999999998</v>
      </c>
      <c r="AP65" s="332">
        <v>17.396000000000001</v>
      </c>
      <c r="AQ65" s="333">
        <v>57.838999999999999</v>
      </c>
      <c r="AR65" s="331">
        <v>40.261000000000003</v>
      </c>
      <c r="AS65" s="332">
        <v>29.408000000000001</v>
      </c>
      <c r="AT65" s="332">
        <v>35.509</v>
      </c>
      <c r="AU65" s="333">
        <v>16.038</v>
      </c>
      <c r="AV65" s="331">
        <v>15.707000000000001</v>
      </c>
      <c r="AW65" s="332">
        <v>27.573</v>
      </c>
      <c r="AX65" s="332">
        <v>36.253</v>
      </c>
      <c r="AY65" s="333">
        <v>16.381</v>
      </c>
      <c r="AZ65" s="331">
        <v>7.7649999999999997</v>
      </c>
      <c r="BA65" s="332">
        <v>30.495000000000001</v>
      </c>
      <c r="BB65" s="332">
        <v>25.66</v>
      </c>
      <c r="BC65" s="333">
        <v>88.765000000000001</v>
      </c>
      <c r="BD65" s="331">
        <v>36.643000000000001</v>
      </c>
      <c r="BE65" s="332">
        <v>53.110999999999997</v>
      </c>
      <c r="BF65" s="332">
        <v>90.69</v>
      </c>
      <c r="BG65" s="333">
        <v>40.622999999999998</v>
      </c>
      <c r="BH65" s="331">
        <v>40.659999999999997</v>
      </c>
      <c r="BI65" s="332">
        <v>30.166</v>
      </c>
      <c r="BJ65" s="332">
        <v>41.859000000000002</v>
      </c>
      <c r="BK65" s="333">
        <v>41.024999999999999</v>
      </c>
      <c r="BL65" s="331">
        <v>18.058</v>
      </c>
      <c r="BM65" s="332">
        <v>47.889000000000003</v>
      </c>
      <c r="BN65" s="332">
        <v>49.987000000000002</v>
      </c>
      <c r="BO65" s="333">
        <v>22.414999999999999</v>
      </c>
      <c r="BP65" s="331">
        <v>242.74299999999999</v>
      </c>
      <c r="BQ65" s="332">
        <v>132.471</v>
      </c>
      <c r="BR65" s="332">
        <v>8.5239999999999991</v>
      </c>
      <c r="BS65" s="333">
        <v>105.075</v>
      </c>
      <c r="BT65" s="331">
        <v>182.208</v>
      </c>
      <c r="BU65" s="332">
        <v>134.684</v>
      </c>
      <c r="BV65" s="332">
        <v>33.421999999999997</v>
      </c>
      <c r="BW65" s="333">
        <v>100.42700000000001</v>
      </c>
      <c r="BX65" s="331">
        <v>8.5280000000000005</v>
      </c>
      <c r="BY65" s="332">
        <v>58.500999999999998</v>
      </c>
      <c r="BZ65" s="332">
        <v>144.83199999999999</v>
      </c>
      <c r="CA65" s="333">
        <v>139.167</v>
      </c>
      <c r="CB65" s="331">
        <v>119.167</v>
      </c>
      <c r="CC65" s="332">
        <v>27.481000000000002</v>
      </c>
      <c r="CD65" s="332">
        <v>48.161000000000001</v>
      </c>
      <c r="CE65" s="332">
        <v>89.616</v>
      </c>
      <c r="CF65" s="331">
        <v>57.398000000000003</v>
      </c>
      <c r="CG65" s="332">
        <v>46.963999999999999</v>
      </c>
      <c r="CH65" s="332">
        <v>62.908000000000001</v>
      </c>
      <c r="CI65" s="332">
        <v>55.122999999999998</v>
      </c>
      <c r="CJ65" s="331">
        <v>108.361</v>
      </c>
      <c r="CK65" s="332">
        <v>149.20800000000003</v>
      </c>
      <c r="CL65" s="332">
        <v>89.733999999999995</v>
      </c>
      <c r="CM65" s="332">
        <v>171.75399999999999</v>
      </c>
      <c r="CN65" s="331">
        <v>88.799000000000007</v>
      </c>
      <c r="CO65" s="332">
        <v>114.292</v>
      </c>
      <c r="CP65" s="332">
        <v>88.022999999999996</v>
      </c>
      <c r="CQ65" s="338">
        <v>199.512</v>
      </c>
      <c r="CR65" s="331">
        <v>50.170999999999999</v>
      </c>
      <c r="CS65" s="338">
        <v>125.096</v>
      </c>
      <c r="CT65" s="338">
        <v>19.43</v>
      </c>
      <c r="CU65" s="333">
        <v>46.165999999999997</v>
      </c>
      <c r="CV65" s="339">
        <v>140.82499999999999</v>
      </c>
      <c r="CW65" s="309"/>
      <c r="CX65" s="295">
        <f t="shared" si="0"/>
        <v>180.69004006298456</v>
      </c>
      <c r="CY65" s="295">
        <f t="shared" si="1"/>
        <v>205.04050600008668</v>
      </c>
    </row>
    <row r="66" spans="2:103">
      <c r="B66" s="330">
        <v>60</v>
      </c>
      <c r="C66" s="273" t="s">
        <v>276</v>
      </c>
      <c r="D66" s="331">
        <v>14.247999999999999</v>
      </c>
      <c r="E66" s="332">
        <v>25.009</v>
      </c>
      <c r="F66" s="332">
        <v>15.263999999999999</v>
      </c>
      <c r="G66" s="333">
        <v>0.35899999999999999</v>
      </c>
      <c r="H66" s="331">
        <v>26.076000000000001</v>
      </c>
      <c r="I66" s="332">
        <v>11.933</v>
      </c>
      <c r="J66" s="332">
        <v>48.744</v>
      </c>
      <c r="K66" s="333">
        <v>0</v>
      </c>
      <c r="L66" s="331">
        <v>17.462</v>
      </c>
      <c r="M66" s="332">
        <v>0</v>
      </c>
      <c r="N66" s="332">
        <v>65.587000000000003</v>
      </c>
      <c r="O66" s="333">
        <v>5.0250000000000004</v>
      </c>
      <c r="P66" s="331">
        <v>35.53</v>
      </c>
      <c r="Q66" s="332">
        <v>19.349</v>
      </c>
      <c r="R66" s="332">
        <v>8.2750000000000004</v>
      </c>
      <c r="S66" s="333">
        <v>0</v>
      </c>
      <c r="T66" s="331">
        <v>0</v>
      </c>
      <c r="U66" s="332">
        <v>5.5E-2</v>
      </c>
      <c r="V66" s="332">
        <v>0</v>
      </c>
      <c r="W66" s="333">
        <v>0</v>
      </c>
      <c r="X66" s="331">
        <v>13.023999999999999</v>
      </c>
      <c r="Y66" s="332">
        <v>0</v>
      </c>
      <c r="Z66" s="332">
        <v>2.2599999999999998</v>
      </c>
      <c r="AA66" s="333">
        <v>2.819</v>
      </c>
      <c r="AB66" s="331">
        <v>1</v>
      </c>
      <c r="AC66" s="332">
        <v>0</v>
      </c>
      <c r="AD66" s="332">
        <v>0</v>
      </c>
      <c r="AE66" s="333">
        <v>0</v>
      </c>
      <c r="AF66" s="331">
        <v>0</v>
      </c>
      <c r="AG66" s="332">
        <v>0</v>
      </c>
      <c r="AH66" s="332">
        <v>0</v>
      </c>
      <c r="AI66" s="333">
        <v>0</v>
      </c>
      <c r="AJ66" s="331">
        <v>0</v>
      </c>
      <c r="AK66" s="332">
        <v>7.17</v>
      </c>
      <c r="AL66" s="332">
        <v>22.259</v>
      </c>
      <c r="AM66" s="333">
        <v>0</v>
      </c>
      <c r="AN66" s="331">
        <v>2.6819999999999999</v>
      </c>
      <c r="AO66" s="332">
        <v>0</v>
      </c>
      <c r="AP66" s="332">
        <v>0.32900000000000001</v>
      </c>
      <c r="AQ66" s="333">
        <v>0.35299999999999998</v>
      </c>
      <c r="AR66" s="331">
        <v>0.46400000000000002</v>
      </c>
      <c r="AS66" s="332">
        <v>52.000999999999998</v>
      </c>
      <c r="AT66" s="332">
        <v>6.3410000000000002</v>
      </c>
      <c r="AU66" s="333">
        <v>0</v>
      </c>
      <c r="AV66" s="331">
        <v>3.6549999999999998</v>
      </c>
      <c r="AW66" s="332">
        <v>7.6999999999999999E-2</v>
      </c>
      <c r="AX66" s="332">
        <v>6.383</v>
      </c>
      <c r="AY66" s="333">
        <v>0.17100000000000001</v>
      </c>
      <c r="AZ66" s="331">
        <v>0</v>
      </c>
      <c r="BA66" s="332">
        <v>0</v>
      </c>
      <c r="BB66" s="332">
        <v>0</v>
      </c>
      <c r="BC66" s="333">
        <v>56.154000000000003</v>
      </c>
      <c r="BD66" s="331">
        <v>0.08</v>
      </c>
      <c r="BE66" s="332">
        <v>1.994</v>
      </c>
      <c r="BF66" s="332">
        <v>0</v>
      </c>
      <c r="BG66" s="333">
        <v>14.509</v>
      </c>
      <c r="BH66" s="331">
        <v>0</v>
      </c>
      <c r="BI66" s="332">
        <v>0</v>
      </c>
      <c r="BJ66" s="332">
        <v>48.789000000000001</v>
      </c>
      <c r="BK66" s="333">
        <v>2.2789999999999999</v>
      </c>
      <c r="BL66" s="331">
        <v>0.23599999999999999</v>
      </c>
      <c r="BM66" s="332">
        <v>0.98</v>
      </c>
      <c r="BN66" s="332">
        <v>0</v>
      </c>
      <c r="BO66" s="333">
        <v>9.1869999999999994</v>
      </c>
      <c r="BP66" s="331">
        <v>7.7009999999999996</v>
      </c>
      <c r="BQ66" s="332">
        <v>8.8999999999999996E-2</v>
      </c>
      <c r="BR66" s="332">
        <v>6.1619999999999999</v>
      </c>
      <c r="BS66" s="333">
        <v>17.849</v>
      </c>
      <c r="BT66" s="331">
        <v>0</v>
      </c>
      <c r="BU66" s="332">
        <v>0.96299999999999997</v>
      </c>
      <c r="BV66" s="332">
        <v>30.297999999999998</v>
      </c>
      <c r="BW66" s="333">
        <v>6.5970000000000004</v>
      </c>
      <c r="BX66" s="331">
        <v>0</v>
      </c>
      <c r="BY66" s="332">
        <v>16.154</v>
      </c>
      <c r="BZ66" s="332">
        <v>19.536999999999999</v>
      </c>
      <c r="CA66" s="333">
        <v>7.5720000000000001</v>
      </c>
      <c r="CB66" s="331">
        <v>27.065999999999999</v>
      </c>
      <c r="CC66" s="332">
        <v>6.2450000000000001</v>
      </c>
      <c r="CD66" s="332">
        <v>18.585999999999999</v>
      </c>
      <c r="CE66" s="332">
        <v>20.565000000000001</v>
      </c>
      <c r="CF66" s="331">
        <v>22.268000000000001</v>
      </c>
      <c r="CG66" s="332">
        <v>63.939</v>
      </c>
      <c r="CH66" s="332">
        <v>122.166</v>
      </c>
      <c r="CI66" s="332">
        <v>34.283999999999999</v>
      </c>
      <c r="CJ66" s="331">
        <v>38.35</v>
      </c>
      <c r="CK66" s="332">
        <v>28.891999999999999</v>
      </c>
      <c r="CL66" s="332">
        <v>85.212000000000003</v>
      </c>
      <c r="CM66" s="332">
        <v>33.893999999999998</v>
      </c>
      <c r="CN66" s="331">
        <v>96.284000000000006</v>
      </c>
      <c r="CO66" s="332">
        <v>13.977</v>
      </c>
      <c r="CP66" s="332">
        <v>82.317999999999998</v>
      </c>
      <c r="CQ66" s="338">
        <v>21.792000000000002</v>
      </c>
      <c r="CR66" s="331">
        <v>15.588999999999999</v>
      </c>
      <c r="CS66" s="338">
        <v>35.917000000000002</v>
      </c>
      <c r="CT66" s="338">
        <v>39.569000000000003</v>
      </c>
      <c r="CU66" s="333">
        <v>3.6189999999999998</v>
      </c>
      <c r="CV66" s="339">
        <v>0.315</v>
      </c>
      <c r="CW66" s="309"/>
      <c r="CX66" s="295">
        <f t="shared" si="0"/>
        <v>-97.979344409519527</v>
      </c>
      <c r="CY66" s="295">
        <f t="shared" si="1"/>
        <v>-91.295938104448737</v>
      </c>
    </row>
    <row r="67" spans="2:103">
      <c r="B67" s="330">
        <v>61</v>
      </c>
      <c r="C67" s="273" t="s">
        <v>277</v>
      </c>
      <c r="D67" s="331">
        <v>271.072</v>
      </c>
      <c r="E67" s="332">
        <v>560.71900000000005</v>
      </c>
      <c r="F67" s="332">
        <v>776.95500000000004</v>
      </c>
      <c r="G67" s="333">
        <v>854.36500000000001</v>
      </c>
      <c r="H67" s="331">
        <v>1068.952</v>
      </c>
      <c r="I67" s="332">
        <v>429.76100000000002</v>
      </c>
      <c r="J67" s="332">
        <v>663.73800000000006</v>
      </c>
      <c r="K67" s="333">
        <v>752.76099999999997</v>
      </c>
      <c r="L67" s="331">
        <v>640.93700000000001</v>
      </c>
      <c r="M67" s="332">
        <v>407.53800000000001</v>
      </c>
      <c r="N67" s="332">
        <v>600.51499999999999</v>
      </c>
      <c r="O67" s="333">
        <v>576.779</v>
      </c>
      <c r="P67" s="331">
        <v>495.10399999999998</v>
      </c>
      <c r="Q67" s="332">
        <v>757.26300000000003</v>
      </c>
      <c r="R67" s="332">
        <v>844.51700000000005</v>
      </c>
      <c r="S67" s="333">
        <v>671.34900000000005</v>
      </c>
      <c r="T67" s="331">
        <v>529.38</v>
      </c>
      <c r="U67" s="332">
        <v>668.32799999999997</v>
      </c>
      <c r="V67" s="332">
        <v>922.404</v>
      </c>
      <c r="W67" s="333">
        <v>784.78399999999999</v>
      </c>
      <c r="X67" s="331">
        <v>640.57100000000003</v>
      </c>
      <c r="Y67" s="332">
        <v>610.31600000000003</v>
      </c>
      <c r="Z67" s="332">
        <v>982.673</v>
      </c>
      <c r="AA67" s="333">
        <v>451.55700000000002</v>
      </c>
      <c r="AB67" s="331">
        <v>746.85199999999998</v>
      </c>
      <c r="AC67" s="332">
        <v>418.44499999999999</v>
      </c>
      <c r="AD67" s="332">
        <v>349.78699999999998</v>
      </c>
      <c r="AE67" s="333">
        <v>611.62599999999998</v>
      </c>
      <c r="AF67" s="331">
        <v>356.39699999999999</v>
      </c>
      <c r="AG67" s="332">
        <v>210.08199999999999</v>
      </c>
      <c r="AH67" s="332">
        <v>391.95600000000002</v>
      </c>
      <c r="AI67" s="333">
        <v>447.32799999999997</v>
      </c>
      <c r="AJ67" s="331">
        <v>375.27300000000002</v>
      </c>
      <c r="AK67" s="332">
        <v>247.142</v>
      </c>
      <c r="AL67" s="332">
        <v>557.06399999999996</v>
      </c>
      <c r="AM67" s="333">
        <v>405.05500000000001</v>
      </c>
      <c r="AN67" s="331">
        <v>277.06</v>
      </c>
      <c r="AO67" s="332">
        <v>145.577</v>
      </c>
      <c r="AP67" s="332">
        <v>546.745</v>
      </c>
      <c r="AQ67" s="333">
        <v>419.048</v>
      </c>
      <c r="AR67" s="331">
        <v>431.26100000000002</v>
      </c>
      <c r="AS67" s="332">
        <v>248.91399999999999</v>
      </c>
      <c r="AT67" s="332">
        <v>333.24900000000002</v>
      </c>
      <c r="AU67" s="333">
        <v>297.39499999999998</v>
      </c>
      <c r="AV67" s="331">
        <v>516.31200000000001</v>
      </c>
      <c r="AW67" s="332">
        <v>371.68099999999998</v>
      </c>
      <c r="AX67" s="332">
        <v>744.58699999999999</v>
      </c>
      <c r="AY67" s="333">
        <v>535.07899999999995</v>
      </c>
      <c r="AZ67" s="331">
        <v>536.34</v>
      </c>
      <c r="BA67" s="332">
        <v>573.01599999999996</v>
      </c>
      <c r="BB67" s="332">
        <v>578.899</v>
      </c>
      <c r="BC67" s="333">
        <v>608.23099999999999</v>
      </c>
      <c r="BD67" s="331">
        <v>464.226</v>
      </c>
      <c r="BE67" s="332">
        <v>869.08699999999999</v>
      </c>
      <c r="BF67" s="332">
        <v>1287.9760000000001</v>
      </c>
      <c r="BG67" s="333">
        <v>531.45299999999997</v>
      </c>
      <c r="BH67" s="331">
        <v>569.25300000000004</v>
      </c>
      <c r="BI67" s="332">
        <v>615.36099999999999</v>
      </c>
      <c r="BJ67" s="332">
        <v>497.13099999999997</v>
      </c>
      <c r="BK67" s="333">
        <v>634.971</v>
      </c>
      <c r="BL67" s="331">
        <v>736.71500000000003</v>
      </c>
      <c r="BM67" s="332">
        <v>518.654</v>
      </c>
      <c r="BN67" s="332">
        <v>959.33699999999999</v>
      </c>
      <c r="BO67" s="333">
        <v>618.73500000000001</v>
      </c>
      <c r="BP67" s="331">
        <v>659.19299999999998</v>
      </c>
      <c r="BQ67" s="332">
        <v>646.67899999999997</v>
      </c>
      <c r="BR67" s="332">
        <v>1084.6679999999999</v>
      </c>
      <c r="BS67" s="333">
        <v>1192.316</v>
      </c>
      <c r="BT67" s="331">
        <v>938.20299999999997</v>
      </c>
      <c r="BU67" s="332">
        <v>1393.277</v>
      </c>
      <c r="BV67" s="332">
        <v>846.48900000000003</v>
      </c>
      <c r="BW67" s="333">
        <v>1164.52</v>
      </c>
      <c r="BX67" s="331">
        <v>1023.0940000000001</v>
      </c>
      <c r="BY67" s="332">
        <v>228.31800000000001</v>
      </c>
      <c r="BZ67" s="332">
        <v>754.62</v>
      </c>
      <c r="CA67" s="333">
        <v>991.23299999999995</v>
      </c>
      <c r="CB67" s="331">
        <v>1039.7619999999999</v>
      </c>
      <c r="CC67" s="332">
        <v>514.59900000000005</v>
      </c>
      <c r="CD67" s="332">
        <v>1128.3050000000001</v>
      </c>
      <c r="CE67" s="332">
        <v>1376.2739999999999</v>
      </c>
      <c r="CF67" s="331">
        <v>743.15300000000002</v>
      </c>
      <c r="CG67" s="332">
        <v>1661.3979999999999</v>
      </c>
      <c r="CH67" s="332">
        <v>1124.999</v>
      </c>
      <c r="CI67" s="332">
        <v>1318.954</v>
      </c>
      <c r="CJ67" s="331">
        <v>1181.472</v>
      </c>
      <c r="CK67" s="332">
        <v>1830.143</v>
      </c>
      <c r="CL67" s="332">
        <v>1732.7049999999999</v>
      </c>
      <c r="CM67" s="332">
        <v>1732.933</v>
      </c>
      <c r="CN67" s="331">
        <v>1040.008</v>
      </c>
      <c r="CO67" s="332">
        <v>1024.902</v>
      </c>
      <c r="CP67" s="332">
        <v>1609.11</v>
      </c>
      <c r="CQ67" s="338">
        <v>1270.184</v>
      </c>
      <c r="CR67" s="331">
        <v>945.92499999999995</v>
      </c>
      <c r="CS67" s="338">
        <v>1117.597</v>
      </c>
      <c r="CT67" s="338">
        <v>895.05399999999986</v>
      </c>
      <c r="CU67" s="333">
        <v>1369.9749999999999</v>
      </c>
      <c r="CV67" s="339">
        <v>513.04399999999998</v>
      </c>
      <c r="CW67" s="309"/>
      <c r="CX67" s="295">
        <f t="shared" si="0"/>
        <v>-45.762719031635704</v>
      </c>
      <c r="CY67" s="295">
        <f t="shared" si="1"/>
        <v>-62.550849468055986</v>
      </c>
    </row>
    <row r="68" spans="2:103">
      <c r="B68" s="330">
        <v>62</v>
      </c>
      <c r="C68" s="273" t="s">
        <v>278</v>
      </c>
      <c r="D68" s="331">
        <v>644.28099999999995</v>
      </c>
      <c r="E68" s="332">
        <v>678.17700000000002</v>
      </c>
      <c r="F68" s="332">
        <v>1078.7370000000001</v>
      </c>
      <c r="G68" s="333">
        <v>1063.827</v>
      </c>
      <c r="H68" s="331">
        <v>421.46</v>
      </c>
      <c r="I68" s="332">
        <v>864.21799999999996</v>
      </c>
      <c r="J68" s="332">
        <v>826.28800000000001</v>
      </c>
      <c r="K68" s="333">
        <v>923.75400000000002</v>
      </c>
      <c r="L68" s="331">
        <v>505.05399999999997</v>
      </c>
      <c r="M68" s="332">
        <v>628.71799999999996</v>
      </c>
      <c r="N68" s="332">
        <v>1093.144</v>
      </c>
      <c r="O68" s="333">
        <v>1556.191</v>
      </c>
      <c r="P68" s="331">
        <v>694.71500000000003</v>
      </c>
      <c r="Q68" s="332">
        <v>1004.44</v>
      </c>
      <c r="R68" s="332">
        <v>1357.2380000000001</v>
      </c>
      <c r="S68" s="333">
        <v>1516.567</v>
      </c>
      <c r="T68" s="331">
        <v>1017.694</v>
      </c>
      <c r="U68" s="332">
        <v>897.73</v>
      </c>
      <c r="V68" s="332">
        <v>1770.432</v>
      </c>
      <c r="W68" s="333">
        <v>1682.1010000000001</v>
      </c>
      <c r="X68" s="331">
        <v>825.28099999999995</v>
      </c>
      <c r="Y68" s="332">
        <v>734.77200000000005</v>
      </c>
      <c r="Z68" s="332">
        <v>1303.636</v>
      </c>
      <c r="AA68" s="333">
        <v>1142.646</v>
      </c>
      <c r="AB68" s="331">
        <v>1179.6790000000001</v>
      </c>
      <c r="AC68" s="332">
        <v>706.95699999999999</v>
      </c>
      <c r="AD68" s="332">
        <v>1269.548</v>
      </c>
      <c r="AE68" s="333">
        <v>1741.973</v>
      </c>
      <c r="AF68" s="331">
        <v>1218.6300000000001</v>
      </c>
      <c r="AG68" s="332">
        <v>707.55700000000002</v>
      </c>
      <c r="AH68" s="332">
        <v>891.053</v>
      </c>
      <c r="AI68" s="333">
        <v>718.14599999999996</v>
      </c>
      <c r="AJ68" s="331">
        <v>828.45899999999995</v>
      </c>
      <c r="AK68" s="332">
        <v>599.34400000000005</v>
      </c>
      <c r="AL68" s="332">
        <v>1208.308</v>
      </c>
      <c r="AM68" s="333">
        <v>1060.1420000000001</v>
      </c>
      <c r="AN68" s="331">
        <v>1330.232</v>
      </c>
      <c r="AO68" s="332">
        <v>798.48299999999995</v>
      </c>
      <c r="AP68" s="332">
        <v>1076.144</v>
      </c>
      <c r="AQ68" s="333">
        <v>1122.951</v>
      </c>
      <c r="AR68" s="331">
        <v>1183.431</v>
      </c>
      <c r="AS68" s="332">
        <v>721.93200000000002</v>
      </c>
      <c r="AT68" s="332">
        <v>940.79499999999996</v>
      </c>
      <c r="AU68" s="333">
        <v>773.95500000000004</v>
      </c>
      <c r="AV68" s="331">
        <v>791.88699999999994</v>
      </c>
      <c r="AW68" s="332">
        <v>633.96199999999999</v>
      </c>
      <c r="AX68" s="332">
        <v>1786.7</v>
      </c>
      <c r="AY68" s="333">
        <v>1066.8440000000001</v>
      </c>
      <c r="AZ68" s="331">
        <v>1502.2750000000001</v>
      </c>
      <c r="BA68" s="332">
        <v>668.32500000000005</v>
      </c>
      <c r="BB68" s="332">
        <v>1809.941</v>
      </c>
      <c r="BC68" s="333">
        <v>2382.107</v>
      </c>
      <c r="BD68" s="331">
        <v>982.57500000000005</v>
      </c>
      <c r="BE68" s="332">
        <v>1034.4549999999999</v>
      </c>
      <c r="BF68" s="332">
        <v>1662.6679999999999</v>
      </c>
      <c r="BG68" s="333">
        <v>2433.5</v>
      </c>
      <c r="BH68" s="331">
        <v>1156.817</v>
      </c>
      <c r="BI68" s="332">
        <v>1314.6379999999999</v>
      </c>
      <c r="BJ68" s="332">
        <v>2348.6120000000001</v>
      </c>
      <c r="BK68" s="333">
        <v>2317.9830000000002</v>
      </c>
      <c r="BL68" s="331">
        <v>1748.4690000000001</v>
      </c>
      <c r="BM68" s="332">
        <v>1548.7909999999999</v>
      </c>
      <c r="BN68" s="332">
        <v>1455.6310000000001</v>
      </c>
      <c r="BO68" s="333">
        <v>3033.8359999999998</v>
      </c>
      <c r="BP68" s="331">
        <v>1433.91</v>
      </c>
      <c r="BQ68" s="332">
        <v>1650.623</v>
      </c>
      <c r="BR68" s="332">
        <v>2225.6889999999999</v>
      </c>
      <c r="BS68" s="333">
        <v>3275.1329999999998</v>
      </c>
      <c r="BT68" s="331">
        <v>1953.019</v>
      </c>
      <c r="BU68" s="332">
        <v>2805.174</v>
      </c>
      <c r="BV68" s="332">
        <v>3618.2080000000001</v>
      </c>
      <c r="BW68" s="333">
        <v>3657.837</v>
      </c>
      <c r="BX68" s="331">
        <v>1060.4349999999999</v>
      </c>
      <c r="BY68" s="332">
        <v>844.51</v>
      </c>
      <c r="BZ68" s="332">
        <v>1464.5830000000001</v>
      </c>
      <c r="CA68" s="333">
        <v>1927.3009999999999</v>
      </c>
      <c r="CB68" s="331">
        <v>2673.136</v>
      </c>
      <c r="CC68" s="332">
        <v>1394.951</v>
      </c>
      <c r="CD68" s="332">
        <v>3021.1889999999999</v>
      </c>
      <c r="CE68" s="332">
        <v>3836.9920000000002</v>
      </c>
      <c r="CF68" s="331">
        <v>2846.8939999999998</v>
      </c>
      <c r="CG68" s="332">
        <v>2821.5349999999999</v>
      </c>
      <c r="CH68" s="332">
        <v>3576.0940000000001</v>
      </c>
      <c r="CI68" s="332">
        <v>3958.3620000000001</v>
      </c>
      <c r="CJ68" s="331">
        <v>2693.808</v>
      </c>
      <c r="CK68" s="332">
        <v>3379.2200000000003</v>
      </c>
      <c r="CL68" s="332">
        <v>4618.6559999999999</v>
      </c>
      <c r="CM68" s="332">
        <v>4410.3440000000001</v>
      </c>
      <c r="CN68" s="331">
        <v>2771.942</v>
      </c>
      <c r="CO68" s="332">
        <v>2707.5929999999998</v>
      </c>
      <c r="CP68" s="332">
        <v>5001.2280000000001</v>
      </c>
      <c r="CQ68" s="338">
        <v>5125.6009999999997</v>
      </c>
      <c r="CR68" s="331">
        <v>1944.8429999999998</v>
      </c>
      <c r="CS68" s="338">
        <v>2166.0370000000003</v>
      </c>
      <c r="CT68" s="338">
        <v>3489.933</v>
      </c>
      <c r="CU68" s="333">
        <v>5038.6500000000005</v>
      </c>
      <c r="CV68" s="339">
        <v>2063.482</v>
      </c>
      <c r="CW68" s="309"/>
      <c r="CX68" s="295">
        <f t="shared" si="0"/>
        <v>6.1001839223011842</v>
      </c>
      <c r="CY68" s="295">
        <f t="shared" si="1"/>
        <v>-59.046927252339422</v>
      </c>
    </row>
    <row r="69" spans="2:103">
      <c r="B69" s="330">
        <v>63</v>
      </c>
      <c r="C69" s="273" t="s">
        <v>279</v>
      </c>
      <c r="D69" s="331">
        <v>271.90499999999997</v>
      </c>
      <c r="E69" s="332">
        <v>296.82799999999997</v>
      </c>
      <c r="F69" s="332">
        <v>584.77599999999995</v>
      </c>
      <c r="G69" s="333">
        <v>335.06900000000002</v>
      </c>
      <c r="H69" s="331">
        <v>355.83</v>
      </c>
      <c r="I69" s="332">
        <v>343.76299999999998</v>
      </c>
      <c r="J69" s="332">
        <v>368.12299999999999</v>
      </c>
      <c r="K69" s="333">
        <v>382.95</v>
      </c>
      <c r="L69" s="331">
        <v>258.98099999999999</v>
      </c>
      <c r="M69" s="332">
        <v>471.43900000000002</v>
      </c>
      <c r="N69" s="332">
        <v>481.77199999999999</v>
      </c>
      <c r="O69" s="333">
        <v>450.22</v>
      </c>
      <c r="P69" s="331">
        <v>288.18700000000001</v>
      </c>
      <c r="Q69" s="332">
        <v>739.25599999999997</v>
      </c>
      <c r="R69" s="332">
        <v>511.01400000000001</v>
      </c>
      <c r="S69" s="333">
        <v>418.48700000000002</v>
      </c>
      <c r="T69" s="331">
        <v>503.77800000000002</v>
      </c>
      <c r="U69" s="332">
        <v>684.01900000000001</v>
      </c>
      <c r="V69" s="332">
        <v>497.791</v>
      </c>
      <c r="W69" s="333">
        <v>630.57899999999995</v>
      </c>
      <c r="X69" s="331">
        <v>403.76900000000001</v>
      </c>
      <c r="Y69" s="332">
        <v>439.96300000000002</v>
      </c>
      <c r="Z69" s="332">
        <v>567.221</v>
      </c>
      <c r="AA69" s="333">
        <v>440.10700000000003</v>
      </c>
      <c r="AB69" s="331">
        <v>347.64499999999998</v>
      </c>
      <c r="AC69" s="332">
        <v>393.14100000000002</v>
      </c>
      <c r="AD69" s="332">
        <v>668.35</v>
      </c>
      <c r="AE69" s="333">
        <v>623.13099999999997</v>
      </c>
      <c r="AF69" s="331">
        <v>321.21499999999997</v>
      </c>
      <c r="AG69" s="332">
        <v>503.07799999999997</v>
      </c>
      <c r="AH69" s="332">
        <v>964.80499999999995</v>
      </c>
      <c r="AI69" s="333">
        <v>703.58900000000006</v>
      </c>
      <c r="AJ69" s="331">
        <v>470.88099999999997</v>
      </c>
      <c r="AK69" s="332">
        <v>529.78</v>
      </c>
      <c r="AL69" s="332">
        <v>741.65499999999997</v>
      </c>
      <c r="AM69" s="333">
        <v>795.29</v>
      </c>
      <c r="AN69" s="331">
        <v>726.21900000000005</v>
      </c>
      <c r="AO69" s="332">
        <v>718.15599999999995</v>
      </c>
      <c r="AP69" s="332">
        <v>582.35199999999998</v>
      </c>
      <c r="AQ69" s="333">
        <v>480.20299999999997</v>
      </c>
      <c r="AR69" s="331">
        <v>566.90800000000002</v>
      </c>
      <c r="AS69" s="332">
        <v>591.64400000000001</v>
      </c>
      <c r="AT69" s="332">
        <v>517.95600000000002</v>
      </c>
      <c r="AU69" s="333">
        <v>471.19400000000002</v>
      </c>
      <c r="AV69" s="331">
        <v>564.38099999999997</v>
      </c>
      <c r="AW69" s="332">
        <v>796.67499999999995</v>
      </c>
      <c r="AX69" s="332">
        <v>656.59199999999998</v>
      </c>
      <c r="AY69" s="333">
        <v>849.30200000000002</v>
      </c>
      <c r="AZ69" s="331">
        <v>676.86199999999997</v>
      </c>
      <c r="BA69" s="332">
        <v>710.197</v>
      </c>
      <c r="BB69" s="332">
        <v>2076.62</v>
      </c>
      <c r="BC69" s="333">
        <v>975.81100000000004</v>
      </c>
      <c r="BD69" s="331">
        <v>774.12900000000002</v>
      </c>
      <c r="BE69" s="332">
        <v>713.98400000000004</v>
      </c>
      <c r="BF69" s="332">
        <v>1018.042</v>
      </c>
      <c r="BG69" s="333">
        <v>1129.1369999999999</v>
      </c>
      <c r="BH69" s="331">
        <v>721.75</v>
      </c>
      <c r="BI69" s="332">
        <v>1062.078</v>
      </c>
      <c r="BJ69" s="332">
        <v>855.41399999999999</v>
      </c>
      <c r="BK69" s="333">
        <v>1023.059</v>
      </c>
      <c r="BL69" s="331">
        <v>644.06100000000004</v>
      </c>
      <c r="BM69" s="332">
        <v>850.52800000000002</v>
      </c>
      <c r="BN69" s="332">
        <v>1084.8620000000001</v>
      </c>
      <c r="BO69" s="333">
        <v>848.95</v>
      </c>
      <c r="BP69" s="331">
        <v>922.41899999999998</v>
      </c>
      <c r="BQ69" s="332">
        <v>821.31299999999999</v>
      </c>
      <c r="BR69" s="332">
        <v>1029.0989999999999</v>
      </c>
      <c r="BS69" s="333">
        <v>1211.7650000000001</v>
      </c>
      <c r="BT69" s="331">
        <v>564.24599999999998</v>
      </c>
      <c r="BU69" s="332">
        <v>2244.558</v>
      </c>
      <c r="BV69" s="332">
        <v>991.46600000000001</v>
      </c>
      <c r="BW69" s="333">
        <v>1461.9860000000001</v>
      </c>
      <c r="BX69" s="331">
        <v>620.95100000000002</v>
      </c>
      <c r="BY69" s="332">
        <v>561.58799999999997</v>
      </c>
      <c r="BZ69" s="332">
        <v>748.43299999999999</v>
      </c>
      <c r="CA69" s="333">
        <v>801.22900000000004</v>
      </c>
      <c r="CB69" s="331">
        <v>768.00900000000001</v>
      </c>
      <c r="CC69" s="332">
        <v>642.13800000000003</v>
      </c>
      <c r="CD69" s="332">
        <v>599.62300000000005</v>
      </c>
      <c r="CE69" s="332">
        <v>978.73400000000004</v>
      </c>
      <c r="CF69" s="331">
        <v>1223.7650000000001</v>
      </c>
      <c r="CG69" s="332">
        <v>1733.64</v>
      </c>
      <c r="CH69" s="332">
        <v>1509.299</v>
      </c>
      <c r="CI69" s="332">
        <v>1828.835</v>
      </c>
      <c r="CJ69" s="331">
        <v>1395.4880000000001</v>
      </c>
      <c r="CK69" s="332">
        <v>1382.6820000000002</v>
      </c>
      <c r="CL69" s="332">
        <v>1534.405</v>
      </c>
      <c r="CM69" s="332">
        <v>1450.972</v>
      </c>
      <c r="CN69" s="331">
        <v>1512.2619999999999</v>
      </c>
      <c r="CO69" s="332">
        <v>1332.6880000000001</v>
      </c>
      <c r="CP69" s="332">
        <v>1770.605</v>
      </c>
      <c r="CQ69" s="338">
        <v>2822.9490000000001</v>
      </c>
      <c r="CR69" s="331">
        <v>1236.8020000000001</v>
      </c>
      <c r="CS69" s="338">
        <v>1337.527</v>
      </c>
      <c r="CT69" s="338">
        <v>1534.875</v>
      </c>
      <c r="CU69" s="333">
        <v>1676.5810000000001</v>
      </c>
      <c r="CV69" s="339">
        <v>1299.2950000000001</v>
      </c>
      <c r="CW69" s="309"/>
      <c r="CX69" s="295">
        <f t="shared" si="0"/>
        <v>5.0527893712979193</v>
      </c>
      <c r="CY69" s="295">
        <f t="shared" si="1"/>
        <v>-22.50329688813126</v>
      </c>
    </row>
    <row r="70" spans="2:103">
      <c r="B70" s="330">
        <v>64</v>
      </c>
      <c r="C70" s="273" t="s">
        <v>280</v>
      </c>
      <c r="D70" s="331">
        <v>443.28199999999998</v>
      </c>
      <c r="E70" s="332">
        <v>499.66300000000001</v>
      </c>
      <c r="F70" s="332">
        <v>844.40800000000002</v>
      </c>
      <c r="G70" s="333">
        <v>509.52699999999999</v>
      </c>
      <c r="H70" s="331">
        <v>307.12700000000001</v>
      </c>
      <c r="I70" s="332">
        <v>508.17700000000002</v>
      </c>
      <c r="J70" s="332">
        <v>492.39299999999997</v>
      </c>
      <c r="K70" s="333">
        <v>970.87099999999998</v>
      </c>
      <c r="L70" s="331">
        <v>380.20100000000002</v>
      </c>
      <c r="M70" s="332">
        <v>634.28499999999997</v>
      </c>
      <c r="N70" s="332">
        <v>635.20699999999999</v>
      </c>
      <c r="O70" s="333">
        <v>771.03</v>
      </c>
      <c r="P70" s="331">
        <v>254.91499999999999</v>
      </c>
      <c r="Q70" s="332">
        <v>401.87400000000002</v>
      </c>
      <c r="R70" s="332">
        <v>646.625</v>
      </c>
      <c r="S70" s="333">
        <v>754.78</v>
      </c>
      <c r="T70" s="331">
        <v>487.36900000000003</v>
      </c>
      <c r="U70" s="332">
        <v>563.45299999999997</v>
      </c>
      <c r="V70" s="332">
        <v>860.39599999999996</v>
      </c>
      <c r="W70" s="333">
        <v>901.05</v>
      </c>
      <c r="X70" s="331">
        <v>273.06099999999998</v>
      </c>
      <c r="Y70" s="332">
        <v>621.5</v>
      </c>
      <c r="Z70" s="332">
        <v>936.65599999999995</v>
      </c>
      <c r="AA70" s="333">
        <v>705.71400000000006</v>
      </c>
      <c r="AB70" s="331">
        <v>493.27699999999999</v>
      </c>
      <c r="AC70" s="332">
        <v>403.14699999999999</v>
      </c>
      <c r="AD70" s="332">
        <v>734.24099999999999</v>
      </c>
      <c r="AE70" s="333">
        <v>626.82100000000003</v>
      </c>
      <c r="AF70" s="331">
        <v>381.65899999999999</v>
      </c>
      <c r="AG70" s="332">
        <v>408.59500000000003</v>
      </c>
      <c r="AH70" s="332">
        <v>349.76900000000001</v>
      </c>
      <c r="AI70" s="333">
        <v>723.91499999999996</v>
      </c>
      <c r="AJ70" s="331">
        <v>633.93799999999999</v>
      </c>
      <c r="AK70" s="332">
        <v>416.13200000000001</v>
      </c>
      <c r="AL70" s="332">
        <v>648.63300000000004</v>
      </c>
      <c r="AM70" s="333">
        <v>925.44399999999996</v>
      </c>
      <c r="AN70" s="331">
        <v>534.721</v>
      </c>
      <c r="AO70" s="332">
        <v>367.19</v>
      </c>
      <c r="AP70" s="332">
        <v>582.67200000000003</v>
      </c>
      <c r="AQ70" s="333">
        <v>337.41300000000001</v>
      </c>
      <c r="AR70" s="331">
        <v>449.84500000000003</v>
      </c>
      <c r="AS70" s="332">
        <v>443.19900000000001</v>
      </c>
      <c r="AT70" s="332">
        <v>605.37599999999998</v>
      </c>
      <c r="AU70" s="333">
        <v>383.839</v>
      </c>
      <c r="AV70" s="331">
        <v>520.36500000000001</v>
      </c>
      <c r="AW70" s="332">
        <v>619.96100000000001</v>
      </c>
      <c r="AX70" s="332">
        <v>799.12900000000002</v>
      </c>
      <c r="AY70" s="333">
        <v>696.66</v>
      </c>
      <c r="AZ70" s="331">
        <v>442.06900000000002</v>
      </c>
      <c r="BA70" s="332">
        <v>411.351</v>
      </c>
      <c r="BB70" s="332">
        <v>810.726</v>
      </c>
      <c r="BC70" s="333">
        <v>886.19</v>
      </c>
      <c r="BD70" s="331">
        <v>430.05799999999999</v>
      </c>
      <c r="BE70" s="332">
        <v>525.92499999999995</v>
      </c>
      <c r="BF70" s="332">
        <v>1011.114</v>
      </c>
      <c r="BG70" s="333">
        <v>672.226</v>
      </c>
      <c r="BH70" s="331">
        <v>569.78599999999994</v>
      </c>
      <c r="BI70" s="332">
        <v>550.04100000000005</v>
      </c>
      <c r="BJ70" s="332">
        <v>627.16399999999999</v>
      </c>
      <c r="BK70" s="333">
        <v>737.70899999999995</v>
      </c>
      <c r="BL70" s="331">
        <v>505.904</v>
      </c>
      <c r="BM70" s="332">
        <v>663.59199999999998</v>
      </c>
      <c r="BN70" s="332">
        <v>788.78899999999999</v>
      </c>
      <c r="BO70" s="333">
        <v>891.524</v>
      </c>
      <c r="BP70" s="331">
        <v>571.54899999999998</v>
      </c>
      <c r="BQ70" s="332">
        <v>724.62900000000002</v>
      </c>
      <c r="BR70" s="332">
        <v>736.47900000000004</v>
      </c>
      <c r="BS70" s="333">
        <v>652.28200000000004</v>
      </c>
      <c r="BT70" s="331">
        <v>431.38600000000002</v>
      </c>
      <c r="BU70" s="332">
        <v>525.649</v>
      </c>
      <c r="BV70" s="332">
        <v>830.49400000000003</v>
      </c>
      <c r="BW70" s="333">
        <v>636.74099999999999</v>
      </c>
      <c r="BX70" s="331">
        <v>505.52300000000002</v>
      </c>
      <c r="BY70" s="332">
        <v>492.99</v>
      </c>
      <c r="BZ70" s="332">
        <v>629.40200000000004</v>
      </c>
      <c r="CA70" s="333">
        <v>847.53800000000001</v>
      </c>
      <c r="CB70" s="331">
        <v>712.15200000000004</v>
      </c>
      <c r="CC70" s="332">
        <v>823.495</v>
      </c>
      <c r="CD70" s="332">
        <v>1136.0889999999999</v>
      </c>
      <c r="CE70" s="332">
        <v>1099.6500000000001</v>
      </c>
      <c r="CF70" s="331">
        <v>811.86099999999999</v>
      </c>
      <c r="CG70" s="332">
        <v>1037.26</v>
      </c>
      <c r="CH70" s="332">
        <v>859.48800000000006</v>
      </c>
      <c r="CI70" s="332">
        <v>1311.902</v>
      </c>
      <c r="CJ70" s="331">
        <v>1005.244</v>
      </c>
      <c r="CK70" s="332">
        <v>882.07600000000002</v>
      </c>
      <c r="CL70" s="332">
        <v>1592.32</v>
      </c>
      <c r="CM70" s="332">
        <v>1408.693</v>
      </c>
      <c r="CN70" s="331">
        <v>819.24300000000005</v>
      </c>
      <c r="CO70" s="332">
        <v>1006.259</v>
      </c>
      <c r="CP70" s="332">
        <v>1379.296</v>
      </c>
      <c r="CQ70" s="338">
        <v>915.43700000000001</v>
      </c>
      <c r="CR70" s="331">
        <v>828.03100000000006</v>
      </c>
      <c r="CS70" s="338">
        <v>674.98500000000001</v>
      </c>
      <c r="CT70" s="338">
        <v>1178.5050000000001</v>
      </c>
      <c r="CU70" s="333">
        <v>1065.8619999999999</v>
      </c>
      <c r="CV70" s="339">
        <v>608.404</v>
      </c>
      <c r="CW70" s="309"/>
      <c r="CX70" s="295">
        <f t="shared" si="0"/>
        <v>-26.524006951430565</v>
      </c>
      <c r="CY70" s="295">
        <f t="shared" si="1"/>
        <v>-42.919064569334488</v>
      </c>
    </row>
    <row r="71" spans="2:103">
      <c r="B71" s="330">
        <v>65</v>
      </c>
      <c r="C71" s="273" t="s">
        <v>281</v>
      </c>
      <c r="D71" s="331">
        <v>26.9</v>
      </c>
      <c r="E71" s="332">
        <v>31.349</v>
      </c>
      <c r="F71" s="332">
        <v>39.820999999999998</v>
      </c>
      <c r="G71" s="333">
        <v>34.6</v>
      </c>
      <c r="H71" s="331">
        <v>36.817999999999998</v>
      </c>
      <c r="I71" s="332">
        <v>28.972000000000001</v>
      </c>
      <c r="J71" s="332">
        <v>21.649000000000001</v>
      </c>
      <c r="K71" s="333">
        <v>52.640999999999998</v>
      </c>
      <c r="L71" s="331">
        <v>38.04</v>
      </c>
      <c r="M71" s="332">
        <v>28.920999999999999</v>
      </c>
      <c r="N71" s="332">
        <v>46.167000000000002</v>
      </c>
      <c r="O71" s="333">
        <v>70.061999999999998</v>
      </c>
      <c r="P71" s="331">
        <v>11.97</v>
      </c>
      <c r="Q71" s="332">
        <v>63.253999999999998</v>
      </c>
      <c r="R71" s="332">
        <v>45.274999999999999</v>
      </c>
      <c r="S71" s="333">
        <v>74.718999999999994</v>
      </c>
      <c r="T71" s="331">
        <v>36.401000000000003</v>
      </c>
      <c r="U71" s="332">
        <v>58.648000000000003</v>
      </c>
      <c r="V71" s="332">
        <v>62.494999999999997</v>
      </c>
      <c r="W71" s="333">
        <v>102.36199999999999</v>
      </c>
      <c r="X71" s="331">
        <v>43.087000000000003</v>
      </c>
      <c r="Y71" s="332">
        <v>61.786000000000001</v>
      </c>
      <c r="Z71" s="332">
        <v>88.242000000000004</v>
      </c>
      <c r="AA71" s="333">
        <v>32.869</v>
      </c>
      <c r="AB71" s="331">
        <v>28.265999999999998</v>
      </c>
      <c r="AC71" s="332">
        <v>9.5920000000000005</v>
      </c>
      <c r="AD71" s="332">
        <v>21.478999999999999</v>
      </c>
      <c r="AE71" s="333">
        <v>22.562000000000001</v>
      </c>
      <c r="AF71" s="331">
        <v>23.352</v>
      </c>
      <c r="AG71" s="332">
        <v>18.863</v>
      </c>
      <c r="AH71" s="332">
        <v>30.46</v>
      </c>
      <c r="AI71" s="333">
        <v>32.338999999999999</v>
      </c>
      <c r="AJ71" s="331">
        <v>109.533</v>
      </c>
      <c r="AK71" s="332">
        <v>25.721</v>
      </c>
      <c r="AL71" s="332">
        <v>33.646000000000001</v>
      </c>
      <c r="AM71" s="333">
        <v>54.725000000000001</v>
      </c>
      <c r="AN71" s="331">
        <v>37.4</v>
      </c>
      <c r="AO71" s="332">
        <v>27.178999999999998</v>
      </c>
      <c r="AP71" s="332">
        <v>41.597000000000001</v>
      </c>
      <c r="AQ71" s="333">
        <v>15.103999999999999</v>
      </c>
      <c r="AR71" s="331">
        <v>43.415999999999997</v>
      </c>
      <c r="AS71" s="332">
        <v>81.188000000000002</v>
      </c>
      <c r="AT71" s="332">
        <v>30.518000000000001</v>
      </c>
      <c r="AU71" s="333">
        <v>26.388999999999999</v>
      </c>
      <c r="AV71" s="331">
        <v>153.542</v>
      </c>
      <c r="AW71" s="332">
        <v>39.585000000000001</v>
      </c>
      <c r="AX71" s="332">
        <v>10.891</v>
      </c>
      <c r="AY71" s="333">
        <v>15.651</v>
      </c>
      <c r="AZ71" s="331">
        <v>50.798000000000002</v>
      </c>
      <c r="BA71" s="332">
        <v>23.911000000000001</v>
      </c>
      <c r="BB71" s="332">
        <v>210.23699999999999</v>
      </c>
      <c r="BC71" s="333">
        <v>39.536999999999999</v>
      </c>
      <c r="BD71" s="331">
        <v>28.594000000000001</v>
      </c>
      <c r="BE71" s="332">
        <v>40.994999999999997</v>
      </c>
      <c r="BF71" s="332">
        <v>54.936999999999998</v>
      </c>
      <c r="BG71" s="333">
        <v>93.861999999999995</v>
      </c>
      <c r="BH71" s="331">
        <v>48.01</v>
      </c>
      <c r="BI71" s="332">
        <v>72.853999999999999</v>
      </c>
      <c r="BJ71" s="332">
        <v>64.611000000000004</v>
      </c>
      <c r="BK71" s="333">
        <v>101.02200000000001</v>
      </c>
      <c r="BL71" s="331">
        <v>55.92</v>
      </c>
      <c r="BM71" s="332">
        <v>64.844999999999999</v>
      </c>
      <c r="BN71" s="332">
        <v>65.075999999999993</v>
      </c>
      <c r="BO71" s="333">
        <v>39.695999999999998</v>
      </c>
      <c r="BP71" s="331">
        <v>86.356999999999999</v>
      </c>
      <c r="BQ71" s="332">
        <v>50.152999999999999</v>
      </c>
      <c r="BR71" s="332">
        <v>102.358</v>
      </c>
      <c r="BS71" s="333">
        <v>83.671999999999997</v>
      </c>
      <c r="BT71" s="331">
        <v>70.180999999999997</v>
      </c>
      <c r="BU71" s="332">
        <v>150.55099999999999</v>
      </c>
      <c r="BV71" s="332">
        <v>73.119</v>
      </c>
      <c r="BW71" s="333">
        <v>54.68</v>
      </c>
      <c r="BX71" s="331">
        <v>69.003</v>
      </c>
      <c r="BY71" s="332">
        <v>45.314999999999998</v>
      </c>
      <c r="BZ71" s="332">
        <v>58.225999999999999</v>
      </c>
      <c r="CA71" s="333">
        <v>52.284999999999997</v>
      </c>
      <c r="CB71" s="331">
        <v>83.766999999999996</v>
      </c>
      <c r="CC71" s="332">
        <v>39.521000000000001</v>
      </c>
      <c r="CD71" s="332">
        <v>68.555999999999997</v>
      </c>
      <c r="CE71" s="332">
        <v>133.65299999999999</v>
      </c>
      <c r="CF71" s="331">
        <v>82.278999999999996</v>
      </c>
      <c r="CG71" s="332">
        <v>74.375</v>
      </c>
      <c r="CH71" s="332">
        <v>146.864</v>
      </c>
      <c r="CI71" s="332">
        <v>98.856999999999999</v>
      </c>
      <c r="CJ71" s="331">
        <v>103.80500000000001</v>
      </c>
      <c r="CK71" s="332">
        <v>87.4</v>
      </c>
      <c r="CL71" s="332">
        <v>95.796999999999997</v>
      </c>
      <c r="CM71" s="332">
        <v>87.284999999999997</v>
      </c>
      <c r="CN71" s="331">
        <v>125.61199999999999</v>
      </c>
      <c r="CO71" s="332">
        <v>107.446</v>
      </c>
      <c r="CP71" s="332">
        <v>140.54599999999999</v>
      </c>
      <c r="CQ71" s="338">
        <v>70.224000000000004</v>
      </c>
      <c r="CR71" s="331">
        <v>134.78300000000002</v>
      </c>
      <c r="CS71" s="338">
        <v>83.984999999999999</v>
      </c>
      <c r="CT71" s="338">
        <v>97.477000000000004</v>
      </c>
      <c r="CU71" s="333">
        <v>68.795000000000002</v>
      </c>
      <c r="CV71" s="339">
        <v>265.50400000000002</v>
      </c>
      <c r="CW71" s="309"/>
      <c r="CX71" s="295">
        <f t="shared" si="0"/>
        <v>96.986266814064095</v>
      </c>
      <c r="CY71" s="295">
        <f t="shared" si="1"/>
        <v>285.93502434769971</v>
      </c>
    </row>
    <row r="72" spans="2:103">
      <c r="B72" s="330">
        <v>66</v>
      </c>
      <c r="C72" s="273" t="s">
        <v>282</v>
      </c>
      <c r="D72" s="331">
        <v>22.878</v>
      </c>
      <c r="E72" s="332">
        <v>39.24</v>
      </c>
      <c r="F72" s="332">
        <v>65.061000000000007</v>
      </c>
      <c r="G72" s="333">
        <v>70.837999999999994</v>
      </c>
      <c r="H72" s="331">
        <v>71.361000000000004</v>
      </c>
      <c r="I72" s="332">
        <v>25.702999999999999</v>
      </c>
      <c r="J72" s="332">
        <v>49.201999999999998</v>
      </c>
      <c r="K72" s="333">
        <v>37.154000000000003</v>
      </c>
      <c r="L72" s="331">
        <v>24.545999999999999</v>
      </c>
      <c r="M72" s="332">
        <v>50.835999999999999</v>
      </c>
      <c r="N72" s="332">
        <v>27.071999999999999</v>
      </c>
      <c r="O72" s="333">
        <v>19.771000000000001</v>
      </c>
      <c r="P72" s="331">
        <v>26.431000000000001</v>
      </c>
      <c r="Q72" s="332">
        <v>39.633000000000003</v>
      </c>
      <c r="R72" s="332">
        <v>38.784999999999997</v>
      </c>
      <c r="S72" s="333">
        <v>64.192999999999998</v>
      </c>
      <c r="T72" s="331">
        <v>51.843000000000004</v>
      </c>
      <c r="U72" s="332">
        <v>25.975999999999999</v>
      </c>
      <c r="V72" s="332">
        <v>78.216999999999999</v>
      </c>
      <c r="W72" s="333">
        <v>71.575000000000003</v>
      </c>
      <c r="X72" s="331">
        <v>13.816000000000001</v>
      </c>
      <c r="Y72" s="332">
        <v>34.549999999999997</v>
      </c>
      <c r="Z72" s="332">
        <v>76.412999999999997</v>
      </c>
      <c r="AA72" s="333">
        <v>39.079000000000001</v>
      </c>
      <c r="AB72" s="331">
        <v>192.89599999999999</v>
      </c>
      <c r="AC72" s="332">
        <v>12.48</v>
      </c>
      <c r="AD72" s="332">
        <v>82.016999999999996</v>
      </c>
      <c r="AE72" s="333">
        <v>57.454000000000001</v>
      </c>
      <c r="AF72" s="331">
        <v>26.702999999999999</v>
      </c>
      <c r="AG72" s="332">
        <v>21.164000000000001</v>
      </c>
      <c r="AH72" s="332">
        <v>11.282</v>
      </c>
      <c r="AI72" s="333">
        <v>18.052</v>
      </c>
      <c r="AJ72" s="331">
        <v>69.566999999999993</v>
      </c>
      <c r="AK72" s="332">
        <v>296.99</v>
      </c>
      <c r="AL72" s="332">
        <v>33.091999999999999</v>
      </c>
      <c r="AM72" s="333">
        <v>52.713999999999999</v>
      </c>
      <c r="AN72" s="331">
        <v>79.091999999999999</v>
      </c>
      <c r="AO72" s="332">
        <v>15.404999999999999</v>
      </c>
      <c r="AP72" s="332">
        <v>38.372999999999998</v>
      </c>
      <c r="AQ72" s="333">
        <v>78.135000000000005</v>
      </c>
      <c r="AR72" s="331">
        <v>47.915999999999997</v>
      </c>
      <c r="AS72" s="332">
        <v>55.165999999999997</v>
      </c>
      <c r="AT72" s="332">
        <v>31.256</v>
      </c>
      <c r="AU72" s="333">
        <v>44.317</v>
      </c>
      <c r="AV72" s="331">
        <v>69.581999999999994</v>
      </c>
      <c r="AW72" s="332">
        <v>91.22</v>
      </c>
      <c r="AX72" s="332">
        <v>49.524999999999999</v>
      </c>
      <c r="AY72" s="333">
        <v>72.832999999999998</v>
      </c>
      <c r="AZ72" s="331">
        <v>33.109000000000002</v>
      </c>
      <c r="BA72" s="332">
        <v>25.204000000000001</v>
      </c>
      <c r="BB72" s="332">
        <v>67.387</v>
      </c>
      <c r="BC72" s="333">
        <v>61.798999999999999</v>
      </c>
      <c r="BD72" s="331">
        <v>34.610999999999997</v>
      </c>
      <c r="BE72" s="332">
        <v>46.021999999999998</v>
      </c>
      <c r="BF72" s="332">
        <v>55.546999999999997</v>
      </c>
      <c r="BG72" s="333">
        <v>61.32</v>
      </c>
      <c r="BH72" s="331">
        <v>82.03</v>
      </c>
      <c r="BI72" s="332">
        <v>83.757000000000005</v>
      </c>
      <c r="BJ72" s="332">
        <v>89.665999999999997</v>
      </c>
      <c r="BK72" s="333">
        <v>91.703000000000003</v>
      </c>
      <c r="BL72" s="331">
        <v>21.175000000000001</v>
      </c>
      <c r="BM72" s="332">
        <v>46.381</v>
      </c>
      <c r="BN72" s="332">
        <v>38.661000000000001</v>
      </c>
      <c r="BO72" s="333">
        <v>32.116999999999997</v>
      </c>
      <c r="BP72" s="331">
        <v>48.893999999999998</v>
      </c>
      <c r="BQ72" s="332">
        <v>40.411999999999999</v>
      </c>
      <c r="BR72" s="332">
        <v>116.149</v>
      </c>
      <c r="BS72" s="333">
        <v>48.63</v>
      </c>
      <c r="BT72" s="331">
        <v>25.085000000000001</v>
      </c>
      <c r="BU72" s="332">
        <v>157.45500000000001</v>
      </c>
      <c r="BV72" s="332">
        <v>30.108000000000001</v>
      </c>
      <c r="BW72" s="333">
        <v>127.18300000000001</v>
      </c>
      <c r="BX72" s="331">
        <v>60.149000000000001</v>
      </c>
      <c r="BY72" s="332">
        <v>56.585999999999999</v>
      </c>
      <c r="BZ72" s="332">
        <v>51.149000000000001</v>
      </c>
      <c r="CA72" s="333">
        <v>41.795999999999999</v>
      </c>
      <c r="CB72" s="331">
        <v>37.24</v>
      </c>
      <c r="CC72" s="332">
        <v>45.079000000000001</v>
      </c>
      <c r="CD72" s="332">
        <v>31.015000000000001</v>
      </c>
      <c r="CE72" s="332">
        <v>46.951000000000001</v>
      </c>
      <c r="CF72" s="331">
        <v>28.420999999999999</v>
      </c>
      <c r="CG72" s="332">
        <v>121.995</v>
      </c>
      <c r="CH72" s="332">
        <v>56.093000000000004</v>
      </c>
      <c r="CI72" s="332">
        <v>77.771000000000001</v>
      </c>
      <c r="CJ72" s="331">
        <v>57.110999999999997</v>
      </c>
      <c r="CK72" s="332">
        <v>63.8</v>
      </c>
      <c r="CL72" s="332">
        <v>65.83</v>
      </c>
      <c r="CM72" s="332">
        <v>103.16200000000001</v>
      </c>
      <c r="CN72" s="331">
        <v>65.950999999999993</v>
      </c>
      <c r="CO72" s="332">
        <v>104.188</v>
      </c>
      <c r="CP72" s="332">
        <v>189.19300000000001</v>
      </c>
      <c r="CQ72" s="338">
        <v>62.26</v>
      </c>
      <c r="CR72" s="331">
        <v>15.593</v>
      </c>
      <c r="CS72" s="338">
        <v>38.301000000000002</v>
      </c>
      <c r="CT72" s="338">
        <v>65.369</v>
      </c>
      <c r="CU72" s="333">
        <v>112.514</v>
      </c>
      <c r="CV72" s="339">
        <v>52.082000000000001</v>
      </c>
      <c r="CW72" s="309"/>
      <c r="CX72" s="295">
        <f t="shared" ref="CX72:CX103" si="2">IFERROR(CV72/CR72*100-100,0)</f>
        <v>234.00885012505614</v>
      </c>
      <c r="CY72" s="295">
        <f t="shared" ref="CY72:CY103" si="3">IFERROR(CV72/CU72*100-100,0)</f>
        <v>-53.710649341415291</v>
      </c>
    </row>
    <row r="73" spans="2:103">
      <c r="B73" s="330">
        <v>67</v>
      </c>
      <c r="C73" s="273" t="s">
        <v>283</v>
      </c>
      <c r="D73" s="331">
        <v>2.23</v>
      </c>
      <c r="E73" s="332">
        <v>39.277000000000001</v>
      </c>
      <c r="F73" s="332">
        <v>13.055</v>
      </c>
      <c r="G73" s="333">
        <v>47.435000000000002</v>
      </c>
      <c r="H73" s="331">
        <v>8.1080000000000005</v>
      </c>
      <c r="I73" s="332">
        <v>32.523000000000003</v>
      </c>
      <c r="J73" s="332">
        <v>15.94</v>
      </c>
      <c r="K73" s="333">
        <v>37.369</v>
      </c>
      <c r="L73" s="331">
        <v>33.287999999999997</v>
      </c>
      <c r="M73" s="332">
        <v>17.334</v>
      </c>
      <c r="N73" s="332">
        <v>19.904</v>
      </c>
      <c r="O73" s="333">
        <v>105.318</v>
      </c>
      <c r="P73" s="331">
        <v>8.8279999999999994</v>
      </c>
      <c r="Q73" s="332">
        <v>14.759</v>
      </c>
      <c r="R73" s="332">
        <v>81.917000000000002</v>
      </c>
      <c r="S73" s="333">
        <v>56.277999999999999</v>
      </c>
      <c r="T73" s="331">
        <v>31.221</v>
      </c>
      <c r="U73" s="332">
        <v>21.074000000000002</v>
      </c>
      <c r="V73" s="332">
        <v>12.454000000000001</v>
      </c>
      <c r="W73" s="333">
        <v>207.73699999999999</v>
      </c>
      <c r="X73" s="331">
        <v>32.048999999999999</v>
      </c>
      <c r="Y73" s="332">
        <v>39.094999999999999</v>
      </c>
      <c r="Z73" s="332">
        <v>15.315</v>
      </c>
      <c r="AA73" s="333">
        <v>77.094999999999999</v>
      </c>
      <c r="AB73" s="331">
        <v>24.35</v>
      </c>
      <c r="AC73" s="332">
        <v>23.956</v>
      </c>
      <c r="AD73" s="332">
        <v>29.863</v>
      </c>
      <c r="AE73" s="333">
        <v>38.926000000000002</v>
      </c>
      <c r="AF73" s="331">
        <v>11.148</v>
      </c>
      <c r="AG73" s="332">
        <v>5.5890000000000004</v>
      </c>
      <c r="AH73" s="332">
        <v>14.077</v>
      </c>
      <c r="AI73" s="333">
        <v>25.51</v>
      </c>
      <c r="AJ73" s="331">
        <v>7.5469999999999997</v>
      </c>
      <c r="AK73" s="332">
        <v>12.492000000000001</v>
      </c>
      <c r="AL73" s="332">
        <v>49.033000000000001</v>
      </c>
      <c r="AM73" s="333">
        <v>28.384</v>
      </c>
      <c r="AN73" s="331">
        <v>9.3650000000000002</v>
      </c>
      <c r="AO73" s="332">
        <v>14.345000000000001</v>
      </c>
      <c r="AP73" s="332">
        <v>13.762</v>
      </c>
      <c r="AQ73" s="333">
        <v>18.231999999999999</v>
      </c>
      <c r="AR73" s="331">
        <v>22.17</v>
      </c>
      <c r="AS73" s="332">
        <v>31.984000000000002</v>
      </c>
      <c r="AT73" s="332">
        <v>10.590999999999999</v>
      </c>
      <c r="AU73" s="333">
        <v>25.824000000000002</v>
      </c>
      <c r="AV73" s="331">
        <v>44.427999999999997</v>
      </c>
      <c r="AW73" s="332">
        <v>25.84</v>
      </c>
      <c r="AX73" s="332">
        <v>66.62</v>
      </c>
      <c r="AY73" s="333">
        <v>27.661999999999999</v>
      </c>
      <c r="AZ73" s="331">
        <v>27.562999999999999</v>
      </c>
      <c r="BA73" s="332">
        <v>28.789000000000001</v>
      </c>
      <c r="BB73" s="332">
        <v>12.75</v>
      </c>
      <c r="BC73" s="333">
        <v>47.018000000000001</v>
      </c>
      <c r="BD73" s="331">
        <v>16.119</v>
      </c>
      <c r="BE73" s="332">
        <v>93.960999999999999</v>
      </c>
      <c r="BF73" s="332">
        <v>63.722999999999999</v>
      </c>
      <c r="BG73" s="333">
        <v>54.35</v>
      </c>
      <c r="BH73" s="331">
        <v>39.755000000000003</v>
      </c>
      <c r="BI73" s="332">
        <v>53.234999999999999</v>
      </c>
      <c r="BJ73" s="332">
        <v>46.845999999999997</v>
      </c>
      <c r="BK73" s="333">
        <v>55.149000000000001</v>
      </c>
      <c r="BL73" s="331">
        <v>33.57</v>
      </c>
      <c r="BM73" s="332">
        <v>83.95</v>
      </c>
      <c r="BN73" s="332">
        <v>40.496000000000002</v>
      </c>
      <c r="BO73" s="333">
        <v>61.692</v>
      </c>
      <c r="BP73" s="331">
        <v>49.892000000000003</v>
      </c>
      <c r="BQ73" s="332">
        <v>74.063999999999993</v>
      </c>
      <c r="BR73" s="332">
        <v>44.244</v>
      </c>
      <c r="BS73" s="333">
        <v>113.649</v>
      </c>
      <c r="BT73" s="331">
        <v>80.626999999999995</v>
      </c>
      <c r="BU73" s="332">
        <v>151.511</v>
      </c>
      <c r="BV73" s="332">
        <v>186.71299999999999</v>
      </c>
      <c r="BW73" s="333">
        <v>86.123999999999995</v>
      </c>
      <c r="BX73" s="331">
        <v>87.432000000000002</v>
      </c>
      <c r="BY73" s="332">
        <v>25.471</v>
      </c>
      <c r="BZ73" s="332">
        <v>59.716000000000001</v>
      </c>
      <c r="CA73" s="333">
        <v>78.953000000000003</v>
      </c>
      <c r="CB73" s="331">
        <v>38.287999999999997</v>
      </c>
      <c r="CC73" s="332">
        <v>47.186999999999998</v>
      </c>
      <c r="CD73" s="332">
        <v>30.969000000000001</v>
      </c>
      <c r="CE73" s="332">
        <v>141.06</v>
      </c>
      <c r="CF73" s="331">
        <v>80.284999999999997</v>
      </c>
      <c r="CG73" s="332">
        <v>115.49299999999999</v>
      </c>
      <c r="CH73" s="332">
        <v>79.001000000000005</v>
      </c>
      <c r="CI73" s="332">
        <v>96.751999999999995</v>
      </c>
      <c r="CJ73" s="331">
        <v>162.917</v>
      </c>
      <c r="CK73" s="332">
        <v>86.78</v>
      </c>
      <c r="CL73" s="332">
        <v>103.654</v>
      </c>
      <c r="CM73" s="332">
        <v>120.38800000000001</v>
      </c>
      <c r="CN73" s="331">
        <v>111.723</v>
      </c>
      <c r="CO73" s="332">
        <v>166.08099999999999</v>
      </c>
      <c r="CP73" s="332">
        <v>118.937</v>
      </c>
      <c r="CQ73" s="338">
        <v>214.99100000000001</v>
      </c>
      <c r="CR73" s="331">
        <v>149.05799999999999</v>
      </c>
      <c r="CS73" s="338">
        <v>199.114</v>
      </c>
      <c r="CT73" s="338">
        <v>196.15800000000002</v>
      </c>
      <c r="CU73" s="333">
        <v>168.68600000000001</v>
      </c>
      <c r="CV73" s="339">
        <v>162.44999999999999</v>
      </c>
      <c r="CW73" s="309"/>
      <c r="CX73" s="295">
        <f t="shared" si="2"/>
        <v>8.9844221712353658</v>
      </c>
      <c r="CY73" s="295">
        <f t="shared" si="3"/>
        <v>-3.696809456623555</v>
      </c>
    </row>
    <row r="74" spans="2:103">
      <c r="B74" s="330">
        <v>68</v>
      </c>
      <c r="C74" s="273" t="s">
        <v>284</v>
      </c>
      <c r="D74" s="331">
        <v>426.69499999999999</v>
      </c>
      <c r="E74" s="332">
        <v>373.99900000000002</v>
      </c>
      <c r="F74" s="332">
        <v>381.30799999999999</v>
      </c>
      <c r="G74" s="333">
        <v>628.72299999999996</v>
      </c>
      <c r="H74" s="331">
        <v>244.85400000000001</v>
      </c>
      <c r="I74" s="332">
        <v>317.97500000000002</v>
      </c>
      <c r="J74" s="332">
        <v>727.26700000000005</v>
      </c>
      <c r="K74" s="333">
        <v>1138.7860000000001</v>
      </c>
      <c r="L74" s="331">
        <v>674.63</v>
      </c>
      <c r="M74" s="332">
        <v>872.029</v>
      </c>
      <c r="N74" s="332">
        <v>704.56100000000004</v>
      </c>
      <c r="O74" s="333">
        <v>1208.2139999999999</v>
      </c>
      <c r="P74" s="331">
        <v>2065.1030000000001</v>
      </c>
      <c r="Q74" s="332">
        <v>1515.56</v>
      </c>
      <c r="R74" s="332">
        <v>1086.664</v>
      </c>
      <c r="S74" s="333">
        <v>806.68799999999999</v>
      </c>
      <c r="T74" s="331">
        <v>590.04100000000005</v>
      </c>
      <c r="U74" s="332">
        <v>857.73400000000004</v>
      </c>
      <c r="V74" s="332">
        <v>1047.826</v>
      </c>
      <c r="W74" s="333">
        <v>706.73900000000003</v>
      </c>
      <c r="X74" s="331">
        <v>790.53700000000003</v>
      </c>
      <c r="Y74" s="332">
        <v>880.57799999999997</v>
      </c>
      <c r="Z74" s="332">
        <v>686.26499999999999</v>
      </c>
      <c r="AA74" s="333">
        <v>560.68299999999999</v>
      </c>
      <c r="AB74" s="331">
        <v>616.89300000000003</v>
      </c>
      <c r="AC74" s="332">
        <v>802.73299999999995</v>
      </c>
      <c r="AD74" s="332">
        <v>321.59100000000001</v>
      </c>
      <c r="AE74" s="333">
        <v>1004.97</v>
      </c>
      <c r="AF74" s="331">
        <v>790.21199999999999</v>
      </c>
      <c r="AG74" s="332">
        <v>1258.2750000000001</v>
      </c>
      <c r="AH74" s="332">
        <v>2026.9860000000001</v>
      </c>
      <c r="AI74" s="333">
        <v>2001.9970000000001</v>
      </c>
      <c r="AJ74" s="331">
        <v>446.642</v>
      </c>
      <c r="AK74" s="332">
        <v>425.73599999999999</v>
      </c>
      <c r="AL74" s="332">
        <v>502.44499999999999</v>
      </c>
      <c r="AM74" s="333">
        <v>708.80499999999995</v>
      </c>
      <c r="AN74" s="331">
        <v>964.61900000000003</v>
      </c>
      <c r="AO74" s="332">
        <v>829.625</v>
      </c>
      <c r="AP74" s="332">
        <v>637.53200000000004</v>
      </c>
      <c r="AQ74" s="333">
        <v>4459.5910000000003</v>
      </c>
      <c r="AR74" s="331">
        <v>989.69600000000003</v>
      </c>
      <c r="AS74" s="332">
        <v>1495.0830000000001</v>
      </c>
      <c r="AT74" s="332">
        <v>1339.298</v>
      </c>
      <c r="AU74" s="333">
        <v>2135.721</v>
      </c>
      <c r="AV74" s="331">
        <v>830.26700000000005</v>
      </c>
      <c r="AW74" s="332">
        <v>1822.7860000000001</v>
      </c>
      <c r="AX74" s="332">
        <v>1700.971</v>
      </c>
      <c r="AY74" s="333">
        <v>1585.123</v>
      </c>
      <c r="AZ74" s="331">
        <v>1028.375</v>
      </c>
      <c r="BA74" s="332">
        <v>819.18299999999999</v>
      </c>
      <c r="BB74" s="332">
        <v>1165.9269999999999</v>
      </c>
      <c r="BC74" s="333">
        <v>1535.549</v>
      </c>
      <c r="BD74" s="331">
        <v>1384.7180000000001</v>
      </c>
      <c r="BE74" s="332">
        <v>816.29600000000005</v>
      </c>
      <c r="BF74" s="332">
        <v>2396.61</v>
      </c>
      <c r="BG74" s="333">
        <v>1562.057</v>
      </c>
      <c r="BH74" s="331">
        <v>1526.7639999999999</v>
      </c>
      <c r="BI74" s="332">
        <v>1613.0640000000001</v>
      </c>
      <c r="BJ74" s="332">
        <v>1267.1880000000001</v>
      </c>
      <c r="BK74" s="333">
        <v>1363.4079999999999</v>
      </c>
      <c r="BL74" s="331">
        <v>1958.836</v>
      </c>
      <c r="BM74" s="332">
        <v>1169.761</v>
      </c>
      <c r="BN74" s="332">
        <v>1820.71</v>
      </c>
      <c r="BO74" s="333">
        <v>1719.3520000000001</v>
      </c>
      <c r="BP74" s="331">
        <v>1099.472</v>
      </c>
      <c r="BQ74" s="332">
        <v>1388.904</v>
      </c>
      <c r="BR74" s="332">
        <v>939.20299999999997</v>
      </c>
      <c r="BS74" s="333">
        <v>2968.9389999999999</v>
      </c>
      <c r="BT74" s="331">
        <v>1623.816</v>
      </c>
      <c r="BU74" s="332">
        <v>1689.277</v>
      </c>
      <c r="BV74" s="332">
        <v>1540.105</v>
      </c>
      <c r="BW74" s="333">
        <v>2062.721</v>
      </c>
      <c r="BX74" s="331">
        <v>1645.3779999999999</v>
      </c>
      <c r="BY74" s="332">
        <v>643.95100000000002</v>
      </c>
      <c r="BZ74" s="332">
        <v>905.33199999999999</v>
      </c>
      <c r="CA74" s="333">
        <v>1958.923</v>
      </c>
      <c r="CB74" s="331">
        <v>1280.1220000000001</v>
      </c>
      <c r="CC74" s="332">
        <v>1582.501</v>
      </c>
      <c r="CD74" s="332">
        <v>841.048</v>
      </c>
      <c r="CE74" s="332">
        <v>2206.3139999999999</v>
      </c>
      <c r="CF74" s="331">
        <v>1723.8879999999999</v>
      </c>
      <c r="CG74" s="332">
        <v>1390.1379999999999</v>
      </c>
      <c r="CH74" s="332">
        <v>1555.308</v>
      </c>
      <c r="CI74" s="332">
        <v>2796.5050000000001</v>
      </c>
      <c r="CJ74" s="331">
        <v>1683.249</v>
      </c>
      <c r="CK74" s="332">
        <v>2153.069</v>
      </c>
      <c r="CL74" s="332">
        <v>1562.2760000000001</v>
      </c>
      <c r="CM74" s="332">
        <v>2590.623</v>
      </c>
      <c r="CN74" s="331">
        <v>1535.537</v>
      </c>
      <c r="CO74" s="332">
        <v>990.625</v>
      </c>
      <c r="CP74" s="332">
        <v>1599.854</v>
      </c>
      <c r="CQ74" s="338">
        <v>1896.7560000000001</v>
      </c>
      <c r="CR74" s="331">
        <v>2168.6880000000001</v>
      </c>
      <c r="CS74" s="338">
        <v>1227.9449999999999</v>
      </c>
      <c r="CT74" s="338">
        <v>2248.1790000000001</v>
      </c>
      <c r="CU74" s="333">
        <v>1989.0929999999998</v>
      </c>
      <c r="CV74" s="339">
        <v>1757.6380000000001</v>
      </c>
      <c r="CW74" s="309"/>
      <c r="CX74" s="295">
        <f t="shared" si="2"/>
        <v>-18.953855971905583</v>
      </c>
      <c r="CY74" s="295">
        <f t="shared" si="3"/>
        <v>-11.636208060658788</v>
      </c>
    </row>
    <row r="75" spans="2:103">
      <c r="B75" s="330">
        <v>69</v>
      </c>
      <c r="C75" s="273" t="s">
        <v>285</v>
      </c>
      <c r="D75" s="331">
        <v>412.50299999999999</v>
      </c>
      <c r="E75" s="332">
        <v>811.10500000000002</v>
      </c>
      <c r="F75" s="332">
        <v>1091.6320000000001</v>
      </c>
      <c r="G75" s="333">
        <v>852.33299999999997</v>
      </c>
      <c r="H75" s="331">
        <v>417.74299999999999</v>
      </c>
      <c r="I75" s="332">
        <v>676.60199999999998</v>
      </c>
      <c r="J75" s="332">
        <v>397.08600000000001</v>
      </c>
      <c r="K75" s="333">
        <v>558.51900000000001</v>
      </c>
      <c r="L75" s="331">
        <v>516.74599999999998</v>
      </c>
      <c r="M75" s="332">
        <v>958.524</v>
      </c>
      <c r="N75" s="332">
        <v>921.24800000000005</v>
      </c>
      <c r="O75" s="333">
        <v>637.20500000000004</v>
      </c>
      <c r="P75" s="331">
        <v>401.24</v>
      </c>
      <c r="Q75" s="332">
        <v>997.62199999999996</v>
      </c>
      <c r="R75" s="332">
        <v>1237.56</v>
      </c>
      <c r="S75" s="333">
        <v>1246.0409999999999</v>
      </c>
      <c r="T75" s="331">
        <v>731.98599999999999</v>
      </c>
      <c r="U75" s="332">
        <v>779.96199999999999</v>
      </c>
      <c r="V75" s="332">
        <v>907.92499999999995</v>
      </c>
      <c r="W75" s="333">
        <v>1229.616</v>
      </c>
      <c r="X75" s="331">
        <v>600.10199999999998</v>
      </c>
      <c r="Y75" s="332">
        <v>929.29300000000001</v>
      </c>
      <c r="Z75" s="332">
        <v>1414.7619999999999</v>
      </c>
      <c r="AA75" s="333">
        <v>813.15099999999995</v>
      </c>
      <c r="AB75" s="331">
        <v>1151.2429999999999</v>
      </c>
      <c r="AC75" s="332">
        <v>693.404</v>
      </c>
      <c r="AD75" s="332">
        <v>995.99599999999998</v>
      </c>
      <c r="AE75" s="333">
        <v>596.77200000000005</v>
      </c>
      <c r="AF75" s="331">
        <v>854.61300000000006</v>
      </c>
      <c r="AG75" s="332">
        <v>588.14099999999996</v>
      </c>
      <c r="AH75" s="332">
        <v>1242.8219999999999</v>
      </c>
      <c r="AI75" s="333">
        <v>1674.7249999999999</v>
      </c>
      <c r="AJ75" s="331">
        <v>1015.6420000000001</v>
      </c>
      <c r="AK75" s="332">
        <v>630.16</v>
      </c>
      <c r="AL75" s="332">
        <v>1241.558</v>
      </c>
      <c r="AM75" s="333">
        <v>1111.442</v>
      </c>
      <c r="AN75" s="331">
        <v>1551.7760000000001</v>
      </c>
      <c r="AO75" s="332">
        <v>975.04200000000003</v>
      </c>
      <c r="AP75" s="332">
        <v>965.51199999999994</v>
      </c>
      <c r="AQ75" s="333">
        <v>1409.204</v>
      </c>
      <c r="AR75" s="331">
        <v>539.31500000000005</v>
      </c>
      <c r="AS75" s="332">
        <v>692.36800000000005</v>
      </c>
      <c r="AT75" s="332">
        <v>721.34299999999996</v>
      </c>
      <c r="AU75" s="333">
        <v>1131.4280000000001</v>
      </c>
      <c r="AV75" s="331">
        <v>842.56500000000005</v>
      </c>
      <c r="AW75" s="332">
        <v>1083.415</v>
      </c>
      <c r="AX75" s="332">
        <v>988.245</v>
      </c>
      <c r="AY75" s="333">
        <v>1161.0619999999999</v>
      </c>
      <c r="AZ75" s="331">
        <v>1057.2159999999999</v>
      </c>
      <c r="BA75" s="332">
        <v>733.76199999999994</v>
      </c>
      <c r="BB75" s="332">
        <v>1789.155</v>
      </c>
      <c r="BC75" s="333">
        <v>1922.7840000000001</v>
      </c>
      <c r="BD75" s="331">
        <v>2437.37</v>
      </c>
      <c r="BE75" s="332">
        <v>1272.5260000000001</v>
      </c>
      <c r="BF75" s="332">
        <v>1179.8150000000001</v>
      </c>
      <c r="BG75" s="333">
        <v>1560.473</v>
      </c>
      <c r="BH75" s="331">
        <v>1489.5170000000001</v>
      </c>
      <c r="BI75" s="332">
        <v>1316.633</v>
      </c>
      <c r="BJ75" s="332">
        <v>699.51199999999994</v>
      </c>
      <c r="BK75" s="333">
        <v>1327.4169999999999</v>
      </c>
      <c r="BL75" s="331">
        <v>683.01900000000001</v>
      </c>
      <c r="BM75" s="332">
        <v>363.57600000000002</v>
      </c>
      <c r="BN75" s="332">
        <v>1684.7539999999999</v>
      </c>
      <c r="BO75" s="333">
        <v>978.149</v>
      </c>
      <c r="BP75" s="331">
        <v>949.85400000000004</v>
      </c>
      <c r="BQ75" s="332">
        <v>631.78399999999999</v>
      </c>
      <c r="BR75" s="332">
        <v>1654.2550000000001</v>
      </c>
      <c r="BS75" s="333">
        <v>1437.058</v>
      </c>
      <c r="BT75" s="331">
        <v>1727.13</v>
      </c>
      <c r="BU75" s="332">
        <v>1158.1020000000001</v>
      </c>
      <c r="BV75" s="332">
        <v>1468.3789999999999</v>
      </c>
      <c r="BW75" s="333">
        <v>1577.5060000000001</v>
      </c>
      <c r="BX75" s="331">
        <v>1937.838</v>
      </c>
      <c r="BY75" s="332">
        <v>571.62699999999995</v>
      </c>
      <c r="BZ75" s="332">
        <v>1267.828</v>
      </c>
      <c r="CA75" s="333">
        <v>1554.684</v>
      </c>
      <c r="CB75" s="331">
        <v>1798.6479999999999</v>
      </c>
      <c r="CC75" s="332">
        <v>1296.0889999999999</v>
      </c>
      <c r="CD75" s="332">
        <v>554.77599999999995</v>
      </c>
      <c r="CE75" s="332">
        <v>1855.607</v>
      </c>
      <c r="CF75" s="331">
        <v>769.76700000000005</v>
      </c>
      <c r="CG75" s="332">
        <v>1459.1110000000001</v>
      </c>
      <c r="CH75" s="332">
        <v>1608.7260000000001</v>
      </c>
      <c r="CI75" s="332">
        <v>1660.1020000000001</v>
      </c>
      <c r="CJ75" s="331">
        <v>2228.06</v>
      </c>
      <c r="CK75" s="332">
        <v>1392.992</v>
      </c>
      <c r="CL75" s="332">
        <v>1525.28</v>
      </c>
      <c r="CM75" s="332">
        <v>1637.7360000000001</v>
      </c>
      <c r="CN75" s="331">
        <v>1745.366</v>
      </c>
      <c r="CO75" s="332">
        <v>1846.0150000000001</v>
      </c>
      <c r="CP75" s="332">
        <v>1989.595</v>
      </c>
      <c r="CQ75" s="338">
        <v>2894.8130000000001</v>
      </c>
      <c r="CR75" s="331">
        <v>2671.703</v>
      </c>
      <c r="CS75" s="338">
        <v>2029.722</v>
      </c>
      <c r="CT75" s="338">
        <v>2542.7719999999999</v>
      </c>
      <c r="CU75" s="333">
        <v>1254.087</v>
      </c>
      <c r="CV75" s="339">
        <v>1867.0740000000001</v>
      </c>
      <c r="CW75" s="309"/>
      <c r="CX75" s="295">
        <f t="shared" si="2"/>
        <v>-30.116708331726997</v>
      </c>
      <c r="CY75" s="295">
        <f t="shared" si="3"/>
        <v>48.879144748330873</v>
      </c>
    </row>
    <row r="76" spans="2:103">
      <c r="B76" s="330">
        <v>70</v>
      </c>
      <c r="C76" s="273" t="s">
        <v>286</v>
      </c>
      <c r="D76" s="331">
        <v>440.29399999999998</v>
      </c>
      <c r="E76" s="332">
        <v>223.905</v>
      </c>
      <c r="F76" s="332">
        <v>848.952</v>
      </c>
      <c r="G76" s="333">
        <v>2151.5329999999999</v>
      </c>
      <c r="H76" s="331">
        <v>647.43700000000001</v>
      </c>
      <c r="I76" s="332">
        <v>557.73699999999997</v>
      </c>
      <c r="J76" s="332">
        <v>741.05899999999997</v>
      </c>
      <c r="K76" s="333">
        <v>1382.8119999999999</v>
      </c>
      <c r="L76" s="331">
        <v>780.93399999999997</v>
      </c>
      <c r="M76" s="332">
        <v>1341.3889999999999</v>
      </c>
      <c r="N76" s="332">
        <v>1157.068</v>
      </c>
      <c r="O76" s="333">
        <v>1018.836</v>
      </c>
      <c r="P76" s="331">
        <v>845.10699999999997</v>
      </c>
      <c r="Q76" s="332">
        <v>2012.2329999999999</v>
      </c>
      <c r="R76" s="332">
        <v>1199.829</v>
      </c>
      <c r="S76" s="333">
        <v>1088.883</v>
      </c>
      <c r="T76" s="331">
        <v>525.56399999999996</v>
      </c>
      <c r="U76" s="332">
        <v>1076.931</v>
      </c>
      <c r="V76" s="332">
        <v>1185.7760000000001</v>
      </c>
      <c r="W76" s="333">
        <v>2286.1779999999999</v>
      </c>
      <c r="X76" s="331">
        <v>913.66399999999999</v>
      </c>
      <c r="Y76" s="332">
        <v>1254.9849999999999</v>
      </c>
      <c r="Z76" s="332">
        <v>2899.2660000000001</v>
      </c>
      <c r="AA76" s="333">
        <v>3278.6950000000002</v>
      </c>
      <c r="AB76" s="331">
        <v>1297.877</v>
      </c>
      <c r="AC76" s="332">
        <v>399.58600000000001</v>
      </c>
      <c r="AD76" s="332">
        <v>279.536</v>
      </c>
      <c r="AE76" s="333">
        <v>451.1</v>
      </c>
      <c r="AF76" s="331">
        <v>504.48599999999999</v>
      </c>
      <c r="AG76" s="332">
        <v>211.30099999999999</v>
      </c>
      <c r="AH76" s="332">
        <v>438.899</v>
      </c>
      <c r="AI76" s="333">
        <v>1946.1569999999999</v>
      </c>
      <c r="AJ76" s="331">
        <v>715.31</v>
      </c>
      <c r="AK76" s="332">
        <v>511.52699999999999</v>
      </c>
      <c r="AL76" s="332">
        <v>1178.192</v>
      </c>
      <c r="AM76" s="333">
        <v>1123.2539999999999</v>
      </c>
      <c r="AN76" s="331">
        <v>711.01599999999996</v>
      </c>
      <c r="AO76" s="332">
        <v>590.87099999999998</v>
      </c>
      <c r="AP76" s="332">
        <v>582.096</v>
      </c>
      <c r="AQ76" s="333">
        <v>1555.671</v>
      </c>
      <c r="AR76" s="331">
        <v>541.91099999999994</v>
      </c>
      <c r="AS76" s="332">
        <v>1475.079</v>
      </c>
      <c r="AT76" s="332">
        <v>3687.6930000000002</v>
      </c>
      <c r="AU76" s="333">
        <v>2436.951</v>
      </c>
      <c r="AV76" s="331">
        <v>777.38900000000001</v>
      </c>
      <c r="AW76" s="332">
        <v>1310.8879999999999</v>
      </c>
      <c r="AX76" s="332">
        <v>2180.328</v>
      </c>
      <c r="AY76" s="333">
        <v>2079.2809999999999</v>
      </c>
      <c r="AZ76" s="331">
        <v>1242.479</v>
      </c>
      <c r="BA76" s="332">
        <v>875.37900000000002</v>
      </c>
      <c r="BB76" s="332">
        <v>1647.8679999999999</v>
      </c>
      <c r="BC76" s="333">
        <v>1679.47</v>
      </c>
      <c r="BD76" s="331">
        <v>1094.5319999999999</v>
      </c>
      <c r="BE76" s="332">
        <v>1291.6099999999999</v>
      </c>
      <c r="BF76" s="332">
        <v>1606.403</v>
      </c>
      <c r="BG76" s="333">
        <v>2040.809</v>
      </c>
      <c r="BH76" s="331">
        <v>980.59400000000005</v>
      </c>
      <c r="BI76" s="332">
        <v>1401.5350000000001</v>
      </c>
      <c r="BJ76" s="332">
        <v>2545.3380000000002</v>
      </c>
      <c r="BK76" s="333">
        <v>2314.067</v>
      </c>
      <c r="BL76" s="331">
        <v>943.20600000000002</v>
      </c>
      <c r="BM76" s="332">
        <v>2262.9699999999998</v>
      </c>
      <c r="BN76" s="332">
        <v>1993.8710000000001</v>
      </c>
      <c r="BO76" s="333">
        <v>2585.9969999999998</v>
      </c>
      <c r="BP76" s="331">
        <v>1242.8119999999999</v>
      </c>
      <c r="BQ76" s="332">
        <v>1059.385</v>
      </c>
      <c r="BR76" s="332">
        <v>1147.326</v>
      </c>
      <c r="BS76" s="333">
        <v>2633.4180000000001</v>
      </c>
      <c r="BT76" s="331">
        <v>1487.595</v>
      </c>
      <c r="BU76" s="332">
        <v>2279.1120000000001</v>
      </c>
      <c r="BV76" s="332">
        <v>1027.374</v>
      </c>
      <c r="BW76" s="333">
        <v>2310.3270000000002</v>
      </c>
      <c r="BX76" s="331">
        <v>864.28499999999997</v>
      </c>
      <c r="BY76" s="332">
        <v>1337.556</v>
      </c>
      <c r="BZ76" s="332">
        <v>1421.3789999999999</v>
      </c>
      <c r="CA76" s="333">
        <v>1238.402</v>
      </c>
      <c r="CB76" s="331">
        <v>1416.067</v>
      </c>
      <c r="CC76" s="332">
        <v>1432.7360000000001</v>
      </c>
      <c r="CD76" s="332">
        <v>944.81399999999996</v>
      </c>
      <c r="CE76" s="332">
        <v>1279.0940000000001</v>
      </c>
      <c r="CF76" s="331">
        <v>1011.3049999999999</v>
      </c>
      <c r="CG76" s="332">
        <v>978.54600000000005</v>
      </c>
      <c r="CH76" s="332">
        <v>1850.0840000000001</v>
      </c>
      <c r="CI76" s="332">
        <v>1185.7349999999999</v>
      </c>
      <c r="CJ76" s="331">
        <v>1850.202</v>
      </c>
      <c r="CK76" s="332">
        <v>1543.944</v>
      </c>
      <c r="CL76" s="332">
        <v>1305.8209999999999</v>
      </c>
      <c r="CM76" s="332">
        <v>1226.1679999999999</v>
      </c>
      <c r="CN76" s="331">
        <v>1086.8340000000001</v>
      </c>
      <c r="CO76" s="332">
        <v>759.05799999999999</v>
      </c>
      <c r="CP76" s="332">
        <v>1176.278</v>
      </c>
      <c r="CQ76" s="338">
        <v>616.66999999999996</v>
      </c>
      <c r="CR76" s="331">
        <v>1049.433</v>
      </c>
      <c r="CS76" s="338">
        <v>593.33799999999997</v>
      </c>
      <c r="CT76" s="338">
        <v>943.89300000000003</v>
      </c>
      <c r="CU76" s="333">
        <v>843.13199999999995</v>
      </c>
      <c r="CV76" s="339">
        <v>930.75700000000006</v>
      </c>
      <c r="CW76" s="309"/>
      <c r="CX76" s="295">
        <f t="shared" si="2"/>
        <v>-11.308582825201796</v>
      </c>
      <c r="CY76" s="295">
        <f t="shared" si="3"/>
        <v>10.392797331853146</v>
      </c>
    </row>
    <row r="77" spans="2:103">
      <c r="B77" s="330">
        <v>71</v>
      </c>
      <c r="C77" s="273" t="s">
        <v>287</v>
      </c>
      <c r="D77" s="331">
        <v>48.576000000000001</v>
      </c>
      <c r="E77" s="332">
        <v>54.993000000000002</v>
      </c>
      <c r="F77" s="332">
        <v>50.286000000000001</v>
      </c>
      <c r="G77" s="333">
        <v>733.77700000000004</v>
      </c>
      <c r="H77" s="331">
        <v>38.29</v>
      </c>
      <c r="I77" s="332">
        <v>70.741</v>
      </c>
      <c r="J77" s="332">
        <v>201.40799999999999</v>
      </c>
      <c r="K77" s="333">
        <v>42.875</v>
      </c>
      <c r="L77" s="331">
        <v>31.279</v>
      </c>
      <c r="M77" s="332">
        <v>31.881</v>
      </c>
      <c r="N77" s="332">
        <v>49.381</v>
      </c>
      <c r="O77" s="333">
        <v>69.355000000000004</v>
      </c>
      <c r="P77" s="331">
        <v>74.581999999999994</v>
      </c>
      <c r="Q77" s="332">
        <v>201.25800000000001</v>
      </c>
      <c r="R77" s="332">
        <v>105.425</v>
      </c>
      <c r="S77" s="333">
        <v>82.259</v>
      </c>
      <c r="T77" s="331">
        <v>74.677999999999997</v>
      </c>
      <c r="U77" s="332">
        <v>64.929000000000002</v>
      </c>
      <c r="V77" s="332">
        <v>54.218000000000004</v>
      </c>
      <c r="W77" s="333">
        <v>220.54300000000001</v>
      </c>
      <c r="X77" s="331">
        <v>750.53</v>
      </c>
      <c r="Y77" s="332">
        <v>74.908000000000001</v>
      </c>
      <c r="Z77" s="332">
        <v>179.672</v>
      </c>
      <c r="AA77" s="333">
        <v>98.965999999999994</v>
      </c>
      <c r="AB77" s="331">
        <v>50.442</v>
      </c>
      <c r="AC77" s="332">
        <v>50.720999999999997</v>
      </c>
      <c r="AD77" s="332">
        <v>45.125</v>
      </c>
      <c r="AE77" s="333">
        <v>92.171999999999997</v>
      </c>
      <c r="AF77" s="331">
        <v>28.558</v>
      </c>
      <c r="AG77" s="332">
        <v>55.652000000000001</v>
      </c>
      <c r="AH77" s="332">
        <v>50.454000000000001</v>
      </c>
      <c r="AI77" s="333">
        <v>61.668999999999997</v>
      </c>
      <c r="AJ77" s="331">
        <v>30.946000000000002</v>
      </c>
      <c r="AK77" s="332">
        <v>697.70500000000004</v>
      </c>
      <c r="AL77" s="332">
        <v>80.418000000000006</v>
      </c>
      <c r="AM77" s="333">
        <v>85.025999999999996</v>
      </c>
      <c r="AN77" s="331">
        <v>50.843000000000004</v>
      </c>
      <c r="AO77" s="332">
        <v>57.847999999999999</v>
      </c>
      <c r="AP77" s="332">
        <v>2210.6689999999999</v>
      </c>
      <c r="AQ77" s="333">
        <v>1774.55</v>
      </c>
      <c r="AR77" s="331">
        <v>41.591999999999999</v>
      </c>
      <c r="AS77" s="332">
        <v>511.97899999999998</v>
      </c>
      <c r="AT77" s="332">
        <v>59.444000000000003</v>
      </c>
      <c r="AU77" s="333">
        <v>1807.357</v>
      </c>
      <c r="AV77" s="331">
        <v>17.991</v>
      </c>
      <c r="AW77" s="332">
        <v>282.18900000000002</v>
      </c>
      <c r="AX77" s="332">
        <v>118.355</v>
      </c>
      <c r="AY77" s="333">
        <v>103.086</v>
      </c>
      <c r="AZ77" s="331">
        <v>41.085000000000001</v>
      </c>
      <c r="BA77" s="332">
        <v>1514.183</v>
      </c>
      <c r="BB77" s="332">
        <v>117.31100000000001</v>
      </c>
      <c r="BC77" s="333">
        <v>168.06299999999999</v>
      </c>
      <c r="BD77" s="331">
        <v>50.631999999999998</v>
      </c>
      <c r="BE77" s="332">
        <v>86.366</v>
      </c>
      <c r="BF77" s="332">
        <v>180.191</v>
      </c>
      <c r="BG77" s="333">
        <v>116.893</v>
      </c>
      <c r="BH77" s="331">
        <v>56.709000000000003</v>
      </c>
      <c r="BI77" s="332">
        <v>355.87400000000002</v>
      </c>
      <c r="BJ77" s="332">
        <v>113.967</v>
      </c>
      <c r="BK77" s="333">
        <v>213.959</v>
      </c>
      <c r="BL77" s="331">
        <v>18.108000000000001</v>
      </c>
      <c r="BM77" s="332">
        <v>61.11</v>
      </c>
      <c r="BN77" s="332">
        <v>91.119</v>
      </c>
      <c r="BO77" s="333">
        <v>147.37799999999999</v>
      </c>
      <c r="BP77" s="331">
        <v>49.588000000000001</v>
      </c>
      <c r="BQ77" s="332">
        <v>70.760000000000005</v>
      </c>
      <c r="BR77" s="332">
        <v>69.591999999999999</v>
      </c>
      <c r="BS77" s="333">
        <v>165.25</v>
      </c>
      <c r="BT77" s="331">
        <v>38.826000000000001</v>
      </c>
      <c r="BU77" s="332">
        <v>59.33</v>
      </c>
      <c r="BV77" s="332">
        <v>53.088999999999999</v>
      </c>
      <c r="BW77" s="333">
        <v>195.7</v>
      </c>
      <c r="BX77" s="331">
        <v>32.616</v>
      </c>
      <c r="BY77" s="332">
        <v>22.61</v>
      </c>
      <c r="BZ77" s="332">
        <v>49.183999999999997</v>
      </c>
      <c r="CA77" s="333">
        <v>111.248</v>
      </c>
      <c r="CB77" s="331">
        <v>87.097999999999999</v>
      </c>
      <c r="CC77" s="332">
        <v>58.058999999999997</v>
      </c>
      <c r="CD77" s="332">
        <v>78.884</v>
      </c>
      <c r="CE77" s="332">
        <v>161.40199999999999</v>
      </c>
      <c r="CF77" s="331">
        <v>147.85300000000001</v>
      </c>
      <c r="CG77" s="332">
        <v>128.50800000000001</v>
      </c>
      <c r="CH77" s="332">
        <v>123.029</v>
      </c>
      <c r="CI77" s="332">
        <v>258.43599999999998</v>
      </c>
      <c r="CJ77" s="331">
        <v>134.94800000000001</v>
      </c>
      <c r="CK77" s="332">
        <v>174.18300000000002</v>
      </c>
      <c r="CL77" s="332">
        <v>205.959</v>
      </c>
      <c r="CM77" s="332">
        <v>242.47</v>
      </c>
      <c r="CN77" s="331">
        <v>166.768</v>
      </c>
      <c r="CO77" s="332">
        <v>1492.838</v>
      </c>
      <c r="CP77" s="332">
        <v>165.30099999999999</v>
      </c>
      <c r="CQ77" s="338">
        <v>239.63499999999999</v>
      </c>
      <c r="CR77" s="331">
        <v>96.097000000000008</v>
      </c>
      <c r="CS77" s="338">
        <v>119.172</v>
      </c>
      <c r="CT77" s="338">
        <v>206.02999999999997</v>
      </c>
      <c r="CU77" s="333">
        <v>186.47499999999999</v>
      </c>
      <c r="CV77" s="339">
        <v>186.91399999999999</v>
      </c>
      <c r="CW77" s="309"/>
      <c r="CX77" s="295">
        <f t="shared" si="2"/>
        <v>94.505551682154476</v>
      </c>
      <c r="CY77" s="295">
        <f t="shared" si="3"/>
        <v>0.23542029762701588</v>
      </c>
    </row>
    <row r="78" spans="2:103">
      <c r="B78" s="330">
        <v>72</v>
      </c>
      <c r="C78" s="273" t="s">
        <v>288</v>
      </c>
      <c r="D78" s="331">
        <v>2084.0740000000001</v>
      </c>
      <c r="E78" s="332">
        <v>1780.4169999999999</v>
      </c>
      <c r="F78" s="332">
        <v>1790.9280000000001</v>
      </c>
      <c r="G78" s="333">
        <v>2266.0770000000002</v>
      </c>
      <c r="H78" s="331">
        <v>1625.7059999999999</v>
      </c>
      <c r="I78" s="332">
        <v>1302.421</v>
      </c>
      <c r="J78" s="332">
        <v>2630.7089999999998</v>
      </c>
      <c r="K78" s="333">
        <v>2646.2620000000002</v>
      </c>
      <c r="L78" s="331">
        <v>2020.952</v>
      </c>
      <c r="M78" s="332">
        <v>2400.6370000000002</v>
      </c>
      <c r="N78" s="332">
        <v>6896.5950000000003</v>
      </c>
      <c r="O78" s="333">
        <v>3380.9079999999999</v>
      </c>
      <c r="P78" s="331">
        <v>3741.9340000000002</v>
      </c>
      <c r="Q78" s="332">
        <v>2503.6489999999999</v>
      </c>
      <c r="R78" s="332">
        <v>2658.9119999999998</v>
      </c>
      <c r="S78" s="333">
        <v>2856.3679999999999</v>
      </c>
      <c r="T78" s="331">
        <v>2975.058</v>
      </c>
      <c r="U78" s="332">
        <v>2837.4250000000002</v>
      </c>
      <c r="V78" s="332">
        <v>4331.7740000000003</v>
      </c>
      <c r="W78" s="333">
        <v>4918.1329999999998</v>
      </c>
      <c r="X78" s="331">
        <v>4429.33</v>
      </c>
      <c r="Y78" s="332">
        <v>4809.0249999999996</v>
      </c>
      <c r="Z78" s="332">
        <v>3218.7510000000002</v>
      </c>
      <c r="AA78" s="333">
        <v>3437.71</v>
      </c>
      <c r="AB78" s="331">
        <v>2010.5889999999999</v>
      </c>
      <c r="AC78" s="332">
        <v>2434.59</v>
      </c>
      <c r="AD78" s="332">
        <v>7361.28</v>
      </c>
      <c r="AE78" s="333">
        <v>7999.4189999999999</v>
      </c>
      <c r="AF78" s="331">
        <v>3253.5909999999999</v>
      </c>
      <c r="AG78" s="332">
        <v>6027.009</v>
      </c>
      <c r="AH78" s="332">
        <v>2742.471</v>
      </c>
      <c r="AI78" s="333">
        <v>2233.8110000000001</v>
      </c>
      <c r="AJ78" s="331">
        <v>4271.21</v>
      </c>
      <c r="AK78" s="332">
        <v>2927.518</v>
      </c>
      <c r="AL78" s="332">
        <v>3944.1590000000001</v>
      </c>
      <c r="AM78" s="333">
        <v>3826.5839999999998</v>
      </c>
      <c r="AN78" s="331">
        <v>2561.5830000000001</v>
      </c>
      <c r="AO78" s="332">
        <v>4067.1280000000002</v>
      </c>
      <c r="AP78" s="332">
        <v>3125.0819999999999</v>
      </c>
      <c r="AQ78" s="333">
        <v>5137.4160000000002</v>
      </c>
      <c r="AR78" s="331">
        <v>2504.319</v>
      </c>
      <c r="AS78" s="332">
        <v>3766.8939999999998</v>
      </c>
      <c r="AT78" s="332">
        <v>4370.55</v>
      </c>
      <c r="AU78" s="333">
        <v>3237.3919999999998</v>
      </c>
      <c r="AV78" s="331">
        <v>4033.3040000000001</v>
      </c>
      <c r="AW78" s="332">
        <v>4968.5140000000001</v>
      </c>
      <c r="AX78" s="332">
        <v>7338.4059999999999</v>
      </c>
      <c r="AY78" s="333">
        <v>5596.6450000000004</v>
      </c>
      <c r="AZ78" s="331">
        <v>3556.6320000000001</v>
      </c>
      <c r="BA78" s="332">
        <v>2608.8820000000001</v>
      </c>
      <c r="BB78" s="332">
        <v>3131.9560000000001</v>
      </c>
      <c r="BC78" s="333">
        <v>4819.2020000000002</v>
      </c>
      <c r="BD78" s="331">
        <v>3328.991</v>
      </c>
      <c r="BE78" s="332">
        <v>2262.5369999999998</v>
      </c>
      <c r="BF78" s="332">
        <v>3908.424</v>
      </c>
      <c r="BG78" s="333">
        <v>3747.5650000000001</v>
      </c>
      <c r="BH78" s="331">
        <v>3872.7539999999999</v>
      </c>
      <c r="BI78" s="332">
        <v>2677.1970000000001</v>
      </c>
      <c r="BJ78" s="332">
        <v>2717.172</v>
      </c>
      <c r="BK78" s="333">
        <v>3614.6419999999998</v>
      </c>
      <c r="BL78" s="331">
        <v>5064.0320000000002</v>
      </c>
      <c r="BM78" s="332">
        <v>7130.125</v>
      </c>
      <c r="BN78" s="332">
        <v>3240.9009999999998</v>
      </c>
      <c r="BO78" s="333">
        <v>3311.4389999999999</v>
      </c>
      <c r="BP78" s="331">
        <v>3363.1509999999998</v>
      </c>
      <c r="BQ78" s="332">
        <v>3122.076</v>
      </c>
      <c r="BR78" s="332">
        <v>4073.3829999999998</v>
      </c>
      <c r="BS78" s="333">
        <v>4496.2439999999997</v>
      </c>
      <c r="BT78" s="331">
        <v>6358.7370000000001</v>
      </c>
      <c r="BU78" s="332">
        <v>4256.8320000000003</v>
      </c>
      <c r="BV78" s="332">
        <v>3617.9560000000001</v>
      </c>
      <c r="BW78" s="333">
        <v>4682.5730000000003</v>
      </c>
      <c r="BX78" s="331">
        <v>5069.0749999999998</v>
      </c>
      <c r="BY78" s="332">
        <v>1537.37</v>
      </c>
      <c r="BZ78" s="332">
        <v>5615.7520000000004</v>
      </c>
      <c r="CA78" s="333">
        <v>3409.1990000000001</v>
      </c>
      <c r="CB78" s="331">
        <v>3689.279</v>
      </c>
      <c r="CC78" s="332">
        <v>4469.1610000000001</v>
      </c>
      <c r="CD78" s="332">
        <v>3657.94</v>
      </c>
      <c r="CE78" s="332">
        <v>5914.73</v>
      </c>
      <c r="CF78" s="331">
        <v>6555.6760000000004</v>
      </c>
      <c r="CG78" s="332">
        <v>5233.6760000000004</v>
      </c>
      <c r="CH78" s="332">
        <v>8483.6749999999993</v>
      </c>
      <c r="CI78" s="332">
        <v>3915.7240000000002</v>
      </c>
      <c r="CJ78" s="331">
        <v>5540.1469999999999</v>
      </c>
      <c r="CK78" s="332">
        <v>3028.431</v>
      </c>
      <c r="CL78" s="332">
        <v>3939.1109999999999</v>
      </c>
      <c r="CM78" s="332">
        <v>5444.1930000000002</v>
      </c>
      <c r="CN78" s="331">
        <v>4053.627</v>
      </c>
      <c r="CO78" s="332">
        <v>4662.1419999999998</v>
      </c>
      <c r="CP78" s="332">
        <v>4292.4179999999997</v>
      </c>
      <c r="CQ78" s="338">
        <v>8832.2849999999999</v>
      </c>
      <c r="CR78" s="331">
        <v>5246.1940000000004</v>
      </c>
      <c r="CS78" s="338">
        <v>5392.7809999999999</v>
      </c>
      <c r="CT78" s="338">
        <v>5337.4969999999994</v>
      </c>
      <c r="CU78" s="333">
        <v>4478.7170000000006</v>
      </c>
      <c r="CV78" s="339">
        <v>2639.9680000000003</v>
      </c>
      <c r="CW78" s="309"/>
      <c r="CX78" s="295">
        <f t="shared" si="2"/>
        <v>-49.678414484862742</v>
      </c>
      <c r="CY78" s="295">
        <f t="shared" si="3"/>
        <v>-41.055262031514829</v>
      </c>
    </row>
    <row r="79" spans="2:103">
      <c r="B79" s="330">
        <v>73</v>
      </c>
      <c r="C79" s="273" t="s">
        <v>289</v>
      </c>
      <c r="D79" s="331">
        <v>3045.1959999999999</v>
      </c>
      <c r="E79" s="332">
        <v>2356.1640000000002</v>
      </c>
      <c r="F79" s="332">
        <v>3221.06</v>
      </c>
      <c r="G79" s="333">
        <v>2854.192</v>
      </c>
      <c r="H79" s="331">
        <v>2321.7660000000001</v>
      </c>
      <c r="I79" s="332">
        <v>2522.2159999999999</v>
      </c>
      <c r="J79" s="332">
        <v>3158.0419999999999</v>
      </c>
      <c r="K79" s="333">
        <v>4579.99</v>
      </c>
      <c r="L79" s="331">
        <v>2320.598</v>
      </c>
      <c r="M79" s="332">
        <v>5937.1769999999997</v>
      </c>
      <c r="N79" s="332">
        <v>6739.4539999999997</v>
      </c>
      <c r="O79" s="333">
        <v>20199.343000000001</v>
      </c>
      <c r="P79" s="331">
        <v>26028.691999999999</v>
      </c>
      <c r="Q79" s="332">
        <v>12997.626</v>
      </c>
      <c r="R79" s="332">
        <v>16774.596000000001</v>
      </c>
      <c r="S79" s="333">
        <v>5831.9549999999999</v>
      </c>
      <c r="T79" s="331">
        <v>19254.719000000001</v>
      </c>
      <c r="U79" s="332">
        <v>20248.704000000002</v>
      </c>
      <c r="V79" s="332">
        <v>9866.6669999999995</v>
      </c>
      <c r="W79" s="333">
        <v>11455.116</v>
      </c>
      <c r="X79" s="331">
        <v>3478.6660000000002</v>
      </c>
      <c r="Y79" s="332">
        <v>4299.7240000000002</v>
      </c>
      <c r="Z79" s="332">
        <v>13058.304</v>
      </c>
      <c r="AA79" s="333">
        <v>17644.294999999998</v>
      </c>
      <c r="AB79" s="331">
        <v>7797.1729999999998</v>
      </c>
      <c r="AC79" s="332">
        <v>14132.59</v>
      </c>
      <c r="AD79" s="332">
        <v>7416.31</v>
      </c>
      <c r="AE79" s="333">
        <v>6855.5140000000001</v>
      </c>
      <c r="AF79" s="331">
        <v>2930.7040000000002</v>
      </c>
      <c r="AG79" s="332">
        <v>3882.6010000000001</v>
      </c>
      <c r="AH79" s="332">
        <v>3785.2249999999999</v>
      </c>
      <c r="AI79" s="333">
        <v>5902.5439999999999</v>
      </c>
      <c r="AJ79" s="331">
        <v>6534.5</v>
      </c>
      <c r="AK79" s="332">
        <v>5796.308</v>
      </c>
      <c r="AL79" s="332">
        <v>11762.236000000001</v>
      </c>
      <c r="AM79" s="333">
        <v>10025.617</v>
      </c>
      <c r="AN79" s="331">
        <v>5583.3029999999999</v>
      </c>
      <c r="AO79" s="332">
        <v>3597.8139999999999</v>
      </c>
      <c r="AP79" s="332">
        <v>8057.9279999999999</v>
      </c>
      <c r="AQ79" s="333">
        <v>8065.9070000000002</v>
      </c>
      <c r="AR79" s="331">
        <v>10724.875</v>
      </c>
      <c r="AS79" s="332">
        <v>6812.8680000000004</v>
      </c>
      <c r="AT79" s="332">
        <v>6564.7629999999999</v>
      </c>
      <c r="AU79" s="333">
        <v>4818.1840000000002</v>
      </c>
      <c r="AV79" s="331">
        <v>5505.6120000000001</v>
      </c>
      <c r="AW79" s="332">
        <v>4652.0450000000001</v>
      </c>
      <c r="AX79" s="332">
        <v>11481.335999999999</v>
      </c>
      <c r="AY79" s="333">
        <v>6569.067</v>
      </c>
      <c r="AZ79" s="331">
        <v>7789.5619999999999</v>
      </c>
      <c r="BA79" s="332">
        <v>6841.5519999999997</v>
      </c>
      <c r="BB79" s="332">
        <v>9175.4339999999993</v>
      </c>
      <c r="BC79" s="333">
        <v>8828.8029999999999</v>
      </c>
      <c r="BD79" s="331">
        <v>10667.758</v>
      </c>
      <c r="BE79" s="332">
        <v>7278.8630000000003</v>
      </c>
      <c r="BF79" s="332">
        <v>7073.6970000000001</v>
      </c>
      <c r="BG79" s="333">
        <v>6468.4160000000002</v>
      </c>
      <c r="BH79" s="331">
        <v>12003.022000000001</v>
      </c>
      <c r="BI79" s="332">
        <v>10005.620999999999</v>
      </c>
      <c r="BJ79" s="332">
        <v>7407.7389999999996</v>
      </c>
      <c r="BK79" s="333">
        <v>5809.8220000000001</v>
      </c>
      <c r="BL79" s="331">
        <v>9896.3580000000002</v>
      </c>
      <c r="BM79" s="332">
        <v>13647.486999999999</v>
      </c>
      <c r="BN79" s="332">
        <v>8691.4689999999991</v>
      </c>
      <c r="BO79" s="333">
        <v>6018.067</v>
      </c>
      <c r="BP79" s="331">
        <v>5059.6080000000002</v>
      </c>
      <c r="BQ79" s="332">
        <v>8257.1319999999996</v>
      </c>
      <c r="BR79" s="332">
        <v>8790.6409999999996</v>
      </c>
      <c r="BS79" s="333">
        <v>9622.0490000000009</v>
      </c>
      <c r="BT79" s="331">
        <v>9045.4560000000001</v>
      </c>
      <c r="BU79" s="332">
        <v>7593.9719999999998</v>
      </c>
      <c r="BV79" s="332">
        <v>8544.8889999999992</v>
      </c>
      <c r="BW79" s="333">
        <v>10110.968999999999</v>
      </c>
      <c r="BX79" s="331">
        <v>5669.4939999999997</v>
      </c>
      <c r="BY79" s="332">
        <v>2863.0740000000001</v>
      </c>
      <c r="BZ79" s="332">
        <v>4719.076</v>
      </c>
      <c r="CA79" s="333">
        <v>5437.9340000000002</v>
      </c>
      <c r="CB79" s="331">
        <v>5453.4309999999996</v>
      </c>
      <c r="CC79" s="332">
        <v>5173.576</v>
      </c>
      <c r="CD79" s="332">
        <v>5270.6409999999996</v>
      </c>
      <c r="CE79" s="332">
        <v>9090.982</v>
      </c>
      <c r="CF79" s="331">
        <v>7960.4409999999998</v>
      </c>
      <c r="CG79" s="332">
        <v>5493.3919999999998</v>
      </c>
      <c r="CH79" s="332">
        <v>5352.701</v>
      </c>
      <c r="CI79" s="332">
        <v>5304.1310000000003</v>
      </c>
      <c r="CJ79" s="331">
        <v>5880.4870000000001</v>
      </c>
      <c r="CK79" s="332">
        <v>9419.5859999999993</v>
      </c>
      <c r="CL79" s="332">
        <v>9195.8420000000006</v>
      </c>
      <c r="CM79" s="332">
        <v>7756.8389999999999</v>
      </c>
      <c r="CN79" s="331">
        <v>7056.2749999999996</v>
      </c>
      <c r="CO79" s="332">
        <v>8943.3379999999997</v>
      </c>
      <c r="CP79" s="332">
        <v>7001.9639999999999</v>
      </c>
      <c r="CQ79" s="338">
        <v>7528.78</v>
      </c>
      <c r="CR79" s="331">
        <v>9745.6710000000003</v>
      </c>
      <c r="CS79" s="338">
        <v>10639.546</v>
      </c>
      <c r="CT79" s="338">
        <v>8325.098</v>
      </c>
      <c r="CU79" s="333">
        <v>6890.2309999999998</v>
      </c>
      <c r="CV79" s="339">
        <v>7828.4159999999993</v>
      </c>
      <c r="CW79" s="309"/>
      <c r="CX79" s="295">
        <f t="shared" si="2"/>
        <v>-19.672888608696113</v>
      </c>
      <c r="CY79" s="295">
        <f t="shared" si="3"/>
        <v>13.616161780352499</v>
      </c>
    </row>
    <row r="80" spans="2:103">
      <c r="B80" s="330">
        <v>74</v>
      </c>
      <c r="C80" s="273" t="s">
        <v>290</v>
      </c>
      <c r="D80" s="331">
        <v>39.999000000000002</v>
      </c>
      <c r="E80" s="332">
        <v>113.824</v>
      </c>
      <c r="F80" s="332">
        <v>67.350999999999999</v>
      </c>
      <c r="G80" s="333">
        <v>28.123000000000001</v>
      </c>
      <c r="H80" s="331">
        <v>47.811</v>
      </c>
      <c r="I80" s="332">
        <v>160.869</v>
      </c>
      <c r="J80" s="332">
        <v>43.51</v>
      </c>
      <c r="K80" s="333">
        <v>217.80500000000001</v>
      </c>
      <c r="L80" s="331">
        <v>65.183000000000007</v>
      </c>
      <c r="M80" s="332">
        <v>98.680999999999997</v>
      </c>
      <c r="N80" s="332">
        <v>331.01600000000002</v>
      </c>
      <c r="O80" s="333">
        <v>182.24199999999999</v>
      </c>
      <c r="P80" s="331">
        <v>339.8</v>
      </c>
      <c r="Q80" s="332">
        <v>92.558999999999997</v>
      </c>
      <c r="R80" s="332">
        <v>239.66200000000001</v>
      </c>
      <c r="S80" s="333">
        <v>43.473999999999997</v>
      </c>
      <c r="T80" s="331">
        <v>82.575000000000003</v>
      </c>
      <c r="U80" s="332">
        <v>343.11099999999999</v>
      </c>
      <c r="V80" s="332">
        <v>268.726</v>
      </c>
      <c r="W80" s="333">
        <v>246.148</v>
      </c>
      <c r="X80" s="331">
        <v>140.10499999999999</v>
      </c>
      <c r="Y80" s="332">
        <v>143.54300000000001</v>
      </c>
      <c r="Z80" s="332">
        <v>203.63800000000001</v>
      </c>
      <c r="AA80" s="333">
        <v>105.206</v>
      </c>
      <c r="AB80" s="331">
        <v>60.348999999999997</v>
      </c>
      <c r="AC80" s="332">
        <v>356.214</v>
      </c>
      <c r="AD80" s="332">
        <v>71.694000000000003</v>
      </c>
      <c r="AE80" s="333">
        <v>48.642000000000003</v>
      </c>
      <c r="AF80" s="331">
        <v>143.25299999999999</v>
      </c>
      <c r="AG80" s="332">
        <v>191.60599999999999</v>
      </c>
      <c r="AH80" s="332">
        <v>156.76400000000001</v>
      </c>
      <c r="AI80" s="333">
        <v>104.208</v>
      </c>
      <c r="AJ80" s="331">
        <v>151.917</v>
      </c>
      <c r="AK80" s="332">
        <v>91.54</v>
      </c>
      <c r="AL80" s="332">
        <v>158.202</v>
      </c>
      <c r="AM80" s="333">
        <v>391.46</v>
      </c>
      <c r="AN80" s="331">
        <v>197.75</v>
      </c>
      <c r="AO80" s="332">
        <v>31.274000000000001</v>
      </c>
      <c r="AP80" s="332">
        <v>139.53</v>
      </c>
      <c r="AQ80" s="333">
        <v>99.206999999999994</v>
      </c>
      <c r="AR80" s="331">
        <v>166.22499999999999</v>
      </c>
      <c r="AS80" s="332">
        <v>219.637</v>
      </c>
      <c r="AT80" s="332">
        <v>117.88</v>
      </c>
      <c r="AU80" s="333">
        <v>76.751000000000005</v>
      </c>
      <c r="AV80" s="331">
        <v>46.768999999999998</v>
      </c>
      <c r="AW80" s="332">
        <v>113.83799999999999</v>
      </c>
      <c r="AX80" s="332">
        <v>202.233</v>
      </c>
      <c r="AY80" s="333">
        <v>46.762</v>
      </c>
      <c r="AZ80" s="331">
        <v>51.338999999999999</v>
      </c>
      <c r="BA80" s="332">
        <v>332.53</v>
      </c>
      <c r="BB80" s="332">
        <v>271.03500000000003</v>
      </c>
      <c r="BC80" s="333">
        <v>59.832999999999998</v>
      </c>
      <c r="BD80" s="331">
        <v>296.80799999999999</v>
      </c>
      <c r="BE80" s="332">
        <v>73.352999999999994</v>
      </c>
      <c r="BF80" s="332">
        <v>208.11199999999999</v>
      </c>
      <c r="BG80" s="333">
        <v>321.52800000000002</v>
      </c>
      <c r="BH80" s="331">
        <v>218.11199999999999</v>
      </c>
      <c r="BI80" s="332">
        <v>135.93700000000001</v>
      </c>
      <c r="BJ80" s="332">
        <v>69.396000000000001</v>
      </c>
      <c r="BK80" s="333">
        <v>144.57400000000001</v>
      </c>
      <c r="BL80" s="331">
        <v>234.69</v>
      </c>
      <c r="BM80" s="332">
        <v>87.17</v>
      </c>
      <c r="BN80" s="332">
        <v>442.00700000000001</v>
      </c>
      <c r="BO80" s="333">
        <v>118.396</v>
      </c>
      <c r="BP80" s="331">
        <v>275.87299999999999</v>
      </c>
      <c r="BQ80" s="332">
        <v>88.48</v>
      </c>
      <c r="BR80" s="332">
        <v>48.348999999999997</v>
      </c>
      <c r="BS80" s="333">
        <v>481.56200000000001</v>
      </c>
      <c r="BT80" s="331">
        <v>142.70400000000001</v>
      </c>
      <c r="BU80" s="332">
        <v>275.06400000000002</v>
      </c>
      <c r="BV80" s="332">
        <v>115.82899999999999</v>
      </c>
      <c r="BW80" s="333">
        <v>148.09299999999999</v>
      </c>
      <c r="BX80" s="331">
        <v>50.421999999999997</v>
      </c>
      <c r="BY80" s="332">
        <v>55.024999999999999</v>
      </c>
      <c r="BZ80" s="332">
        <v>127.69499999999999</v>
      </c>
      <c r="CA80" s="333">
        <v>311.01400000000001</v>
      </c>
      <c r="CB80" s="331">
        <v>48.924999999999997</v>
      </c>
      <c r="CC80" s="332">
        <v>106.527</v>
      </c>
      <c r="CD80" s="332">
        <v>401.77699999999999</v>
      </c>
      <c r="CE80" s="332">
        <v>272.27999999999997</v>
      </c>
      <c r="CF80" s="331">
        <v>144.87100000000001</v>
      </c>
      <c r="CG80" s="332">
        <v>494.94299999999998</v>
      </c>
      <c r="CH80" s="332">
        <v>84.745999999999995</v>
      </c>
      <c r="CI80" s="332">
        <v>110.20099999999999</v>
      </c>
      <c r="CJ80" s="331">
        <v>415.97399999999999</v>
      </c>
      <c r="CK80" s="332">
        <v>547.14100000000008</v>
      </c>
      <c r="CL80" s="332">
        <v>101.009</v>
      </c>
      <c r="CM80" s="332">
        <v>231.333</v>
      </c>
      <c r="CN80" s="331">
        <v>549.46699999999998</v>
      </c>
      <c r="CO80" s="332">
        <v>753.41099999999994</v>
      </c>
      <c r="CP80" s="332">
        <v>382.01100000000002</v>
      </c>
      <c r="CQ80" s="338">
        <v>548.72199999999998</v>
      </c>
      <c r="CR80" s="331">
        <v>418.33800000000002</v>
      </c>
      <c r="CS80" s="338">
        <v>385.41700000000003</v>
      </c>
      <c r="CT80" s="338">
        <v>513.04899999999998</v>
      </c>
      <c r="CU80" s="333">
        <v>814.423</v>
      </c>
      <c r="CV80" s="339">
        <v>291.27100000000002</v>
      </c>
      <c r="CW80" s="309"/>
      <c r="CX80" s="295">
        <f t="shared" si="2"/>
        <v>-30.374242837131689</v>
      </c>
      <c r="CY80" s="295">
        <f t="shared" si="3"/>
        <v>-64.235906893592158</v>
      </c>
    </row>
    <row r="81" spans="2:103">
      <c r="B81" s="330">
        <v>75</v>
      </c>
      <c r="C81" s="273" t="s">
        <v>291</v>
      </c>
      <c r="D81" s="331">
        <v>1.417</v>
      </c>
      <c r="E81" s="332">
        <v>3.9129999999999998</v>
      </c>
      <c r="F81" s="332">
        <v>0.35199999999999998</v>
      </c>
      <c r="G81" s="333">
        <v>0</v>
      </c>
      <c r="H81" s="331">
        <v>0.65700000000000003</v>
      </c>
      <c r="I81" s="332">
        <v>1.323</v>
      </c>
      <c r="J81" s="332">
        <v>0</v>
      </c>
      <c r="K81" s="333">
        <v>0</v>
      </c>
      <c r="L81" s="331">
        <v>0</v>
      </c>
      <c r="M81" s="332">
        <v>0</v>
      </c>
      <c r="N81" s="332">
        <v>0</v>
      </c>
      <c r="O81" s="333">
        <v>0</v>
      </c>
      <c r="P81" s="331">
        <v>0</v>
      </c>
      <c r="Q81" s="332">
        <v>0</v>
      </c>
      <c r="R81" s="332">
        <v>8.8550000000000004</v>
      </c>
      <c r="S81" s="333">
        <v>0</v>
      </c>
      <c r="T81" s="331">
        <v>0</v>
      </c>
      <c r="U81" s="332">
        <v>0</v>
      </c>
      <c r="V81" s="332">
        <v>11.191000000000001</v>
      </c>
      <c r="W81" s="333">
        <v>0</v>
      </c>
      <c r="X81" s="331">
        <v>0.49099999999999999</v>
      </c>
      <c r="Y81" s="332">
        <v>1.2649999999999999</v>
      </c>
      <c r="Z81" s="332">
        <v>0.38200000000000001</v>
      </c>
      <c r="AA81" s="333">
        <v>0.57499999999999996</v>
      </c>
      <c r="AB81" s="331">
        <v>0</v>
      </c>
      <c r="AC81" s="332">
        <v>0</v>
      </c>
      <c r="AD81" s="332">
        <v>3552.5729999999999</v>
      </c>
      <c r="AE81" s="333">
        <v>0</v>
      </c>
      <c r="AF81" s="331">
        <v>30.81</v>
      </c>
      <c r="AG81" s="332">
        <v>0.128</v>
      </c>
      <c r="AH81" s="332">
        <v>0</v>
      </c>
      <c r="AI81" s="333">
        <v>0</v>
      </c>
      <c r="AJ81" s="331">
        <v>0</v>
      </c>
      <c r="AK81" s="332">
        <v>1.3240000000000001</v>
      </c>
      <c r="AL81" s="332">
        <v>7.4450000000000003</v>
      </c>
      <c r="AM81" s="333">
        <v>4.5410000000000004</v>
      </c>
      <c r="AN81" s="331">
        <v>0.42899999999999999</v>
      </c>
      <c r="AO81" s="332">
        <v>0</v>
      </c>
      <c r="AP81" s="332">
        <v>0</v>
      </c>
      <c r="AQ81" s="333">
        <v>0.01</v>
      </c>
      <c r="AR81" s="331">
        <v>8.0389999999999997</v>
      </c>
      <c r="AS81" s="332">
        <v>0</v>
      </c>
      <c r="AT81" s="332">
        <v>0.36</v>
      </c>
      <c r="AU81" s="333">
        <v>0</v>
      </c>
      <c r="AV81" s="331">
        <v>3.6070000000000002</v>
      </c>
      <c r="AW81" s="332">
        <v>0</v>
      </c>
      <c r="AX81" s="332">
        <v>0</v>
      </c>
      <c r="AY81" s="333">
        <v>5.3019999999999996</v>
      </c>
      <c r="AZ81" s="331">
        <v>0.10100000000000001</v>
      </c>
      <c r="BA81" s="332">
        <v>3.3570000000000002</v>
      </c>
      <c r="BB81" s="332">
        <v>0</v>
      </c>
      <c r="BC81" s="333">
        <v>0</v>
      </c>
      <c r="BD81" s="331">
        <v>0.37</v>
      </c>
      <c r="BE81" s="332">
        <v>3.5230000000000001</v>
      </c>
      <c r="BF81" s="332">
        <v>59.767000000000003</v>
      </c>
      <c r="BG81" s="333">
        <v>3.2320000000000002</v>
      </c>
      <c r="BH81" s="331">
        <v>7.431</v>
      </c>
      <c r="BI81" s="332">
        <v>0.93799999999999994</v>
      </c>
      <c r="BJ81" s="332">
        <v>29.91</v>
      </c>
      <c r="BK81" s="333">
        <v>2.11</v>
      </c>
      <c r="BL81" s="331">
        <v>0</v>
      </c>
      <c r="BM81" s="332">
        <v>90.340999999999994</v>
      </c>
      <c r="BN81" s="332">
        <v>7.266</v>
      </c>
      <c r="BO81" s="333">
        <v>11.967000000000001</v>
      </c>
      <c r="BP81" s="331">
        <v>4.7939999999999996</v>
      </c>
      <c r="BQ81" s="332">
        <v>0.08</v>
      </c>
      <c r="BR81" s="332">
        <v>22.003</v>
      </c>
      <c r="BS81" s="333">
        <v>0</v>
      </c>
      <c r="BT81" s="331">
        <v>12.657999999999999</v>
      </c>
      <c r="BU81" s="332">
        <v>0</v>
      </c>
      <c r="BV81" s="332">
        <v>7.4329999999999998</v>
      </c>
      <c r="BW81" s="333">
        <v>24.094000000000001</v>
      </c>
      <c r="BX81" s="331">
        <v>5.1529999999999996</v>
      </c>
      <c r="BY81" s="332">
        <v>0</v>
      </c>
      <c r="BZ81" s="332">
        <v>0</v>
      </c>
      <c r="CA81" s="333">
        <v>0.94799999999999995</v>
      </c>
      <c r="CB81" s="331">
        <v>0</v>
      </c>
      <c r="CC81" s="332">
        <v>0</v>
      </c>
      <c r="CD81" s="332">
        <v>0</v>
      </c>
      <c r="CE81" s="332">
        <v>4.4999999999999998E-2</v>
      </c>
      <c r="CF81" s="331">
        <v>0.39500000000000002</v>
      </c>
      <c r="CG81" s="332">
        <v>0</v>
      </c>
      <c r="CH81" s="332">
        <v>0</v>
      </c>
      <c r="CI81" s="332">
        <v>0.38600000000000001</v>
      </c>
      <c r="CJ81" s="331">
        <v>42.731999999999999</v>
      </c>
      <c r="CK81" s="332">
        <v>0</v>
      </c>
      <c r="CL81" s="332">
        <v>11.726000000000001</v>
      </c>
      <c r="CM81" s="332">
        <v>0</v>
      </c>
      <c r="CN81" s="331">
        <v>0</v>
      </c>
      <c r="CO81" s="332">
        <v>0</v>
      </c>
      <c r="CP81" s="332">
        <v>7.4610000000000003</v>
      </c>
      <c r="CQ81" s="338">
        <v>0</v>
      </c>
      <c r="CR81" s="331">
        <v>0</v>
      </c>
      <c r="CS81" s="338">
        <v>0</v>
      </c>
      <c r="CT81" s="338">
        <v>0</v>
      </c>
      <c r="CU81" s="333">
        <v>0</v>
      </c>
      <c r="CV81" s="339">
        <v>0</v>
      </c>
      <c r="CW81" s="309"/>
      <c r="CX81" s="295">
        <f t="shared" si="2"/>
        <v>0</v>
      </c>
      <c r="CY81" s="295">
        <f t="shared" si="3"/>
        <v>0</v>
      </c>
    </row>
    <row r="82" spans="2:103">
      <c r="B82" s="330">
        <v>76</v>
      </c>
      <c r="C82" s="273" t="s">
        <v>292</v>
      </c>
      <c r="D82" s="331">
        <v>1705.404</v>
      </c>
      <c r="E82" s="332">
        <v>980.85199999999998</v>
      </c>
      <c r="F82" s="332">
        <v>1145.1320000000001</v>
      </c>
      <c r="G82" s="333">
        <v>1001.5650000000001</v>
      </c>
      <c r="H82" s="331">
        <v>827.25599999999997</v>
      </c>
      <c r="I82" s="332">
        <v>1142.3030000000001</v>
      </c>
      <c r="J82" s="332">
        <v>907.63800000000003</v>
      </c>
      <c r="K82" s="333">
        <v>1489.1120000000001</v>
      </c>
      <c r="L82" s="331">
        <v>1331.0550000000001</v>
      </c>
      <c r="M82" s="332">
        <v>1873.856</v>
      </c>
      <c r="N82" s="332">
        <v>1849.6590000000001</v>
      </c>
      <c r="O82" s="333">
        <v>1287.6130000000001</v>
      </c>
      <c r="P82" s="331">
        <v>1028.2139999999999</v>
      </c>
      <c r="Q82" s="332">
        <v>1492.17</v>
      </c>
      <c r="R82" s="332">
        <v>2543.4760000000001</v>
      </c>
      <c r="S82" s="333">
        <v>1845.181</v>
      </c>
      <c r="T82" s="331">
        <v>1498.287</v>
      </c>
      <c r="U82" s="332">
        <v>1785.048</v>
      </c>
      <c r="V82" s="332">
        <v>2355.4850000000001</v>
      </c>
      <c r="W82" s="333">
        <v>1432.117</v>
      </c>
      <c r="X82" s="331">
        <v>1338.9839999999999</v>
      </c>
      <c r="Y82" s="332">
        <v>1726.104</v>
      </c>
      <c r="Z82" s="332">
        <v>1764.2170000000001</v>
      </c>
      <c r="AA82" s="333">
        <v>1309.7260000000001</v>
      </c>
      <c r="AB82" s="331">
        <v>1359.4970000000001</v>
      </c>
      <c r="AC82" s="332">
        <v>1393.116</v>
      </c>
      <c r="AD82" s="332">
        <v>1475.0419999999999</v>
      </c>
      <c r="AE82" s="333">
        <v>1280.7860000000001</v>
      </c>
      <c r="AF82" s="331">
        <v>1164.9110000000001</v>
      </c>
      <c r="AG82" s="332">
        <v>1003.399</v>
      </c>
      <c r="AH82" s="332">
        <v>647.54100000000005</v>
      </c>
      <c r="AI82" s="333">
        <v>1626.3779999999999</v>
      </c>
      <c r="AJ82" s="331">
        <v>1704.2139999999999</v>
      </c>
      <c r="AK82" s="332">
        <v>991.69</v>
      </c>
      <c r="AL82" s="332">
        <v>3289.9810000000002</v>
      </c>
      <c r="AM82" s="333">
        <v>4096.7420000000002</v>
      </c>
      <c r="AN82" s="331">
        <v>1342.47</v>
      </c>
      <c r="AO82" s="332">
        <v>1224.0260000000001</v>
      </c>
      <c r="AP82" s="332">
        <v>1640.87</v>
      </c>
      <c r="AQ82" s="333">
        <v>1360.741</v>
      </c>
      <c r="AR82" s="331">
        <v>1702.7329999999999</v>
      </c>
      <c r="AS82" s="332">
        <v>738.73800000000006</v>
      </c>
      <c r="AT82" s="332">
        <v>2251.14</v>
      </c>
      <c r="AU82" s="333">
        <v>1347.0440000000001</v>
      </c>
      <c r="AV82" s="331">
        <v>1137.1030000000001</v>
      </c>
      <c r="AW82" s="332">
        <v>1782.482</v>
      </c>
      <c r="AX82" s="332">
        <v>3081.8110000000001</v>
      </c>
      <c r="AY82" s="333">
        <v>1274.1510000000001</v>
      </c>
      <c r="AZ82" s="331">
        <v>1120.4580000000001</v>
      </c>
      <c r="BA82" s="332">
        <v>2961.1880000000001</v>
      </c>
      <c r="BB82" s="332">
        <v>1376.4369999999999</v>
      </c>
      <c r="BC82" s="333">
        <v>1523.499</v>
      </c>
      <c r="BD82" s="331">
        <v>5132.6940000000004</v>
      </c>
      <c r="BE82" s="332">
        <v>1496.575</v>
      </c>
      <c r="BF82" s="332">
        <v>2267.797</v>
      </c>
      <c r="BG82" s="333">
        <v>2105.1089999999999</v>
      </c>
      <c r="BH82" s="331">
        <v>1973.47</v>
      </c>
      <c r="BI82" s="332">
        <v>3073.6860000000001</v>
      </c>
      <c r="BJ82" s="332">
        <v>1677.511</v>
      </c>
      <c r="BK82" s="333">
        <v>2967.366</v>
      </c>
      <c r="BL82" s="331">
        <v>1268.703</v>
      </c>
      <c r="BM82" s="332">
        <v>1147.6500000000001</v>
      </c>
      <c r="BN82" s="332">
        <v>3594.826</v>
      </c>
      <c r="BO82" s="333">
        <v>2150.114</v>
      </c>
      <c r="BP82" s="331">
        <v>2222.9609999999998</v>
      </c>
      <c r="BQ82" s="332">
        <v>1303.7619999999999</v>
      </c>
      <c r="BR82" s="332">
        <v>2221.643</v>
      </c>
      <c r="BS82" s="333">
        <v>1662.691</v>
      </c>
      <c r="BT82" s="331">
        <v>2510.8919999999998</v>
      </c>
      <c r="BU82" s="332">
        <v>3117.2689999999998</v>
      </c>
      <c r="BV82" s="332">
        <v>1377.817</v>
      </c>
      <c r="BW82" s="333">
        <v>3054.0369999999998</v>
      </c>
      <c r="BX82" s="331">
        <v>1962.847</v>
      </c>
      <c r="BY82" s="332">
        <v>1125.4860000000001</v>
      </c>
      <c r="BZ82" s="332">
        <v>1612.9059999999999</v>
      </c>
      <c r="CA82" s="333">
        <v>2468.4270000000001</v>
      </c>
      <c r="CB82" s="331">
        <v>2104.194</v>
      </c>
      <c r="CC82" s="332">
        <v>1954.067</v>
      </c>
      <c r="CD82" s="332">
        <v>989.43700000000001</v>
      </c>
      <c r="CE82" s="332">
        <v>1365.1849999999999</v>
      </c>
      <c r="CF82" s="331">
        <v>1265.3109999999999</v>
      </c>
      <c r="CG82" s="332">
        <v>1655.462</v>
      </c>
      <c r="CH82" s="332">
        <v>1335.4639999999999</v>
      </c>
      <c r="CI82" s="332">
        <v>1418.0360000000001</v>
      </c>
      <c r="CJ82" s="331">
        <v>1987.3320000000001</v>
      </c>
      <c r="CK82" s="332">
        <v>1989.9059999999999</v>
      </c>
      <c r="CL82" s="332">
        <v>1345.636</v>
      </c>
      <c r="CM82" s="332">
        <v>2963.308</v>
      </c>
      <c r="CN82" s="331">
        <v>1668.4829999999999</v>
      </c>
      <c r="CO82" s="332">
        <v>1765.1110000000001</v>
      </c>
      <c r="CP82" s="332">
        <v>2114.6080000000002</v>
      </c>
      <c r="CQ82" s="338">
        <v>2098.3980000000001</v>
      </c>
      <c r="CR82" s="331">
        <v>1679.8139999999999</v>
      </c>
      <c r="CS82" s="338">
        <v>2546.0230000000001</v>
      </c>
      <c r="CT82" s="338">
        <v>1691.105</v>
      </c>
      <c r="CU82" s="333">
        <v>4174.6049999999996</v>
      </c>
      <c r="CV82" s="339">
        <v>2258.9639999999999</v>
      </c>
      <c r="CW82" s="309"/>
      <c r="CX82" s="295">
        <f t="shared" si="2"/>
        <v>34.477031385617693</v>
      </c>
      <c r="CY82" s="295">
        <f t="shared" si="3"/>
        <v>-45.88795826191938</v>
      </c>
    </row>
    <row r="83" spans="2:103">
      <c r="B83" s="330">
        <v>77</v>
      </c>
      <c r="C83" s="273" t="s">
        <v>293</v>
      </c>
      <c r="D83" s="331">
        <v>0</v>
      </c>
      <c r="E83" s="332">
        <v>0</v>
      </c>
      <c r="F83" s="332">
        <v>0</v>
      </c>
      <c r="G83" s="333">
        <v>0</v>
      </c>
      <c r="H83" s="331">
        <v>3.3039999999999998</v>
      </c>
      <c r="I83" s="332">
        <v>121.048</v>
      </c>
      <c r="J83" s="332">
        <v>14.861000000000001</v>
      </c>
      <c r="K83" s="333">
        <v>7.0449999999999999</v>
      </c>
      <c r="L83" s="331">
        <v>26.654</v>
      </c>
      <c r="M83" s="332">
        <v>25.640999999999998</v>
      </c>
      <c r="N83" s="332">
        <v>7.0519999999999996</v>
      </c>
      <c r="O83" s="333">
        <v>43.533999999999999</v>
      </c>
      <c r="P83" s="331">
        <v>113.949</v>
      </c>
      <c r="Q83" s="332">
        <v>21.475999999999999</v>
      </c>
      <c r="R83" s="332">
        <v>113.95099999999999</v>
      </c>
      <c r="S83" s="333">
        <v>14.694000000000001</v>
      </c>
      <c r="T83" s="331">
        <v>9.5</v>
      </c>
      <c r="U83" s="332">
        <v>19.405999999999999</v>
      </c>
      <c r="V83" s="332">
        <v>13.16</v>
      </c>
      <c r="W83" s="333">
        <v>52.963999999999999</v>
      </c>
      <c r="X83" s="331">
        <v>2.3199999999999998</v>
      </c>
      <c r="Y83" s="332">
        <v>118.389</v>
      </c>
      <c r="Z83" s="332">
        <v>41.186999999999998</v>
      </c>
      <c r="AA83" s="333">
        <v>2.1339999999999999</v>
      </c>
      <c r="AB83" s="331">
        <v>313.05500000000001</v>
      </c>
      <c r="AC83" s="332">
        <v>127.553</v>
      </c>
      <c r="AD83" s="332">
        <v>167.613</v>
      </c>
      <c r="AE83" s="333">
        <v>16.474</v>
      </c>
      <c r="AF83" s="331">
        <v>95.826999999999998</v>
      </c>
      <c r="AG83" s="332">
        <v>2.8519999999999999</v>
      </c>
      <c r="AH83" s="332">
        <v>6.5819999999999999</v>
      </c>
      <c r="AI83" s="333">
        <v>18.869</v>
      </c>
      <c r="AJ83" s="331">
        <v>8.65</v>
      </c>
      <c r="AK83" s="332">
        <v>8.9090000000000007</v>
      </c>
      <c r="AL83" s="332">
        <v>7.59</v>
      </c>
      <c r="AM83" s="333">
        <v>55.74</v>
      </c>
      <c r="AN83" s="331">
        <v>4.49</v>
      </c>
      <c r="AO83" s="332">
        <v>9.4789999999999992</v>
      </c>
      <c r="AP83" s="332">
        <v>5.6550000000000002</v>
      </c>
      <c r="AQ83" s="333">
        <v>49.53</v>
      </c>
      <c r="AR83" s="331">
        <v>3.1840000000000002</v>
      </c>
      <c r="AS83" s="332">
        <v>9.17</v>
      </c>
      <c r="AT83" s="332">
        <v>14.81</v>
      </c>
      <c r="AU83" s="333">
        <v>22.155000000000001</v>
      </c>
      <c r="AV83" s="331">
        <v>16.32</v>
      </c>
      <c r="AW83" s="332">
        <v>14.250999999999999</v>
      </c>
      <c r="AX83" s="332">
        <v>119.011</v>
      </c>
      <c r="AY83" s="333">
        <v>41.213999999999999</v>
      </c>
      <c r="AZ83" s="331">
        <v>14.622</v>
      </c>
      <c r="BA83" s="332">
        <v>26.539000000000001</v>
      </c>
      <c r="BB83" s="332">
        <v>10.457000000000001</v>
      </c>
      <c r="BC83" s="333">
        <v>26.65</v>
      </c>
      <c r="BD83" s="331">
        <v>13.115</v>
      </c>
      <c r="BE83" s="332">
        <v>21.798999999999999</v>
      </c>
      <c r="BF83" s="332">
        <v>14.254</v>
      </c>
      <c r="BG83" s="333">
        <v>33.003999999999998</v>
      </c>
      <c r="BH83" s="331">
        <v>19.321999999999999</v>
      </c>
      <c r="BI83" s="332">
        <v>48.448999999999998</v>
      </c>
      <c r="BJ83" s="332">
        <v>28.106999999999999</v>
      </c>
      <c r="BK83" s="333">
        <v>59.640999999999998</v>
      </c>
      <c r="BL83" s="331">
        <v>52.005000000000003</v>
      </c>
      <c r="BM83" s="332">
        <v>32.411999999999999</v>
      </c>
      <c r="BN83" s="332">
        <v>83.525999999999996</v>
      </c>
      <c r="BO83" s="333">
        <v>39.843000000000004</v>
      </c>
      <c r="BP83" s="331">
        <v>29.751999999999999</v>
      </c>
      <c r="BQ83" s="332">
        <v>47.29</v>
      </c>
      <c r="BR83" s="332">
        <v>53.802999999999997</v>
      </c>
      <c r="BS83" s="333">
        <v>68.19</v>
      </c>
      <c r="BT83" s="331">
        <v>22.3</v>
      </c>
      <c r="BU83" s="332">
        <v>0</v>
      </c>
      <c r="BV83" s="332">
        <v>0</v>
      </c>
      <c r="BW83" s="333">
        <v>0</v>
      </c>
      <c r="BX83" s="331">
        <v>0</v>
      </c>
      <c r="BY83" s="332">
        <v>0</v>
      </c>
      <c r="BZ83" s="332">
        <v>0</v>
      </c>
      <c r="CA83" s="333">
        <v>0</v>
      </c>
      <c r="CB83" s="331">
        <v>0</v>
      </c>
      <c r="CC83" s="332">
        <v>0</v>
      </c>
      <c r="CD83" s="332">
        <v>0</v>
      </c>
      <c r="CE83" s="332">
        <v>14.06</v>
      </c>
      <c r="CF83" s="331">
        <v>0</v>
      </c>
      <c r="CG83" s="332">
        <v>0</v>
      </c>
      <c r="CH83" s="332">
        <v>0</v>
      </c>
      <c r="CI83" s="332">
        <v>0</v>
      </c>
      <c r="CJ83" s="331">
        <v>0</v>
      </c>
      <c r="CK83" s="332">
        <v>0</v>
      </c>
      <c r="CL83" s="332">
        <v>0</v>
      </c>
      <c r="CM83" s="332">
        <v>51.066000000000003</v>
      </c>
      <c r="CN83" s="331">
        <v>0</v>
      </c>
      <c r="CO83" s="332">
        <v>0</v>
      </c>
      <c r="CP83" s="332">
        <v>0</v>
      </c>
      <c r="CQ83" s="338">
        <v>0</v>
      </c>
      <c r="CR83" s="331">
        <v>0</v>
      </c>
      <c r="CS83" s="338">
        <v>0</v>
      </c>
      <c r="CT83" s="338">
        <v>0</v>
      </c>
      <c r="CU83" s="333">
        <v>0</v>
      </c>
      <c r="CV83" s="339">
        <v>0</v>
      </c>
      <c r="CW83" s="309"/>
      <c r="CX83" s="295">
        <f t="shared" si="2"/>
        <v>0</v>
      </c>
      <c r="CY83" s="295">
        <f t="shared" si="3"/>
        <v>0</v>
      </c>
    </row>
    <row r="84" spans="2:103">
      <c r="B84" s="330">
        <v>78</v>
      </c>
      <c r="C84" s="273" t="s">
        <v>294</v>
      </c>
      <c r="D84" s="331">
        <v>16.021000000000001</v>
      </c>
      <c r="E84" s="332">
        <v>1.357</v>
      </c>
      <c r="F84" s="332">
        <v>0</v>
      </c>
      <c r="G84" s="333">
        <v>20.260999999999999</v>
      </c>
      <c r="H84" s="331">
        <v>1.484</v>
      </c>
      <c r="I84" s="332">
        <v>8.7210000000000001</v>
      </c>
      <c r="J84" s="332">
        <v>6.4859999999999998</v>
      </c>
      <c r="K84" s="333">
        <v>1.4259999999999999</v>
      </c>
      <c r="L84" s="331">
        <v>1.534</v>
      </c>
      <c r="M84" s="332">
        <v>2.3359999999999999</v>
      </c>
      <c r="N84" s="332">
        <v>0.42799999999999999</v>
      </c>
      <c r="O84" s="333">
        <v>9.9149999999999991</v>
      </c>
      <c r="P84" s="331">
        <v>0.70299999999999996</v>
      </c>
      <c r="Q84" s="332">
        <v>3.274</v>
      </c>
      <c r="R84" s="332">
        <v>10.3</v>
      </c>
      <c r="S84" s="333">
        <v>1.542</v>
      </c>
      <c r="T84" s="331">
        <v>0.36499999999999999</v>
      </c>
      <c r="U84" s="332">
        <v>0.27100000000000002</v>
      </c>
      <c r="V84" s="332">
        <v>65.194000000000003</v>
      </c>
      <c r="W84" s="333">
        <v>0</v>
      </c>
      <c r="X84" s="331">
        <v>0</v>
      </c>
      <c r="Y84" s="332">
        <v>0.52700000000000002</v>
      </c>
      <c r="Z84" s="332">
        <v>4.3319999999999999</v>
      </c>
      <c r="AA84" s="333">
        <v>6.125</v>
      </c>
      <c r="AB84" s="331">
        <v>13.946999999999999</v>
      </c>
      <c r="AC84" s="332">
        <v>0.49</v>
      </c>
      <c r="AD84" s="332">
        <v>1.823</v>
      </c>
      <c r="AE84" s="333">
        <v>4.3440000000000003</v>
      </c>
      <c r="AF84" s="331">
        <v>3.0169999999999999</v>
      </c>
      <c r="AG84" s="332">
        <v>0.97799999999999998</v>
      </c>
      <c r="AH84" s="332">
        <v>0.93</v>
      </c>
      <c r="AI84" s="333">
        <v>1.6779999999999999</v>
      </c>
      <c r="AJ84" s="331">
        <v>4.0629999999999997</v>
      </c>
      <c r="AK84" s="332">
        <v>1.212</v>
      </c>
      <c r="AL84" s="332">
        <v>1.788</v>
      </c>
      <c r="AM84" s="333">
        <v>9.36</v>
      </c>
      <c r="AN84" s="331">
        <v>0</v>
      </c>
      <c r="AO84" s="332">
        <v>0</v>
      </c>
      <c r="AP84" s="332">
        <v>0</v>
      </c>
      <c r="AQ84" s="333">
        <v>5.9050000000000002</v>
      </c>
      <c r="AR84" s="331">
        <v>0</v>
      </c>
      <c r="AS84" s="332">
        <v>1.0009999999999999</v>
      </c>
      <c r="AT84" s="332">
        <v>0.39</v>
      </c>
      <c r="AU84" s="333">
        <v>0.99099999999999999</v>
      </c>
      <c r="AV84" s="331">
        <v>1.7809999999999999</v>
      </c>
      <c r="AW84" s="332">
        <v>0.34300000000000003</v>
      </c>
      <c r="AX84" s="332">
        <v>2.8170000000000002</v>
      </c>
      <c r="AY84" s="333">
        <v>2.2829999999999999</v>
      </c>
      <c r="AZ84" s="331">
        <v>44.92</v>
      </c>
      <c r="BA84" s="332">
        <v>1.0609999999999999</v>
      </c>
      <c r="BB84" s="332">
        <v>8.5999999999999993E-2</v>
      </c>
      <c r="BC84" s="333">
        <v>0</v>
      </c>
      <c r="BD84" s="331">
        <v>2.1859999999999999</v>
      </c>
      <c r="BE84" s="332">
        <v>0.79800000000000004</v>
      </c>
      <c r="BF84" s="332">
        <v>1.262</v>
      </c>
      <c r="BG84" s="333">
        <v>0</v>
      </c>
      <c r="BH84" s="331">
        <v>1.603</v>
      </c>
      <c r="BI84" s="332">
        <v>8.3000000000000004E-2</v>
      </c>
      <c r="BJ84" s="332">
        <v>0</v>
      </c>
      <c r="BK84" s="333">
        <v>0.84599999999999997</v>
      </c>
      <c r="BL84" s="331">
        <v>0.53</v>
      </c>
      <c r="BM84" s="332">
        <v>0.19</v>
      </c>
      <c r="BN84" s="332">
        <v>7.3999999999999996E-2</v>
      </c>
      <c r="BO84" s="333">
        <v>0</v>
      </c>
      <c r="BP84" s="331">
        <v>0.41899999999999998</v>
      </c>
      <c r="BQ84" s="332">
        <v>0</v>
      </c>
      <c r="BR84" s="332">
        <v>3.0830000000000002</v>
      </c>
      <c r="BS84" s="333">
        <v>1.819</v>
      </c>
      <c r="BT84" s="331">
        <v>0</v>
      </c>
      <c r="BU84" s="332">
        <v>1.1739999999999999</v>
      </c>
      <c r="BV84" s="332">
        <v>0.313</v>
      </c>
      <c r="BW84" s="333">
        <v>0</v>
      </c>
      <c r="BX84" s="331">
        <v>0</v>
      </c>
      <c r="BY84" s="332">
        <v>0</v>
      </c>
      <c r="BZ84" s="332">
        <v>1.546</v>
      </c>
      <c r="CA84" s="333">
        <v>1.024</v>
      </c>
      <c r="CB84" s="331">
        <v>0</v>
      </c>
      <c r="CC84" s="332">
        <v>0</v>
      </c>
      <c r="CD84" s="332">
        <v>0</v>
      </c>
      <c r="CE84" s="332">
        <v>0</v>
      </c>
      <c r="CF84" s="331">
        <v>0.151</v>
      </c>
      <c r="CG84" s="332">
        <v>0</v>
      </c>
      <c r="CH84" s="332">
        <v>0</v>
      </c>
      <c r="CI84" s="332">
        <v>0</v>
      </c>
      <c r="CJ84" s="331">
        <v>1.554</v>
      </c>
      <c r="CK84" s="332">
        <v>4.484</v>
      </c>
      <c r="CL84" s="332">
        <v>0</v>
      </c>
      <c r="CM84" s="332">
        <v>0</v>
      </c>
      <c r="CN84" s="331">
        <v>0</v>
      </c>
      <c r="CO84" s="332">
        <v>5.8940000000000001</v>
      </c>
      <c r="CP84" s="332">
        <v>1.8149999999999999</v>
      </c>
      <c r="CQ84" s="338">
        <v>0.28999999999999998</v>
      </c>
      <c r="CR84" s="331">
        <v>0</v>
      </c>
      <c r="CS84" s="338">
        <v>0.752</v>
      </c>
      <c r="CT84" s="338">
        <v>0.11700000000000001</v>
      </c>
      <c r="CU84" s="333">
        <v>0</v>
      </c>
      <c r="CV84" s="339">
        <v>0</v>
      </c>
      <c r="CW84" s="309"/>
      <c r="CX84" s="295">
        <f t="shared" si="2"/>
        <v>0</v>
      </c>
      <c r="CY84" s="295">
        <f t="shared" si="3"/>
        <v>0</v>
      </c>
    </row>
    <row r="85" spans="2:103">
      <c r="B85" s="330">
        <v>79</v>
      </c>
      <c r="C85" s="273" t="s">
        <v>295</v>
      </c>
      <c r="D85" s="331">
        <v>2.734</v>
      </c>
      <c r="E85" s="332">
        <v>2.754</v>
      </c>
      <c r="F85" s="332">
        <v>1.26</v>
      </c>
      <c r="G85" s="333">
        <v>1.7869999999999999</v>
      </c>
      <c r="H85" s="331">
        <v>0</v>
      </c>
      <c r="I85" s="332">
        <v>2.4E-2</v>
      </c>
      <c r="J85" s="332">
        <v>0.58199999999999996</v>
      </c>
      <c r="K85" s="333">
        <v>3.694</v>
      </c>
      <c r="L85" s="331">
        <v>7.8719999999999999</v>
      </c>
      <c r="M85" s="332">
        <v>65.822999999999993</v>
      </c>
      <c r="N85" s="332">
        <v>4.8639999999999999</v>
      </c>
      <c r="O85" s="333">
        <v>25.984999999999999</v>
      </c>
      <c r="P85" s="331">
        <v>4.7519999999999998</v>
      </c>
      <c r="Q85" s="332">
        <v>2.7730000000000001</v>
      </c>
      <c r="R85" s="332">
        <v>0.39700000000000002</v>
      </c>
      <c r="S85" s="333">
        <v>4.2999999999999997E-2</v>
      </c>
      <c r="T85" s="331">
        <v>16.472999999999999</v>
      </c>
      <c r="U85" s="332">
        <v>1.397</v>
      </c>
      <c r="V85" s="332">
        <v>23.04</v>
      </c>
      <c r="W85" s="333">
        <v>1.8109999999999999</v>
      </c>
      <c r="X85" s="331">
        <v>0.09</v>
      </c>
      <c r="Y85" s="332">
        <v>0.627</v>
      </c>
      <c r="Z85" s="332">
        <v>1.3069999999999999</v>
      </c>
      <c r="AA85" s="333">
        <v>10.656000000000001</v>
      </c>
      <c r="AB85" s="331">
        <v>0</v>
      </c>
      <c r="AC85" s="332">
        <v>14.757999999999999</v>
      </c>
      <c r="AD85" s="332">
        <v>1.7609999999999999</v>
      </c>
      <c r="AE85" s="333">
        <v>126.56100000000001</v>
      </c>
      <c r="AF85" s="331">
        <v>0.45600000000000002</v>
      </c>
      <c r="AG85" s="332">
        <v>0</v>
      </c>
      <c r="AH85" s="332">
        <v>3.0750000000000002</v>
      </c>
      <c r="AI85" s="333">
        <v>0.253</v>
      </c>
      <c r="AJ85" s="331">
        <v>4.3999999999999997E-2</v>
      </c>
      <c r="AK85" s="332">
        <v>11.616</v>
      </c>
      <c r="AL85" s="332">
        <v>0</v>
      </c>
      <c r="AM85" s="333">
        <v>16.600999999999999</v>
      </c>
      <c r="AN85" s="331">
        <v>4.1150000000000002</v>
      </c>
      <c r="AO85" s="332">
        <v>3.1930000000000001</v>
      </c>
      <c r="AP85" s="332">
        <v>27.922999999999998</v>
      </c>
      <c r="AQ85" s="333">
        <v>24.106000000000002</v>
      </c>
      <c r="AR85" s="331">
        <v>0.91</v>
      </c>
      <c r="AS85" s="332">
        <v>0.56899999999999995</v>
      </c>
      <c r="AT85" s="332">
        <v>0.78900000000000003</v>
      </c>
      <c r="AU85" s="333">
        <v>184.602</v>
      </c>
      <c r="AV85" s="331">
        <v>10.146000000000001</v>
      </c>
      <c r="AW85" s="332">
        <v>1.7999999999999999E-2</v>
      </c>
      <c r="AX85" s="332">
        <v>0.60099999999999998</v>
      </c>
      <c r="AY85" s="333">
        <v>40.264000000000003</v>
      </c>
      <c r="AZ85" s="331">
        <v>0</v>
      </c>
      <c r="BA85" s="332">
        <v>5.8109999999999999</v>
      </c>
      <c r="BB85" s="332">
        <v>0.248</v>
      </c>
      <c r="BC85" s="333">
        <v>0</v>
      </c>
      <c r="BD85" s="331">
        <v>0</v>
      </c>
      <c r="BE85" s="332">
        <v>0</v>
      </c>
      <c r="BF85" s="332">
        <v>5.3220000000000001</v>
      </c>
      <c r="BG85" s="333">
        <v>212.53</v>
      </c>
      <c r="BH85" s="331">
        <v>0</v>
      </c>
      <c r="BI85" s="332">
        <v>0</v>
      </c>
      <c r="BJ85" s="332">
        <v>0.58699999999999997</v>
      </c>
      <c r="BK85" s="333">
        <v>13.25</v>
      </c>
      <c r="BL85" s="331">
        <v>0</v>
      </c>
      <c r="BM85" s="332">
        <v>44.674999999999997</v>
      </c>
      <c r="BN85" s="332">
        <v>47.762999999999998</v>
      </c>
      <c r="BO85" s="333">
        <v>76.352999999999994</v>
      </c>
      <c r="BP85" s="331">
        <v>0</v>
      </c>
      <c r="BQ85" s="332">
        <v>74.087999999999994</v>
      </c>
      <c r="BR85" s="332">
        <v>0</v>
      </c>
      <c r="BS85" s="333">
        <v>6.1779999999999999</v>
      </c>
      <c r="BT85" s="331">
        <v>0</v>
      </c>
      <c r="BU85" s="332">
        <v>40.573999999999998</v>
      </c>
      <c r="BV85" s="332">
        <v>0.67800000000000005</v>
      </c>
      <c r="BW85" s="333">
        <v>70.703000000000003</v>
      </c>
      <c r="BX85" s="331">
        <v>80.334999999999994</v>
      </c>
      <c r="BY85" s="332">
        <v>0</v>
      </c>
      <c r="BZ85" s="332">
        <v>0</v>
      </c>
      <c r="CA85" s="333">
        <v>0</v>
      </c>
      <c r="CB85" s="331">
        <v>65.403999999999996</v>
      </c>
      <c r="CC85" s="332">
        <v>4.4160000000000004</v>
      </c>
      <c r="CD85" s="332">
        <v>0.39900000000000002</v>
      </c>
      <c r="CE85" s="332">
        <v>1.012</v>
      </c>
      <c r="CF85" s="331">
        <v>0</v>
      </c>
      <c r="CG85" s="332">
        <v>0</v>
      </c>
      <c r="CH85" s="332">
        <v>0</v>
      </c>
      <c r="CI85" s="332">
        <v>15.442</v>
      </c>
      <c r="CJ85" s="331">
        <v>16.481000000000002</v>
      </c>
      <c r="CK85" s="332">
        <v>10.935</v>
      </c>
      <c r="CL85" s="332">
        <v>0</v>
      </c>
      <c r="CM85" s="332">
        <v>24.771000000000001</v>
      </c>
      <c r="CN85" s="331">
        <v>1.258</v>
      </c>
      <c r="CO85" s="332">
        <v>1.448</v>
      </c>
      <c r="CP85" s="332">
        <v>11.026999999999999</v>
      </c>
      <c r="CQ85" s="338">
        <v>0.1</v>
      </c>
      <c r="CR85" s="331">
        <v>0.20699999999999999</v>
      </c>
      <c r="CS85" s="338">
        <v>4.47</v>
      </c>
      <c r="CT85" s="338">
        <v>0</v>
      </c>
      <c r="CU85" s="333">
        <v>2.4700000000000002</v>
      </c>
      <c r="CV85" s="339">
        <v>0.41699999999999998</v>
      </c>
      <c r="CW85" s="309"/>
      <c r="CX85" s="295">
        <f t="shared" si="2"/>
        <v>101.44927536231884</v>
      </c>
      <c r="CY85" s="295">
        <f t="shared" si="3"/>
        <v>-83.117408906882588</v>
      </c>
    </row>
    <row r="86" spans="2:103">
      <c r="B86" s="330">
        <v>80</v>
      </c>
      <c r="C86" s="273" t="s">
        <v>296</v>
      </c>
      <c r="D86" s="331">
        <v>286.995</v>
      </c>
      <c r="E86" s="332">
        <v>550.60199999999998</v>
      </c>
      <c r="F86" s="332">
        <v>543.64700000000005</v>
      </c>
      <c r="G86" s="333">
        <v>682.90300000000002</v>
      </c>
      <c r="H86" s="331">
        <v>320.06799999999998</v>
      </c>
      <c r="I86" s="332">
        <v>477.35700000000003</v>
      </c>
      <c r="J86" s="332">
        <v>576.14</v>
      </c>
      <c r="K86" s="333">
        <v>509.68200000000002</v>
      </c>
      <c r="L86" s="331">
        <v>558.20399999999995</v>
      </c>
      <c r="M86" s="332">
        <v>413.87</v>
      </c>
      <c r="N86" s="332">
        <v>381.52800000000002</v>
      </c>
      <c r="O86" s="333">
        <v>593.53099999999995</v>
      </c>
      <c r="P86" s="331">
        <v>318.09399999999999</v>
      </c>
      <c r="Q86" s="332">
        <v>406.02699999999999</v>
      </c>
      <c r="R86" s="332">
        <v>507.78899999999999</v>
      </c>
      <c r="S86" s="333">
        <v>339.58800000000002</v>
      </c>
      <c r="T86" s="331">
        <v>342.916</v>
      </c>
      <c r="U86" s="332">
        <v>254.18</v>
      </c>
      <c r="V86" s="332">
        <v>289.14400000000001</v>
      </c>
      <c r="W86" s="333">
        <v>361.26</v>
      </c>
      <c r="X86" s="331">
        <v>198.98400000000001</v>
      </c>
      <c r="Y86" s="332">
        <v>409.60199999999998</v>
      </c>
      <c r="Z86" s="332">
        <v>440.89600000000002</v>
      </c>
      <c r="AA86" s="333">
        <v>143.50399999999999</v>
      </c>
      <c r="AB86" s="331">
        <v>444.91300000000001</v>
      </c>
      <c r="AC86" s="332">
        <v>177.44499999999999</v>
      </c>
      <c r="AD86" s="332">
        <v>271.59699999999998</v>
      </c>
      <c r="AE86" s="333">
        <v>110.642</v>
      </c>
      <c r="AF86" s="331">
        <v>206.857</v>
      </c>
      <c r="AG86" s="332">
        <v>214.72</v>
      </c>
      <c r="AH86" s="332">
        <v>180.04900000000001</v>
      </c>
      <c r="AI86" s="333">
        <v>281.66199999999998</v>
      </c>
      <c r="AJ86" s="331">
        <v>164.99199999999999</v>
      </c>
      <c r="AK86" s="332">
        <v>334.31099999999998</v>
      </c>
      <c r="AL86" s="332">
        <v>109.441</v>
      </c>
      <c r="AM86" s="333">
        <v>125.48699999999999</v>
      </c>
      <c r="AN86" s="331">
        <v>77.980999999999995</v>
      </c>
      <c r="AO86" s="332">
        <v>252.53</v>
      </c>
      <c r="AP86" s="332">
        <v>240.387</v>
      </c>
      <c r="AQ86" s="333">
        <v>275.00299999999999</v>
      </c>
      <c r="AR86" s="331">
        <v>39.362000000000002</v>
      </c>
      <c r="AS86" s="332">
        <v>171.761</v>
      </c>
      <c r="AT86" s="332">
        <v>155.03800000000001</v>
      </c>
      <c r="AU86" s="333">
        <v>191.20400000000001</v>
      </c>
      <c r="AV86" s="331">
        <v>36.018999999999998</v>
      </c>
      <c r="AW86" s="332">
        <v>181.34700000000001</v>
      </c>
      <c r="AX86" s="332">
        <v>302.303</v>
      </c>
      <c r="AY86" s="333">
        <v>122.807</v>
      </c>
      <c r="AZ86" s="331">
        <v>118.622</v>
      </c>
      <c r="BA86" s="332">
        <v>161.286</v>
      </c>
      <c r="BB86" s="332">
        <v>434.22800000000001</v>
      </c>
      <c r="BC86" s="333">
        <v>331.834</v>
      </c>
      <c r="BD86" s="331">
        <v>170.59700000000001</v>
      </c>
      <c r="BE86" s="332">
        <v>180.773</v>
      </c>
      <c r="BF86" s="332">
        <v>168.96600000000001</v>
      </c>
      <c r="BG86" s="333">
        <v>194.36199999999999</v>
      </c>
      <c r="BH86" s="331">
        <v>90.644999999999996</v>
      </c>
      <c r="BI86" s="332">
        <v>218.006</v>
      </c>
      <c r="BJ86" s="332">
        <v>211.727</v>
      </c>
      <c r="BK86" s="333">
        <v>347.96899999999999</v>
      </c>
      <c r="BL86" s="331">
        <v>113.342</v>
      </c>
      <c r="BM86" s="332">
        <v>206.66399999999999</v>
      </c>
      <c r="BN86" s="332">
        <v>169.465</v>
      </c>
      <c r="BO86" s="333">
        <v>247.34</v>
      </c>
      <c r="BP86" s="331">
        <v>230.273</v>
      </c>
      <c r="BQ86" s="332">
        <v>306.48500000000001</v>
      </c>
      <c r="BR86" s="332">
        <v>173.661</v>
      </c>
      <c r="BS86" s="333">
        <v>115.078</v>
      </c>
      <c r="BT86" s="331">
        <v>74.566000000000003</v>
      </c>
      <c r="BU86" s="332">
        <v>247.09</v>
      </c>
      <c r="BV86" s="332">
        <v>191.62</v>
      </c>
      <c r="BW86" s="333">
        <v>402.596</v>
      </c>
      <c r="BX86" s="331">
        <v>499.012</v>
      </c>
      <c r="BY86" s="332">
        <v>352.92899999999997</v>
      </c>
      <c r="BZ86" s="332">
        <v>592.21900000000005</v>
      </c>
      <c r="CA86" s="333">
        <v>668.73099999999999</v>
      </c>
      <c r="CB86" s="331">
        <v>1005.785</v>
      </c>
      <c r="CC86" s="332">
        <v>449.86</v>
      </c>
      <c r="CD86" s="332">
        <v>377.83</v>
      </c>
      <c r="CE86" s="332">
        <v>793.09699999999998</v>
      </c>
      <c r="CF86" s="331">
        <v>632.34900000000005</v>
      </c>
      <c r="CG86" s="332">
        <v>508.73500000000001</v>
      </c>
      <c r="CH86" s="332">
        <v>575.63199999999995</v>
      </c>
      <c r="CI86" s="332">
        <v>826.47</v>
      </c>
      <c r="CJ86" s="331">
        <v>1509.1969999999999</v>
      </c>
      <c r="CK86" s="332">
        <v>1000.256</v>
      </c>
      <c r="CL86" s="332">
        <v>422.42599999999999</v>
      </c>
      <c r="CM86" s="332">
        <v>1082.5429999999999</v>
      </c>
      <c r="CN86" s="331">
        <v>139.92500000000001</v>
      </c>
      <c r="CO86" s="332">
        <v>1018.93</v>
      </c>
      <c r="CP86" s="332">
        <v>1804.7560000000001</v>
      </c>
      <c r="CQ86" s="338">
        <v>1335.7929999999999</v>
      </c>
      <c r="CR86" s="331">
        <v>493.00900000000001</v>
      </c>
      <c r="CS86" s="338">
        <v>1365.558</v>
      </c>
      <c r="CT86" s="338">
        <v>572.04300000000001</v>
      </c>
      <c r="CU86" s="333">
        <v>1326.6579999999999</v>
      </c>
      <c r="CV86" s="339">
        <v>2214.1490000000003</v>
      </c>
      <c r="CW86" s="309"/>
      <c r="CX86" s="295">
        <f t="shared" si="2"/>
        <v>349.1092454701639</v>
      </c>
      <c r="CY86" s="295">
        <f t="shared" si="3"/>
        <v>66.896743546565915</v>
      </c>
    </row>
    <row r="87" spans="2:103">
      <c r="B87" s="330">
        <v>81</v>
      </c>
      <c r="C87" s="273" t="s">
        <v>297</v>
      </c>
      <c r="D87" s="331">
        <v>0</v>
      </c>
      <c r="E87" s="332">
        <v>0</v>
      </c>
      <c r="F87" s="332">
        <v>0</v>
      </c>
      <c r="G87" s="333">
        <v>2.1619999999999999</v>
      </c>
      <c r="H87" s="331">
        <v>0.76600000000000001</v>
      </c>
      <c r="I87" s="332">
        <v>0</v>
      </c>
      <c r="J87" s="332">
        <v>0.499</v>
      </c>
      <c r="K87" s="333">
        <v>0</v>
      </c>
      <c r="L87" s="331">
        <v>0</v>
      </c>
      <c r="M87" s="332">
        <v>0</v>
      </c>
      <c r="N87" s="332">
        <v>0</v>
      </c>
      <c r="O87" s="333">
        <v>0</v>
      </c>
      <c r="P87" s="331">
        <v>0.42899999999999999</v>
      </c>
      <c r="Q87" s="332">
        <v>0</v>
      </c>
      <c r="R87" s="332">
        <v>4.6890000000000001</v>
      </c>
      <c r="S87" s="333">
        <v>1.6180000000000001</v>
      </c>
      <c r="T87" s="331">
        <v>0.49299999999999999</v>
      </c>
      <c r="U87" s="332">
        <v>9.4E-2</v>
      </c>
      <c r="V87" s="332">
        <v>2.3860000000000001</v>
      </c>
      <c r="W87" s="333">
        <v>0</v>
      </c>
      <c r="X87" s="331">
        <v>16.518999999999998</v>
      </c>
      <c r="Y87" s="332">
        <v>0.249</v>
      </c>
      <c r="Z87" s="332">
        <v>3.77</v>
      </c>
      <c r="AA87" s="333">
        <v>2.5430000000000001</v>
      </c>
      <c r="AB87" s="331">
        <v>3.8250000000000002</v>
      </c>
      <c r="AC87" s="332">
        <v>0</v>
      </c>
      <c r="AD87" s="332">
        <v>0</v>
      </c>
      <c r="AE87" s="333">
        <v>0</v>
      </c>
      <c r="AF87" s="331">
        <v>2.9870000000000001</v>
      </c>
      <c r="AG87" s="332">
        <v>0</v>
      </c>
      <c r="AH87" s="332">
        <v>7.1779999999999999</v>
      </c>
      <c r="AI87" s="333">
        <v>0.5</v>
      </c>
      <c r="AJ87" s="331">
        <v>0</v>
      </c>
      <c r="AK87" s="332">
        <v>16.815000000000001</v>
      </c>
      <c r="AL87" s="332">
        <v>3.1379999999999999</v>
      </c>
      <c r="AM87" s="333">
        <v>11.481</v>
      </c>
      <c r="AN87" s="331">
        <v>0</v>
      </c>
      <c r="AO87" s="332">
        <v>0</v>
      </c>
      <c r="AP87" s="332">
        <v>5.0640000000000001</v>
      </c>
      <c r="AQ87" s="333">
        <v>2.93</v>
      </c>
      <c r="AR87" s="331">
        <v>0</v>
      </c>
      <c r="AS87" s="332">
        <v>0.627</v>
      </c>
      <c r="AT87" s="332">
        <v>1.8879999999999999</v>
      </c>
      <c r="AU87" s="333">
        <v>3.7959999999999998</v>
      </c>
      <c r="AV87" s="331">
        <v>1.82</v>
      </c>
      <c r="AW87" s="332">
        <v>1.0660000000000001</v>
      </c>
      <c r="AX87" s="332">
        <v>1.5389999999999999</v>
      </c>
      <c r="AY87" s="333">
        <v>5.3040000000000003</v>
      </c>
      <c r="AZ87" s="331">
        <v>0.96</v>
      </c>
      <c r="BA87" s="332">
        <v>0</v>
      </c>
      <c r="BB87" s="332">
        <v>5.7469999999999999</v>
      </c>
      <c r="BC87" s="333">
        <v>0</v>
      </c>
      <c r="BD87" s="331">
        <v>1.9319999999999999</v>
      </c>
      <c r="BE87" s="332">
        <v>1.1910000000000001</v>
      </c>
      <c r="BF87" s="332">
        <v>2.8340000000000001</v>
      </c>
      <c r="BG87" s="333">
        <v>0.53200000000000003</v>
      </c>
      <c r="BH87" s="331">
        <v>0</v>
      </c>
      <c r="BI87" s="332">
        <v>0.24</v>
      </c>
      <c r="BJ87" s="332">
        <v>8.2010000000000005</v>
      </c>
      <c r="BK87" s="333">
        <v>4.4320000000000004</v>
      </c>
      <c r="BL87" s="331">
        <v>0</v>
      </c>
      <c r="BM87" s="332">
        <v>0.28299999999999997</v>
      </c>
      <c r="BN87" s="332">
        <v>24.994</v>
      </c>
      <c r="BO87" s="333">
        <v>4.2000000000000003E-2</v>
      </c>
      <c r="BP87" s="331">
        <v>0</v>
      </c>
      <c r="BQ87" s="332">
        <v>0.72</v>
      </c>
      <c r="BR87" s="332">
        <v>0.38600000000000001</v>
      </c>
      <c r="BS87" s="333">
        <v>0.161</v>
      </c>
      <c r="BT87" s="331">
        <v>0</v>
      </c>
      <c r="BU87" s="332">
        <v>4.4660000000000002</v>
      </c>
      <c r="BV87" s="332">
        <v>0.93700000000000006</v>
      </c>
      <c r="BW87" s="333">
        <v>0</v>
      </c>
      <c r="BX87" s="331">
        <v>0</v>
      </c>
      <c r="BY87" s="332">
        <v>0</v>
      </c>
      <c r="BZ87" s="332">
        <v>0</v>
      </c>
      <c r="CA87" s="333">
        <v>0</v>
      </c>
      <c r="CB87" s="331">
        <v>0</v>
      </c>
      <c r="CC87" s="332">
        <v>1.8049999999999999</v>
      </c>
      <c r="CD87" s="332">
        <v>0.11799999999999999</v>
      </c>
      <c r="CE87" s="332">
        <v>0.36399999999999999</v>
      </c>
      <c r="CF87" s="331">
        <v>0</v>
      </c>
      <c r="CG87" s="332">
        <v>0</v>
      </c>
      <c r="CH87" s="332">
        <v>2.5230000000000001</v>
      </c>
      <c r="CI87" s="332">
        <v>0</v>
      </c>
      <c r="CJ87" s="331">
        <v>2.3879999999999999</v>
      </c>
      <c r="CK87" s="332">
        <v>5.423</v>
      </c>
      <c r="CL87" s="332">
        <v>9.407</v>
      </c>
      <c r="CM87" s="332">
        <v>0.76300000000000001</v>
      </c>
      <c r="CN87" s="331">
        <v>0</v>
      </c>
      <c r="CO87" s="332">
        <v>0</v>
      </c>
      <c r="CP87" s="332">
        <v>0</v>
      </c>
      <c r="CQ87" s="338">
        <v>0</v>
      </c>
      <c r="CR87" s="331">
        <v>3.1419999999999999</v>
      </c>
      <c r="CS87" s="338">
        <v>0</v>
      </c>
      <c r="CT87" s="338">
        <v>0.44</v>
      </c>
      <c r="CU87" s="333">
        <v>0</v>
      </c>
      <c r="CV87" s="339">
        <v>0</v>
      </c>
      <c r="CW87" s="309"/>
      <c r="CX87" s="295">
        <f t="shared" si="2"/>
        <v>-100</v>
      </c>
      <c r="CY87" s="295">
        <f t="shared" si="3"/>
        <v>0</v>
      </c>
    </row>
    <row r="88" spans="2:103">
      <c r="B88" s="330">
        <v>82</v>
      </c>
      <c r="C88" s="273" t="s">
        <v>298</v>
      </c>
      <c r="D88" s="331">
        <v>425.42599999999999</v>
      </c>
      <c r="E88" s="332">
        <v>504.49599999999998</v>
      </c>
      <c r="F88" s="332">
        <v>737.95799999999997</v>
      </c>
      <c r="G88" s="333">
        <v>469.32900000000001</v>
      </c>
      <c r="H88" s="331">
        <v>392.214</v>
      </c>
      <c r="I88" s="332">
        <v>395.12700000000001</v>
      </c>
      <c r="J88" s="332">
        <v>505.73899999999998</v>
      </c>
      <c r="K88" s="333">
        <v>616.69100000000003</v>
      </c>
      <c r="L88" s="331">
        <v>416.98399999999998</v>
      </c>
      <c r="M88" s="332">
        <v>719.54899999999998</v>
      </c>
      <c r="N88" s="332">
        <v>1286.5419999999999</v>
      </c>
      <c r="O88" s="333">
        <v>1083.7090000000001</v>
      </c>
      <c r="P88" s="331">
        <v>625.25599999999997</v>
      </c>
      <c r="Q88" s="332">
        <v>613.22799999999995</v>
      </c>
      <c r="R88" s="332">
        <v>998.399</v>
      </c>
      <c r="S88" s="333">
        <v>2011.1969999999999</v>
      </c>
      <c r="T88" s="331">
        <v>2049.9520000000002</v>
      </c>
      <c r="U88" s="332">
        <v>2227.576</v>
      </c>
      <c r="V88" s="332">
        <v>2140.6779999999999</v>
      </c>
      <c r="W88" s="333">
        <v>870.2</v>
      </c>
      <c r="X88" s="331">
        <v>570.94399999999996</v>
      </c>
      <c r="Y88" s="332">
        <v>551.101</v>
      </c>
      <c r="Z88" s="332">
        <v>629.34100000000001</v>
      </c>
      <c r="AA88" s="333">
        <v>685.79300000000001</v>
      </c>
      <c r="AB88" s="331">
        <v>466.279</v>
      </c>
      <c r="AC88" s="332">
        <v>883.77499999999998</v>
      </c>
      <c r="AD88" s="332">
        <v>619.89800000000002</v>
      </c>
      <c r="AE88" s="333">
        <v>679.81200000000001</v>
      </c>
      <c r="AF88" s="331">
        <v>401.91399999999999</v>
      </c>
      <c r="AG88" s="332">
        <v>808.32899999999995</v>
      </c>
      <c r="AH88" s="332">
        <v>490.91699999999997</v>
      </c>
      <c r="AI88" s="333">
        <v>876.34100000000001</v>
      </c>
      <c r="AJ88" s="331">
        <v>535.97199999999998</v>
      </c>
      <c r="AK88" s="332">
        <v>739.03099999999995</v>
      </c>
      <c r="AL88" s="332">
        <v>728.84299999999996</v>
      </c>
      <c r="AM88" s="333">
        <v>531.00300000000004</v>
      </c>
      <c r="AN88" s="331">
        <v>393.92500000000001</v>
      </c>
      <c r="AO88" s="332">
        <v>804.577</v>
      </c>
      <c r="AP88" s="332">
        <v>500.60700000000003</v>
      </c>
      <c r="AQ88" s="333">
        <v>698.83399999999995</v>
      </c>
      <c r="AR88" s="331">
        <v>277.56200000000001</v>
      </c>
      <c r="AS88" s="332">
        <v>383.67599999999999</v>
      </c>
      <c r="AT88" s="332">
        <v>481.68599999999998</v>
      </c>
      <c r="AU88" s="333">
        <v>571.25699999999995</v>
      </c>
      <c r="AV88" s="331">
        <v>498.06599999999997</v>
      </c>
      <c r="AW88" s="332">
        <v>683.11599999999999</v>
      </c>
      <c r="AX88" s="332">
        <v>701.03800000000001</v>
      </c>
      <c r="AY88" s="333">
        <v>2144.6480000000001</v>
      </c>
      <c r="AZ88" s="331">
        <v>866.90899999999999</v>
      </c>
      <c r="BA88" s="332">
        <v>783.55799999999999</v>
      </c>
      <c r="BB88" s="332">
        <v>1113.2180000000001</v>
      </c>
      <c r="BC88" s="333">
        <v>746.54700000000003</v>
      </c>
      <c r="BD88" s="331">
        <v>485.25099999999998</v>
      </c>
      <c r="BE88" s="332">
        <v>827.89099999999996</v>
      </c>
      <c r="BF88" s="332">
        <v>666.80499999999995</v>
      </c>
      <c r="BG88" s="333">
        <v>1477.873</v>
      </c>
      <c r="BH88" s="331">
        <v>509.04899999999998</v>
      </c>
      <c r="BI88" s="332">
        <v>1302.838</v>
      </c>
      <c r="BJ88" s="332">
        <v>620.34799999999996</v>
      </c>
      <c r="BK88" s="333">
        <v>687.71900000000005</v>
      </c>
      <c r="BL88" s="331">
        <v>602.62199999999996</v>
      </c>
      <c r="BM88" s="332">
        <v>1018.352</v>
      </c>
      <c r="BN88" s="332">
        <v>805.46</v>
      </c>
      <c r="BO88" s="333">
        <v>1068.2909999999999</v>
      </c>
      <c r="BP88" s="331">
        <v>819.35799999999995</v>
      </c>
      <c r="BQ88" s="332">
        <v>641.66399999999999</v>
      </c>
      <c r="BR88" s="332">
        <v>1335.9590000000001</v>
      </c>
      <c r="BS88" s="333">
        <v>1063.876</v>
      </c>
      <c r="BT88" s="331">
        <v>896.96400000000006</v>
      </c>
      <c r="BU88" s="332">
        <v>842.09699999999998</v>
      </c>
      <c r="BV88" s="332">
        <v>854.49699999999996</v>
      </c>
      <c r="BW88" s="333">
        <v>973.48199999999997</v>
      </c>
      <c r="BX88" s="331">
        <v>505.95800000000003</v>
      </c>
      <c r="BY88" s="332">
        <v>571.70799999999997</v>
      </c>
      <c r="BZ88" s="332">
        <v>974.29300000000001</v>
      </c>
      <c r="CA88" s="333">
        <v>602.63400000000001</v>
      </c>
      <c r="CB88" s="331">
        <v>786.80499999999995</v>
      </c>
      <c r="CC88" s="332">
        <v>402.166</v>
      </c>
      <c r="CD88" s="332">
        <v>607.96699999999998</v>
      </c>
      <c r="CE88" s="332">
        <v>965.75099999999998</v>
      </c>
      <c r="CF88" s="331">
        <v>986.46500000000003</v>
      </c>
      <c r="CG88" s="332">
        <v>920.03099999999995</v>
      </c>
      <c r="CH88" s="332">
        <v>377.95499999999998</v>
      </c>
      <c r="CI88" s="332">
        <v>927.77700000000004</v>
      </c>
      <c r="CJ88" s="331">
        <v>1270.0350000000001</v>
      </c>
      <c r="CK88" s="332">
        <v>1098.5239999999999</v>
      </c>
      <c r="CL88" s="332">
        <v>962.62</v>
      </c>
      <c r="CM88" s="332">
        <v>1254.2719999999999</v>
      </c>
      <c r="CN88" s="331">
        <v>557.43700000000001</v>
      </c>
      <c r="CO88" s="332">
        <v>1072.5909999999999</v>
      </c>
      <c r="CP88" s="332">
        <v>1104.598</v>
      </c>
      <c r="CQ88" s="338">
        <v>861.90200000000004</v>
      </c>
      <c r="CR88" s="331">
        <v>948.82899999999995</v>
      </c>
      <c r="CS88" s="338">
        <v>751.30700000000002</v>
      </c>
      <c r="CT88" s="338">
        <v>1843.1779999999999</v>
      </c>
      <c r="CU88" s="333">
        <v>732.27099999999996</v>
      </c>
      <c r="CV88" s="339">
        <v>1146.5029999999999</v>
      </c>
      <c r="CW88" s="309"/>
      <c r="CX88" s="295">
        <f t="shared" si="2"/>
        <v>20.833469466047092</v>
      </c>
      <c r="CY88" s="295">
        <f t="shared" si="3"/>
        <v>56.56812846610066</v>
      </c>
    </row>
    <row r="89" spans="2:103">
      <c r="B89" s="330">
        <v>83</v>
      </c>
      <c r="C89" s="273" t="s">
        <v>299</v>
      </c>
      <c r="D89" s="331">
        <v>657.048</v>
      </c>
      <c r="E89" s="332">
        <v>506.95600000000002</v>
      </c>
      <c r="F89" s="332">
        <v>636.48199999999997</v>
      </c>
      <c r="G89" s="333">
        <v>482.74099999999999</v>
      </c>
      <c r="H89" s="331">
        <v>491.88799999999998</v>
      </c>
      <c r="I89" s="332">
        <v>593.55100000000004</v>
      </c>
      <c r="J89" s="332">
        <v>433.22899999999998</v>
      </c>
      <c r="K89" s="333">
        <v>421.45600000000002</v>
      </c>
      <c r="L89" s="331">
        <v>356.25299999999999</v>
      </c>
      <c r="M89" s="332">
        <v>790.45100000000002</v>
      </c>
      <c r="N89" s="332">
        <v>1197.5170000000001</v>
      </c>
      <c r="O89" s="333">
        <v>1417.1949999999999</v>
      </c>
      <c r="P89" s="331">
        <v>943.22199999999998</v>
      </c>
      <c r="Q89" s="332">
        <v>1324.002</v>
      </c>
      <c r="R89" s="332">
        <v>900.59900000000005</v>
      </c>
      <c r="S89" s="333">
        <v>789.37</v>
      </c>
      <c r="T89" s="331">
        <v>884.85500000000002</v>
      </c>
      <c r="U89" s="332">
        <v>697.07399999999996</v>
      </c>
      <c r="V89" s="332">
        <v>1419.462</v>
      </c>
      <c r="W89" s="333">
        <v>929.23400000000004</v>
      </c>
      <c r="X89" s="331">
        <v>617.19399999999996</v>
      </c>
      <c r="Y89" s="332">
        <v>688.46299999999997</v>
      </c>
      <c r="Z89" s="332">
        <v>606.62099999999998</v>
      </c>
      <c r="AA89" s="333">
        <v>932.85599999999999</v>
      </c>
      <c r="AB89" s="331">
        <v>724.77499999999998</v>
      </c>
      <c r="AC89" s="332">
        <v>769.75400000000002</v>
      </c>
      <c r="AD89" s="332">
        <v>1146.973</v>
      </c>
      <c r="AE89" s="333">
        <v>537.77700000000004</v>
      </c>
      <c r="AF89" s="331">
        <v>610.78899999999999</v>
      </c>
      <c r="AG89" s="332">
        <v>1146.5119999999999</v>
      </c>
      <c r="AH89" s="332">
        <v>553.72299999999996</v>
      </c>
      <c r="AI89" s="333">
        <v>1165.4390000000001</v>
      </c>
      <c r="AJ89" s="331">
        <v>886.17200000000003</v>
      </c>
      <c r="AK89" s="332">
        <v>593.97500000000002</v>
      </c>
      <c r="AL89" s="332">
        <v>491.18099999999998</v>
      </c>
      <c r="AM89" s="333">
        <v>843.51800000000003</v>
      </c>
      <c r="AN89" s="331">
        <v>936.43499999999995</v>
      </c>
      <c r="AO89" s="332">
        <v>568.84299999999996</v>
      </c>
      <c r="AP89" s="332">
        <v>2028.338</v>
      </c>
      <c r="AQ89" s="333">
        <v>1013.451</v>
      </c>
      <c r="AR89" s="331">
        <v>893.54499999999996</v>
      </c>
      <c r="AS89" s="332">
        <v>497.65100000000001</v>
      </c>
      <c r="AT89" s="332">
        <v>696.91</v>
      </c>
      <c r="AU89" s="333">
        <v>706.57899999999995</v>
      </c>
      <c r="AV89" s="331">
        <v>561.95899999999995</v>
      </c>
      <c r="AW89" s="332">
        <v>851.02700000000004</v>
      </c>
      <c r="AX89" s="332">
        <v>930.57399999999996</v>
      </c>
      <c r="AY89" s="333">
        <v>684.28899999999999</v>
      </c>
      <c r="AZ89" s="331">
        <v>556.38</v>
      </c>
      <c r="BA89" s="332">
        <v>1298.0809999999999</v>
      </c>
      <c r="BB89" s="332">
        <v>881.27599999999995</v>
      </c>
      <c r="BC89" s="333">
        <v>1408.624</v>
      </c>
      <c r="BD89" s="331">
        <v>439.40100000000001</v>
      </c>
      <c r="BE89" s="332">
        <v>739.46799999999996</v>
      </c>
      <c r="BF89" s="332">
        <v>996.13599999999997</v>
      </c>
      <c r="BG89" s="333">
        <v>2930.56</v>
      </c>
      <c r="BH89" s="331">
        <v>968.98299999999995</v>
      </c>
      <c r="BI89" s="332">
        <v>747.60900000000004</v>
      </c>
      <c r="BJ89" s="332">
        <v>2019.982</v>
      </c>
      <c r="BK89" s="333">
        <v>1121.4949999999999</v>
      </c>
      <c r="BL89" s="331">
        <v>520.71799999999996</v>
      </c>
      <c r="BM89" s="332">
        <v>702.63499999999999</v>
      </c>
      <c r="BN89" s="332">
        <v>842.90899999999999</v>
      </c>
      <c r="BO89" s="333">
        <v>1195.367</v>
      </c>
      <c r="BP89" s="331">
        <v>557.49900000000002</v>
      </c>
      <c r="BQ89" s="332">
        <v>1170.6389999999999</v>
      </c>
      <c r="BR89" s="332">
        <v>932.92200000000003</v>
      </c>
      <c r="BS89" s="333">
        <v>1033.9349999999999</v>
      </c>
      <c r="BT89" s="331">
        <v>678.32299999999998</v>
      </c>
      <c r="BU89" s="332">
        <v>1289.8130000000001</v>
      </c>
      <c r="BV89" s="332">
        <v>1293.579</v>
      </c>
      <c r="BW89" s="333">
        <v>1080.173</v>
      </c>
      <c r="BX89" s="331">
        <v>739.50599999999997</v>
      </c>
      <c r="BY89" s="332">
        <v>539.72</v>
      </c>
      <c r="BZ89" s="332">
        <v>566.58799999999997</v>
      </c>
      <c r="CA89" s="333">
        <v>1078.1849999999999</v>
      </c>
      <c r="CB89" s="331">
        <v>802.01800000000003</v>
      </c>
      <c r="CC89" s="332">
        <v>902.94299999999998</v>
      </c>
      <c r="CD89" s="332">
        <v>652.01800000000003</v>
      </c>
      <c r="CE89" s="332">
        <v>810.16399999999999</v>
      </c>
      <c r="CF89" s="331">
        <v>500.04500000000002</v>
      </c>
      <c r="CG89" s="332">
        <v>602.62900000000002</v>
      </c>
      <c r="CH89" s="332">
        <v>743.72400000000005</v>
      </c>
      <c r="CI89" s="332">
        <v>1074.722</v>
      </c>
      <c r="CJ89" s="331">
        <v>534.23800000000006</v>
      </c>
      <c r="CK89" s="332">
        <v>977.58600000000001</v>
      </c>
      <c r="CL89" s="332">
        <v>908.75</v>
      </c>
      <c r="CM89" s="332">
        <v>1234.46</v>
      </c>
      <c r="CN89" s="331">
        <v>441.834</v>
      </c>
      <c r="CO89" s="332">
        <v>798.12400000000002</v>
      </c>
      <c r="CP89" s="332">
        <v>1029.431</v>
      </c>
      <c r="CQ89" s="338">
        <v>950.44500000000005</v>
      </c>
      <c r="CR89" s="331">
        <v>906.48199999999997</v>
      </c>
      <c r="CS89" s="338">
        <v>1044.355</v>
      </c>
      <c r="CT89" s="338">
        <v>1674.027</v>
      </c>
      <c r="CU89" s="333">
        <v>1103.7460000000001</v>
      </c>
      <c r="CV89" s="339">
        <v>692.58100000000013</v>
      </c>
      <c r="CW89" s="309"/>
      <c r="CX89" s="295">
        <f t="shared" si="2"/>
        <v>-23.596828177503781</v>
      </c>
      <c r="CY89" s="295">
        <f t="shared" si="3"/>
        <v>-37.251777129883138</v>
      </c>
    </row>
    <row r="90" spans="2:103">
      <c r="B90" s="330">
        <v>84</v>
      </c>
      <c r="C90" s="273" t="s">
        <v>300</v>
      </c>
      <c r="D90" s="331">
        <v>7996.1270000000004</v>
      </c>
      <c r="E90" s="332">
        <v>11081.339</v>
      </c>
      <c r="F90" s="332">
        <v>8645.8189999999995</v>
      </c>
      <c r="G90" s="333">
        <v>7029.4409999999998</v>
      </c>
      <c r="H90" s="331">
        <v>9542.9439999999995</v>
      </c>
      <c r="I90" s="332">
        <v>10313.511</v>
      </c>
      <c r="J90" s="332">
        <v>8673.2099999999991</v>
      </c>
      <c r="K90" s="333">
        <v>7510.5640000000003</v>
      </c>
      <c r="L90" s="331">
        <v>5194.6729999999998</v>
      </c>
      <c r="M90" s="332">
        <v>7530.4229999999998</v>
      </c>
      <c r="N90" s="332">
        <v>13617.927</v>
      </c>
      <c r="O90" s="333">
        <v>7533.1490000000003</v>
      </c>
      <c r="P90" s="331">
        <v>5483.634</v>
      </c>
      <c r="Q90" s="332">
        <v>7669.7820000000002</v>
      </c>
      <c r="R90" s="332">
        <v>8633.5319999999992</v>
      </c>
      <c r="S90" s="333">
        <v>11780.772000000001</v>
      </c>
      <c r="T90" s="331">
        <v>9946.7039999999997</v>
      </c>
      <c r="U90" s="332">
        <v>12331.423000000001</v>
      </c>
      <c r="V90" s="332">
        <v>13146.073</v>
      </c>
      <c r="W90" s="333">
        <v>13162.535</v>
      </c>
      <c r="X90" s="331">
        <v>7019.058</v>
      </c>
      <c r="Y90" s="332">
        <v>8826.3950000000004</v>
      </c>
      <c r="Z90" s="332">
        <v>11425.698</v>
      </c>
      <c r="AA90" s="333">
        <v>9251.5769999999993</v>
      </c>
      <c r="AB90" s="331">
        <v>9480.9500000000007</v>
      </c>
      <c r="AC90" s="332">
        <v>9203.4210000000003</v>
      </c>
      <c r="AD90" s="332">
        <v>9112.5419999999995</v>
      </c>
      <c r="AE90" s="333">
        <v>7732.2950000000001</v>
      </c>
      <c r="AF90" s="331">
        <v>7692.7250000000004</v>
      </c>
      <c r="AG90" s="332">
        <v>8649.2659999999996</v>
      </c>
      <c r="AH90" s="332">
        <v>7058.2640000000001</v>
      </c>
      <c r="AI90" s="333">
        <v>9541.8780000000006</v>
      </c>
      <c r="AJ90" s="331">
        <v>9602.1149999999998</v>
      </c>
      <c r="AK90" s="332">
        <v>10813.81</v>
      </c>
      <c r="AL90" s="332">
        <v>12760.814</v>
      </c>
      <c r="AM90" s="333">
        <v>12707.99</v>
      </c>
      <c r="AN90" s="331">
        <v>9186</v>
      </c>
      <c r="AO90" s="332">
        <v>8151.9740000000002</v>
      </c>
      <c r="AP90" s="332">
        <v>11944.995999999999</v>
      </c>
      <c r="AQ90" s="333">
        <v>15068.34</v>
      </c>
      <c r="AR90" s="331">
        <v>12715.218999999999</v>
      </c>
      <c r="AS90" s="332">
        <v>8679.7720000000008</v>
      </c>
      <c r="AT90" s="332">
        <v>12655.486999999999</v>
      </c>
      <c r="AU90" s="333">
        <v>7541.5919999999996</v>
      </c>
      <c r="AV90" s="331">
        <v>8920.2039999999997</v>
      </c>
      <c r="AW90" s="332">
        <v>8458.1790000000001</v>
      </c>
      <c r="AX90" s="332">
        <v>13767.51</v>
      </c>
      <c r="AY90" s="333">
        <v>18096.504000000001</v>
      </c>
      <c r="AZ90" s="331">
        <v>10152.973</v>
      </c>
      <c r="BA90" s="332">
        <v>9868.23</v>
      </c>
      <c r="BB90" s="332">
        <v>11296.384</v>
      </c>
      <c r="BC90" s="333">
        <v>10242.303</v>
      </c>
      <c r="BD90" s="331">
        <v>9647.5450000000001</v>
      </c>
      <c r="BE90" s="332">
        <v>7962.0259999999998</v>
      </c>
      <c r="BF90" s="332">
        <v>14884.147000000001</v>
      </c>
      <c r="BG90" s="333">
        <v>13133.621999999999</v>
      </c>
      <c r="BH90" s="331">
        <v>10572.132</v>
      </c>
      <c r="BI90" s="332">
        <v>12045.297</v>
      </c>
      <c r="BJ90" s="332">
        <v>16468.776000000002</v>
      </c>
      <c r="BK90" s="333">
        <v>11990.972</v>
      </c>
      <c r="BL90" s="331">
        <v>9765.3130000000001</v>
      </c>
      <c r="BM90" s="332">
        <v>12139.862999999999</v>
      </c>
      <c r="BN90" s="332">
        <v>13845.63</v>
      </c>
      <c r="BO90" s="333">
        <v>13424.227999999999</v>
      </c>
      <c r="BP90" s="331">
        <v>10552.772999999999</v>
      </c>
      <c r="BQ90" s="332">
        <v>12138.032999999999</v>
      </c>
      <c r="BR90" s="332">
        <v>15713.112999999999</v>
      </c>
      <c r="BS90" s="333">
        <v>12347.861000000001</v>
      </c>
      <c r="BT90" s="331">
        <v>9416.7039999999997</v>
      </c>
      <c r="BU90" s="332">
        <v>14648.05</v>
      </c>
      <c r="BV90" s="332">
        <v>22636.761999999999</v>
      </c>
      <c r="BW90" s="333">
        <v>18745.990000000002</v>
      </c>
      <c r="BX90" s="331">
        <v>12244.016</v>
      </c>
      <c r="BY90" s="332">
        <v>11614.165000000001</v>
      </c>
      <c r="BZ90" s="332">
        <v>14925.022000000001</v>
      </c>
      <c r="CA90" s="333">
        <v>20500.761999999999</v>
      </c>
      <c r="CB90" s="331">
        <v>13476.031000000001</v>
      </c>
      <c r="CC90" s="332">
        <v>14181.791999999999</v>
      </c>
      <c r="CD90" s="332">
        <v>10546.199000000001</v>
      </c>
      <c r="CE90" s="332">
        <v>12974.803</v>
      </c>
      <c r="CF90" s="331">
        <v>13022.779</v>
      </c>
      <c r="CG90" s="332">
        <v>15856.962</v>
      </c>
      <c r="CH90" s="332">
        <v>7758.0789999999997</v>
      </c>
      <c r="CI90" s="332">
        <v>15743.69</v>
      </c>
      <c r="CJ90" s="331">
        <v>12841.620999999999</v>
      </c>
      <c r="CK90" s="332">
        <v>18310.824000000001</v>
      </c>
      <c r="CL90" s="332">
        <v>15830.709000000001</v>
      </c>
      <c r="CM90" s="332">
        <v>17690.731</v>
      </c>
      <c r="CN90" s="331">
        <v>14305.705</v>
      </c>
      <c r="CO90" s="332">
        <v>20524.308000000001</v>
      </c>
      <c r="CP90" s="332">
        <v>23259.245999999999</v>
      </c>
      <c r="CQ90" s="338">
        <v>22596.89</v>
      </c>
      <c r="CR90" s="331">
        <v>14755.675000000001</v>
      </c>
      <c r="CS90" s="338">
        <v>24772.475999999999</v>
      </c>
      <c r="CT90" s="338">
        <v>20089.334000000003</v>
      </c>
      <c r="CU90" s="333">
        <v>21105.767</v>
      </c>
      <c r="CV90" s="339">
        <v>14588.476999999999</v>
      </c>
      <c r="CW90" s="309"/>
      <c r="CX90" s="295">
        <f t="shared" si="2"/>
        <v>-1.133109803516291</v>
      </c>
      <c r="CY90" s="295">
        <f t="shared" si="3"/>
        <v>-30.879190507504418</v>
      </c>
    </row>
    <row r="91" spans="2:103">
      <c r="B91" s="330">
        <v>85</v>
      </c>
      <c r="C91" s="273" t="s">
        <v>301</v>
      </c>
      <c r="D91" s="331">
        <v>4745.8900000000003</v>
      </c>
      <c r="E91" s="332">
        <v>4937.0230000000001</v>
      </c>
      <c r="F91" s="332">
        <v>9569.5460000000003</v>
      </c>
      <c r="G91" s="333">
        <v>7712.6890000000003</v>
      </c>
      <c r="H91" s="331">
        <v>9850.9060000000009</v>
      </c>
      <c r="I91" s="332">
        <v>5860.4359999999997</v>
      </c>
      <c r="J91" s="332">
        <v>5876.9120000000003</v>
      </c>
      <c r="K91" s="333">
        <v>5226.6639999999998</v>
      </c>
      <c r="L91" s="331">
        <v>7295.4440000000004</v>
      </c>
      <c r="M91" s="332">
        <v>5503.2039999999997</v>
      </c>
      <c r="N91" s="332">
        <v>12016.127</v>
      </c>
      <c r="O91" s="333">
        <v>14339.371999999999</v>
      </c>
      <c r="P91" s="331">
        <v>12656.726000000001</v>
      </c>
      <c r="Q91" s="332">
        <v>10067.805</v>
      </c>
      <c r="R91" s="332">
        <v>7933.076</v>
      </c>
      <c r="S91" s="333">
        <v>9121.9789999999994</v>
      </c>
      <c r="T91" s="331">
        <v>19062.04</v>
      </c>
      <c r="U91" s="332">
        <v>21923.955999999998</v>
      </c>
      <c r="V91" s="332">
        <v>28475.948</v>
      </c>
      <c r="W91" s="333">
        <v>23790.287</v>
      </c>
      <c r="X91" s="331">
        <v>9886.93</v>
      </c>
      <c r="Y91" s="332">
        <v>10594.691999999999</v>
      </c>
      <c r="Z91" s="332">
        <v>14626.96</v>
      </c>
      <c r="AA91" s="333">
        <v>13477.848</v>
      </c>
      <c r="AB91" s="331">
        <v>10641.914000000001</v>
      </c>
      <c r="AC91" s="332">
        <v>9674.4740000000002</v>
      </c>
      <c r="AD91" s="332">
        <v>7628.3429999999998</v>
      </c>
      <c r="AE91" s="333">
        <v>11940.322</v>
      </c>
      <c r="AF91" s="331">
        <v>5171.4669999999996</v>
      </c>
      <c r="AG91" s="332">
        <v>7684.5720000000001</v>
      </c>
      <c r="AH91" s="332">
        <v>6503.0910000000003</v>
      </c>
      <c r="AI91" s="333">
        <v>9795.4930000000004</v>
      </c>
      <c r="AJ91" s="331">
        <v>7861.665</v>
      </c>
      <c r="AK91" s="332">
        <v>16078.391</v>
      </c>
      <c r="AL91" s="332">
        <v>16227.453</v>
      </c>
      <c r="AM91" s="333">
        <v>13979.572</v>
      </c>
      <c r="AN91" s="331">
        <v>9674.43</v>
      </c>
      <c r="AO91" s="332">
        <v>8101.7340000000004</v>
      </c>
      <c r="AP91" s="332">
        <v>7804.3360000000002</v>
      </c>
      <c r="AQ91" s="333">
        <v>60958.957000000002</v>
      </c>
      <c r="AR91" s="331">
        <v>21215.605</v>
      </c>
      <c r="AS91" s="332">
        <v>12694.915999999999</v>
      </c>
      <c r="AT91" s="332">
        <v>14449.844999999999</v>
      </c>
      <c r="AU91" s="333">
        <v>9935.9069999999992</v>
      </c>
      <c r="AV91" s="331">
        <v>10246.661</v>
      </c>
      <c r="AW91" s="332">
        <v>12124.964</v>
      </c>
      <c r="AX91" s="332">
        <v>15347.824000000001</v>
      </c>
      <c r="AY91" s="333">
        <v>10766.183000000001</v>
      </c>
      <c r="AZ91" s="331">
        <v>10168.759</v>
      </c>
      <c r="BA91" s="332">
        <v>15447.603999999999</v>
      </c>
      <c r="BB91" s="332">
        <v>23661.146000000001</v>
      </c>
      <c r="BC91" s="333">
        <v>9462.9979999999996</v>
      </c>
      <c r="BD91" s="331">
        <v>13694.152</v>
      </c>
      <c r="BE91" s="332">
        <v>12880.99</v>
      </c>
      <c r="BF91" s="332">
        <v>13547.387000000001</v>
      </c>
      <c r="BG91" s="333">
        <v>13307.429</v>
      </c>
      <c r="BH91" s="331">
        <v>23859.986000000001</v>
      </c>
      <c r="BI91" s="332">
        <v>17700.789000000001</v>
      </c>
      <c r="BJ91" s="332">
        <v>12673.285</v>
      </c>
      <c r="BK91" s="333">
        <v>14520.067999999999</v>
      </c>
      <c r="BL91" s="331">
        <v>18079.384999999998</v>
      </c>
      <c r="BM91" s="332">
        <v>8169.8119999999999</v>
      </c>
      <c r="BN91" s="332">
        <v>18381.544999999998</v>
      </c>
      <c r="BO91" s="333">
        <v>21367.712</v>
      </c>
      <c r="BP91" s="331">
        <v>15717.596</v>
      </c>
      <c r="BQ91" s="332">
        <v>14928.558000000001</v>
      </c>
      <c r="BR91" s="332">
        <v>11928.441999999999</v>
      </c>
      <c r="BS91" s="333">
        <v>12905.799000000001</v>
      </c>
      <c r="BT91" s="331">
        <v>19375.29</v>
      </c>
      <c r="BU91" s="332">
        <v>15845.550999999999</v>
      </c>
      <c r="BV91" s="332">
        <v>11957.573</v>
      </c>
      <c r="BW91" s="333">
        <v>21824.376</v>
      </c>
      <c r="BX91" s="331">
        <v>15462.933000000001</v>
      </c>
      <c r="BY91" s="332">
        <v>11000.225</v>
      </c>
      <c r="BZ91" s="332">
        <v>11223.108</v>
      </c>
      <c r="CA91" s="333">
        <v>10470.272999999999</v>
      </c>
      <c r="CB91" s="331">
        <v>10091.556</v>
      </c>
      <c r="CC91" s="332">
        <v>12225.864</v>
      </c>
      <c r="CD91" s="332">
        <v>13299.434999999999</v>
      </c>
      <c r="CE91" s="332">
        <v>12015.041999999999</v>
      </c>
      <c r="CF91" s="331">
        <v>9298.9269999999997</v>
      </c>
      <c r="CG91" s="332">
        <v>17179.810000000001</v>
      </c>
      <c r="CH91" s="332">
        <v>6977.6009999999997</v>
      </c>
      <c r="CI91" s="332">
        <v>13455.592000000001</v>
      </c>
      <c r="CJ91" s="331">
        <v>10446.540000000001</v>
      </c>
      <c r="CK91" s="332">
        <v>10224.918</v>
      </c>
      <c r="CL91" s="332">
        <v>11492.573</v>
      </c>
      <c r="CM91" s="332">
        <v>14887.210999999999</v>
      </c>
      <c r="CN91" s="331">
        <v>22313.3</v>
      </c>
      <c r="CO91" s="332">
        <v>13847.457</v>
      </c>
      <c r="CP91" s="332">
        <v>27693.163</v>
      </c>
      <c r="CQ91" s="338">
        <v>17627.405999999999</v>
      </c>
      <c r="CR91" s="331">
        <v>19030.625999999997</v>
      </c>
      <c r="CS91" s="338">
        <v>18251.419000000002</v>
      </c>
      <c r="CT91" s="338">
        <v>26493.756000000001</v>
      </c>
      <c r="CU91" s="333">
        <v>16788.663</v>
      </c>
      <c r="CV91" s="339">
        <v>13458.035</v>
      </c>
      <c r="CW91" s="309"/>
      <c r="CX91" s="295">
        <f t="shared" si="2"/>
        <v>-29.282226449093145</v>
      </c>
      <c r="CY91" s="295">
        <f t="shared" si="3"/>
        <v>-19.838554148117694</v>
      </c>
    </row>
    <row r="92" spans="2:103">
      <c r="B92" s="330">
        <v>86</v>
      </c>
      <c r="C92" s="273" t="s">
        <v>302</v>
      </c>
      <c r="D92" s="331">
        <v>11.878</v>
      </c>
      <c r="E92" s="332">
        <v>0</v>
      </c>
      <c r="F92" s="332">
        <v>0.72399999999999998</v>
      </c>
      <c r="G92" s="333">
        <v>0.69199999999999995</v>
      </c>
      <c r="H92" s="331">
        <v>0</v>
      </c>
      <c r="I92" s="332">
        <v>2.8940000000000001</v>
      </c>
      <c r="J92" s="332">
        <v>0</v>
      </c>
      <c r="K92" s="333">
        <v>0</v>
      </c>
      <c r="L92" s="331">
        <v>4.7990000000000004</v>
      </c>
      <c r="M92" s="332">
        <v>4.1619999999999999</v>
      </c>
      <c r="N92" s="332">
        <v>10.305</v>
      </c>
      <c r="O92" s="333">
        <v>8.077</v>
      </c>
      <c r="P92" s="331">
        <v>1.9E-2</v>
      </c>
      <c r="Q92" s="332">
        <v>56.887</v>
      </c>
      <c r="R92" s="332">
        <v>50.701000000000001</v>
      </c>
      <c r="S92" s="333">
        <v>36.499000000000002</v>
      </c>
      <c r="T92" s="331">
        <v>0.27700000000000002</v>
      </c>
      <c r="U92" s="332">
        <v>21.966999999999999</v>
      </c>
      <c r="V92" s="332">
        <v>2.3650000000000002</v>
      </c>
      <c r="W92" s="333">
        <v>1.0880000000000001</v>
      </c>
      <c r="X92" s="331">
        <v>0</v>
      </c>
      <c r="Y92" s="332">
        <v>0</v>
      </c>
      <c r="Z92" s="332">
        <v>0</v>
      </c>
      <c r="AA92" s="333">
        <v>7.9320000000000004</v>
      </c>
      <c r="AB92" s="331">
        <v>1.2250000000000001</v>
      </c>
      <c r="AC92" s="332">
        <v>4.2880000000000003</v>
      </c>
      <c r="AD92" s="332">
        <v>0</v>
      </c>
      <c r="AE92" s="333">
        <v>0</v>
      </c>
      <c r="AF92" s="331">
        <v>0</v>
      </c>
      <c r="AG92" s="332">
        <v>0.318</v>
      </c>
      <c r="AH92" s="332">
        <v>4.7270000000000003</v>
      </c>
      <c r="AI92" s="333">
        <v>0</v>
      </c>
      <c r="AJ92" s="331">
        <v>1.635</v>
      </c>
      <c r="AK92" s="332">
        <v>0</v>
      </c>
      <c r="AL92" s="332">
        <v>1.2370000000000001</v>
      </c>
      <c r="AM92" s="333">
        <v>147.42400000000001</v>
      </c>
      <c r="AN92" s="331">
        <v>1.5169999999999999</v>
      </c>
      <c r="AO92" s="332">
        <v>1.1819999999999999</v>
      </c>
      <c r="AP92" s="332">
        <v>83.585999999999999</v>
      </c>
      <c r="AQ92" s="333">
        <v>2.2400000000000002</v>
      </c>
      <c r="AR92" s="331">
        <v>2.9689999999999999</v>
      </c>
      <c r="AS92" s="332">
        <v>0.317</v>
      </c>
      <c r="AT92" s="332">
        <v>14</v>
      </c>
      <c r="AU92" s="333">
        <v>5.81</v>
      </c>
      <c r="AV92" s="331">
        <v>12.792999999999999</v>
      </c>
      <c r="AW92" s="332">
        <v>16.100000000000001</v>
      </c>
      <c r="AX92" s="332">
        <v>4.9329999999999998</v>
      </c>
      <c r="AY92" s="333">
        <v>195.25399999999999</v>
      </c>
      <c r="AZ92" s="331">
        <v>0.14799999999999999</v>
      </c>
      <c r="BA92" s="332">
        <v>3.11</v>
      </c>
      <c r="BB92" s="332">
        <v>23.771999999999998</v>
      </c>
      <c r="BC92" s="333">
        <v>7.0999999999999994E-2</v>
      </c>
      <c r="BD92" s="331">
        <v>1.6619999999999999</v>
      </c>
      <c r="BE92" s="332">
        <v>2.5630000000000002</v>
      </c>
      <c r="BF92" s="332">
        <v>9.7100000000000009</v>
      </c>
      <c r="BG92" s="333">
        <v>13.778</v>
      </c>
      <c r="BH92" s="331">
        <v>0</v>
      </c>
      <c r="BI92" s="332">
        <v>6.2640000000000002</v>
      </c>
      <c r="BJ92" s="332">
        <v>2.2480000000000002</v>
      </c>
      <c r="BK92" s="333">
        <v>7.7329999999999997</v>
      </c>
      <c r="BL92" s="331">
        <v>5.6360000000000001</v>
      </c>
      <c r="BM92" s="332">
        <v>1.87</v>
      </c>
      <c r="BN92" s="332">
        <v>3.5999999999999997E-2</v>
      </c>
      <c r="BO92" s="333">
        <v>3.6280000000000001</v>
      </c>
      <c r="BP92" s="331">
        <v>0</v>
      </c>
      <c r="BQ92" s="332">
        <v>7.133</v>
      </c>
      <c r="BR92" s="332">
        <v>0</v>
      </c>
      <c r="BS92" s="333">
        <v>4.4829999999999997</v>
      </c>
      <c r="BT92" s="331">
        <v>0</v>
      </c>
      <c r="BU92" s="332">
        <v>6.7439999999999998</v>
      </c>
      <c r="BV92" s="332">
        <v>9.0999999999999998E-2</v>
      </c>
      <c r="BW92" s="333">
        <v>15.709</v>
      </c>
      <c r="BX92" s="331">
        <v>10.09</v>
      </c>
      <c r="BY92" s="332">
        <v>3.8039999999999998</v>
      </c>
      <c r="BZ92" s="332">
        <v>10.808</v>
      </c>
      <c r="CA92" s="333">
        <v>8.2080000000000002</v>
      </c>
      <c r="CB92" s="331">
        <v>0</v>
      </c>
      <c r="CC92" s="332">
        <v>0</v>
      </c>
      <c r="CD92" s="332">
        <v>0</v>
      </c>
      <c r="CE92" s="332">
        <v>0</v>
      </c>
      <c r="CF92" s="331">
        <v>0</v>
      </c>
      <c r="CG92" s="332">
        <v>483.21800000000002</v>
      </c>
      <c r="CH92" s="332">
        <v>0.1</v>
      </c>
      <c r="CI92" s="332">
        <v>26.414000000000001</v>
      </c>
      <c r="CJ92" s="331">
        <v>0.84499999999999997</v>
      </c>
      <c r="CK92" s="332">
        <v>6.6349999999999998</v>
      </c>
      <c r="CL92" s="332">
        <v>16.760000000000002</v>
      </c>
      <c r="CM92" s="332">
        <v>0</v>
      </c>
      <c r="CN92" s="331">
        <v>13.493</v>
      </c>
      <c r="CO92" s="332">
        <v>0</v>
      </c>
      <c r="CP92" s="332">
        <v>10.983000000000001</v>
      </c>
      <c r="CQ92" s="338">
        <v>97.644000000000005</v>
      </c>
      <c r="CR92" s="331">
        <v>139.119</v>
      </c>
      <c r="CS92" s="338">
        <v>122.45699999999999</v>
      </c>
      <c r="CT92" s="338">
        <v>53.869</v>
      </c>
      <c r="CU92" s="333">
        <v>67.834000000000003</v>
      </c>
      <c r="CV92" s="339">
        <v>176.886</v>
      </c>
      <c r="CW92" s="309"/>
      <c r="CX92" s="295">
        <f t="shared" si="2"/>
        <v>27.147262415629797</v>
      </c>
      <c r="CY92" s="295">
        <f t="shared" si="3"/>
        <v>160.7630391838901</v>
      </c>
    </row>
    <row r="93" spans="2:103">
      <c r="B93" s="330">
        <v>87</v>
      </c>
      <c r="C93" s="273" t="s">
        <v>303</v>
      </c>
      <c r="D93" s="331">
        <v>5862.759</v>
      </c>
      <c r="E93" s="332">
        <v>7265.8959999999997</v>
      </c>
      <c r="F93" s="332">
        <v>9509.5069999999996</v>
      </c>
      <c r="G93" s="333">
        <v>9360.1659999999993</v>
      </c>
      <c r="H93" s="331">
        <v>9122.9779999999992</v>
      </c>
      <c r="I93" s="332">
        <v>10293.219999999999</v>
      </c>
      <c r="J93" s="332">
        <v>7679.848</v>
      </c>
      <c r="K93" s="333">
        <v>5856.9489999999996</v>
      </c>
      <c r="L93" s="331">
        <v>5713.7579999999998</v>
      </c>
      <c r="M93" s="332">
        <v>5607.92</v>
      </c>
      <c r="N93" s="332">
        <v>10856.388999999999</v>
      </c>
      <c r="O93" s="333">
        <v>8124.1779999999999</v>
      </c>
      <c r="P93" s="331">
        <v>5876.6040000000003</v>
      </c>
      <c r="Q93" s="332">
        <v>8258.0679999999993</v>
      </c>
      <c r="R93" s="332">
        <v>10550.493</v>
      </c>
      <c r="S93" s="333">
        <v>12039.163</v>
      </c>
      <c r="T93" s="331">
        <v>12221.608</v>
      </c>
      <c r="U93" s="332">
        <v>13832.543</v>
      </c>
      <c r="V93" s="332">
        <v>12186.043</v>
      </c>
      <c r="W93" s="333">
        <v>11461.094999999999</v>
      </c>
      <c r="X93" s="331">
        <v>10441.745000000001</v>
      </c>
      <c r="Y93" s="332">
        <v>10545.989</v>
      </c>
      <c r="Z93" s="332">
        <v>13474.956</v>
      </c>
      <c r="AA93" s="333">
        <v>6632.7489999999998</v>
      </c>
      <c r="AB93" s="331">
        <v>4244.9219999999996</v>
      </c>
      <c r="AC93" s="332">
        <v>4088.0169999999998</v>
      </c>
      <c r="AD93" s="332">
        <v>9187.0159999999996</v>
      </c>
      <c r="AE93" s="333">
        <v>9107.2829999999994</v>
      </c>
      <c r="AF93" s="331">
        <v>6264.0559999999996</v>
      </c>
      <c r="AG93" s="332">
        <v>7973.143</v>
      </c>
      <c r="AH93" s="332">
        <v>10492.012000000001</v>
      </c>
      <c r="AI93" s="333">
        <v>15241.147000000001</v>
      </c>
      <c r="AJ93" s="331">
        <v>12040.742</v>
      </c>
      <c r="AK93" s="332">
        <v>11672.099</v>
      </c>
      <c r="AL93" s="332">
        <v>11204.099</v>
      </c>
      <c r="AM93" s="333">
        <v>13420.708000000001</v>
      </c>
      <c r="AN93" s="331">
        <v>9873.4549999999999</v>
      </c>
      <c r="AO93" s="332">
        <v>9496.2459999999992</v>
      </c>
      <c r="AP93" s="332">
        <v>10024.432000000001</v>
      </c>
      <c r="AQ93" s="333">
        <v>12043.596</v>
      </c>
      <c r="AR93" s="331">
        <v>7631.1930000000002</v>
      </c>
      <c r="AS93" s="332">
        <v>7382.1530000000002</v>
      </c>
      <c r="AT93" s="332">
        <v>8847.3459999999995</v>
      </c>
      <c r="AU93" s="333">
        <v>6293.6679999999997</v>
      </c>
      <c r="AV93" s="331">
        <v>6694.5129999999999</v>
      </c>
      <c r="AW93" s="332">
        <v>10138.638000000001</v>
      </c>
      <c r="AX93" s="332">
        <v>8929.3970000000008</v>
      </c>
      <c r="AY93" s="333">
        <v>9728.6149999999998</v>
      </c>
      <c r="AZ93" s="331">
        <v>6990.45</v>
      </c>
      <c r="BA93" s="332">
        <v>13288.295</v>
      </c>
      <c r="BB93" s="332">
        <v>13682.311</v>
      </c>
      <c r="BC93" s="333">
        <v>13449.946</v>
      </c>
      <c r="BD93" s="331">
        <v>8987.6569999999992</v>
      </c>
      <c r="BE93" s="332">
        <v>7745.0640000000003</v>
      </c>
      <c r="BF93" s="332">
        <v>12582.507</v>
      </c>
      <c r="BG93" s="333">
        <v>13683.903</v>
      </c>
      <c r="BH93" s="331">
        <v>9829.0079999999998</v>
      </c>
      <c r="BI93" s="332">
        <v>8985.39</v>
      </c>
      <c r="BJ93" s="332">
        <v>13776.857</v>
      </c>
      <c r="BK93" s="333">
        <v>12201.626</v>
      </c>
      <c r="BL93" s="331">
        <v>15680.355</v>
      </c>
      <c r="BM93" s="332">
        <v>9912.2189999999991</v>
      </c>
      <c r="BN93" s="332">
        <v>16103.213</v>
      </c>
      <c r="BO93" s="333">
        <v>17037.232</v>
      </c>
      <c r="BP93" s="331">
        <v>13829.325000000001</v>
      </c>
      <c r="BQ93" s="332">
        <v>17124.857</v>
      </c>
      <c r="BR93" s="332">
        <v>16665.382000000001</v>
      </c>
      <c r="BS93" s="333">
        <v>21009.365000000002</v>
      </c>
      <c r="BT93" s="331">
        <v>17185.330999999998</v>
      </c>
      <c r="BU93" s="332">
        <v>30483.858</v>
      </c>
      <c r="BV93" s="332">
        <v>20789.508000000002</v>
      </c>
      <c r="BW93" s="333">
        <v>26350.31</v>
      </c>
      <c r="BX93" s="331">
        <v>13808.748</v>
      </c>
      <c r="BY93" s="332">
        <v>10679.138999999999</v>
      </c>
      <c r="BZ93" s="332">
        <v>15890.65</v>
      </c>
      <c r="CA93" s="333">
        <v>18335.651000000002</v>
      </c>
      <c r="CB93" s="331">
        <v>16327.281999999999</v>
      </c>
      <c r="CC93" s="332">
        <v>13661.459000000001</v>
      </c>
      <c r="CD93" s="332">
        <v>12779.601000000001</v>
      </c>
      <c r="CE93" s="332">
        <v>18920.222000000002</v>
      </c>
      <c r="CF93" s="331">
        <v>13289.798000000001</v>
      </c>
      <c r="CG93" s="332">
        <v>13158.598</v>
      </c>
      <c r="CH93" s="332">
        <v>15234.956</v>
      </c>
      <c r="CI93" s="332">
        <v>15921.732</v>
      </c>
      <c r="CJ93" s="331">
        <v>17997.97</v>
      </c>
      <c r="CK93" s="332">
        <v>18963.873</v>
      </c>
      <c r="CL93" s="332">
        <v>22537.988000000001</v>
      </c>
      <c r="CM93" s="332">
        <v>25598.36</v>
      </c>
      <c r="CN93" s="331">
        <v>22887.072</v>
      </c>
      <c r="CO93" s="332">
        <v>28196.600999999999</v>
      </c>
      <c r="CP93" s="332">
        <v>24972.491999999998</v>
      </c>
      <c r="CQ93" s="338">
        <v>26821.272000000001</v>
      </c>
      <c r="CR93" s="331">
        <v>22425.812999999998</v>
      </c>
      <c r="CS93" s="338">
        <v>25040.343000000001</v>
      </c>
      <c r="CT93" s="338">
        <v>20531.158000000003</v>
      </c>
      <c r="CU93" s="333">
        <v>20466.95</v>
      </c>
      <c r="CV93" s="339">
        <v>15017.847</v>
      </c>
      <c r="CW93" s="309"/>
      <c r="CX93" s="295">
        <f t="shared" si="2"/>
        <v>-33.03321043477888</v>
      </c>
      <c r="CY93" s="295">
        <f t="shared" si="3"/>
        <v>-26.623913186869558</v>
      </c>
    </row>
    <row r="94" spans="2:103">
      <c r="B94" s="330">
        <v>88</v>
      </c>
      <c r="C94" s="273" t="s">
        <v>304</v>
      </c>
      <c r="D94" s="331">
        <v>422.10899999999998</v>
      </c>
      <c r="E94" s="332">
        <v>3.379</v>
      </c>
      <c r="F94" s="332">
        <v>1229.1780000000001</v>
      </c>
      <c r="G94" s="333">
        <v>209.68899999999999</v>
      </c>
      <c r="H94" s="331">
        <v>88.378</v>
      </c>
      <c r="I94" s="332">
        <v>154.26900000000001</v>
      </c>
      <c r="J94" s="332">
        <v>441.87799999999999</v>
      </c>
      <c r="K94" s="333">
        <v>339.43099999999998</v>
      </c>
      <c r="L94" s="331">
        <v>134.07599999999999</v>
      </c>
      <c r="M94" s="332">
        <v>385.39699999999999</v>
      </c>
      <c r="N94" s="332">
        <v>270.45299999999997</v>
      </c>
      <c r="O94" s="333">
        <v>395.23</v>
      </c>
      <c r="P94" s="331">
        <v>275.45100000000002</v>
      </c>
      <c r="Q94" s="332">
        <v>230.49700000000001</v>
      </c>
      <c r="R94" s="332">
        <v>128.22</v>
      </c>
      <c r="S94" s="333">
        <v>53.872999999999998</v>
      </c>
      <c r="T94" s="331">
        <v>103.721</v>
      </c>
      <c r="U94" s="332">
        <v>945.8</v>
      </c>
      <c r="V94" s="332">
        <v>92.492000000000004</v>
      </c>
      <c r="W94" s="333">
        <v>70.495000000000005</v>
      </c>
      <c r="X94" s="331">
        <v>225.702</v>
      </c>
      <c r="Y94" s="332">
        <v>134.036</v>
      </c>
      <c r="Z94" s="332">
        <v>83.275000000000006</v>
      </c>
      <c r="AA94" s="333">
        <v>21.056000000000001</v>
      </c>
      <c r="AB94" s="331">
        <v>44.076999999999998</v>
      </c>
      <c r="AC94" s="332">
        <v>89.698999999999998</v>
      </c>
      <c r="AD94" s="332">
        <v>198.67599999999999</v>
      </c>
      <c r="AE94" s="333">
        <v>73.563999999999993</v>
      </c>
      <c r="AF94" s="331">
        <v>297.98899999999998</v>
      </c>
      <c r="AG94" s="332">
        <v>109.116</v>
      </c>
      <c r="AH94" s="332">
        <v>1359.32</v>
      </c>
      <c r="AI94" s="333">
        <v>309.3</v>
      </c>
      <c r="AJ94" s="331">
        <v>213.45099999999999</v>
      </c>
      <c r="AK94" s="332">
        <v>327.60500000000002</v>
      </c>
      <c r="AL94" s="332">
        <v>24.54</v>
      </c>
      <c r="AM94" s="333">
        <v>277.94600000000003</v>
      </c>
      <c r="AN94" s="331">
        <v>126.52200000000001</v>
      </c>
      <c r="AO94" s="332">
        <v>135.55600000000001</v>
      </c>
      <c r="AP94" s="332">
        <v>163.64099999999999</v>
      </c>
      <c r="AQ94" s="333">
        <v>150.87100000000001</v>
      </c>
      <c r="AR94" s="331">
        <v>387.65</v>
      </c>
      <c r="AS94" s="332">
        <v>687.99599999999998</v>
      </c>
      <c r="AT94" s="332">
        <v>143.79499999999999</v>
      </c>
      <c r="AU94" s="333">
        <v>136.148</v>
      </c>
      <c r="AV94" s="331">
        <v>448.584</v>
      </c>
      <c r="AW94" s="332">
        <v>137.50399999999999</v>
      </c>
      <c r="AX94" s="332">
        <v>689.91099999999994</v>
      </c>
      <c r="AY94" s="333">
        <v>209.309</v>
      </c>
      <c r="AZ94" s="331">
        <v>445.601</v>
      </c>
      <c r="BA94" s="332">
        <v>368.19799999999998</v>
      </c>
      <c r="BB94" s="332">
        <v>307.69600000000003</v>
      </c>
      <c r="BC94" s="333">
        <v>475.18700000000001</v>
      </c>
      <c r="BD94" s="331">
        <v>762.65200000000004</v>
      </c>
      <c r="BE94" s="332">
        <v>330.85199999999998</v>
      </c>
      <c r="BF94" s="332">
        <v>178.61500000000001</v>
      </c>
      <c r="BG94" s="333">
        <v>196.28100000000001</v>
      </c>
      <c r="BH94" s="331">
        <v>0</v>
      </c>
      <c r="BI94" s="332">
        <v>0</v>
      </c>
      <c r="BJ94" s="332">
        <v>0</v>
      </c>
      <c r="BK94" s="333">
        <v>0</v>
      </c>
      <c r="BL94" s="331">
        <v>301.78800000000001</v>
      </c>
      <c r="BM94" s="332">
        <v>189.41499999999999</v>
      </c>
      <c r="BN94" s="332">
        <v>246.113</v>
      </c>
      <c r="BO94" s="333">
        <v>1646.434</v>
      </c>
      <c r="BP94" s="331">
        <v>108.96</v>
      </c>
      <c r="BQ94" s="332">
        <v>133.869</v>
      </c>
      <c r="BR94" s="332">
        <v>406.70800000000003</v>
      </c>
      <c r="BS94" s="333">
        <v>125.235</v>
      </c>
      <c r="BT94" s="331">
        <v>244.72800000000001</v>
      </c>
      <c r="BU94" s="332">
        <v>315.92399999999998</v>
      </c>
      <c r="BV94" s="332">
        <v>202.227</v>
      </c>
      <c r="BW94" s="333">
        <v>220.19200000000001</v>
      </c>
      <c r="BX94" s="331">
        <v>282.714</v>
      </c>
      <c r="BY94" s="332">
        <v>239.428</v>
      </c>
      <c r="BZ94" s="332">
        <v>83.507000000000005</v>
      </c>
      <c r="CA94" s="333">
        <v>170.37700000000001</v>
      </c>
      <c r="CB94" s="331">
        <v>97.876000000000005</v>
      </c>
      <c r="CC94" s="332">
        <v>80.087999999999994</v>
      </c>
      <c r="CD94" s="332">
        <v>30.617000000000001</v>
      </c>
      <c r="CE94" s="332">
        <v>39.948</v>
      </c>
      <c r="CF94" s="331">
        <v>22.981000000000002</v>
      </c>
      <c r="CG94" s="332">
        <v>51.662999999999997</v>
      </c>
      <c r="CH94" s="332">
        <v>197.977</v>
      </c>
      <c r="CI94" s="332">
        <v>443.35700000000003</v>
      </c>
      <c r="CJ94" s="331">
        <v>707.14200000000005</v>
      </c>
      <c r="CK94" s="332">
        <v>481.93700000000001</v>
      </c>
      <c r="CL94" s="332">
        <v>217.03200000000001</v>
      </c>
      <c r="CM94" s="332">
        <v>410.697</v>
      </c>
      <c r="CN94" s="331">
        <v>399.46600000000001</v>
      </c>
      <c r="CO94" s="332">
        <v>164.63800000000001</v>
      </c>
      <c r="CP94" s="332">
        <v>199.084</v>
      </c>
      <c r="CQ94" s="338">
        <v>298.54500000000002</v>
      </c>
      <c r="CR94" s="331">
        <v>127.02500000000001</v>
      </c>
      <c r="CS94" s="338">
        <v>313.92099999999999</v>
      </c>
      <c r="CT94" s="338">
        <v>526.02300000000002</v>
      </c>
      <c r="CU94" s="333">
        <v>193.91400000000002</v>
      </c>
      <c r="CV94" s="339">
        <v>161.58799999999999</v>
      </c>
      <c r="CW94" s="309"/>
      <c r="CX94" s="295">
        <f t="shared" si="2"/>
        <v>27.209604408580972</v>
      </c>
      <c r="CY94" s="295">
        <f t="shared" si="3"/>
        <v>-16.670276514331107</v>
      </c>
    </row>
    <row r="95" spans="2:103">
      <c r="B95" s="330">
        <v>89</v>
      </c>
      <c r="C95" s="273" t="s">
        <v>305</v>
      </c>
      <c r="D95" s="331">
        <v>1065.7619999999999</v>
      </c>
      <c r="E95" s="332">
        <v>4146.2070000000003</v>
      </c>
      <c r="F95" s="332">
        <v>960.23800000000006</v>
      </c>
      <c r="G95" s="333">
        <v>278.54500000000002</v>
      </c>
      <c r="H95" s="331">
        <v>62.244999999999997</v>
      </c>
      <c r="I95" s="332">
        <v>385.084</v>
      </c>
      <c r="J95" s="332">
        <v>28.434000000000001</v>
      </c>
      <c r="K95" s="333">
        <v>133.59</v>
      </c>
      <c r="L95" s="331">
        <v>79.350999999999999</v>
      </c>
      <c r="M95" s="332">
        <v>3435.348</v>
      </c>
      <c r="N95" s="332">
        <v>125.435</v>
      </c>
      <c r="O95" s="333">
        <v>1366.665</v>
      </c>
      <c r="P95" s="331">
        <v>54.518999999999998</v>
      </c>
      <c r="Q95" s="332">
        <v>42.798999999999999</v>
      </c>
      <c r="R95" s="332">
        <v>634.279</v>
      </c>
      <c r="S95" s="333">
        <v>950.58</v>
      </c>
      <c r="T95" s="331">
        <v>86.478999999999999</v>
      </c>
      <c r="U95" s="332">
        <v>337.45800000000003</v>
      </c>
      <c r="V95" s="332">
        <v>119.479</v>
      </c>
      <c r="W95" s="333">
        <v>130.19399999999999</v>
      </c>
      <c r="X95" s="331">
        <v>90.456000000000003</v>
      </c>
      <c r="Y95" s="332">
        <v>383.25599999999997</v>
      </c>
      <c r="Z95" s="332">
        <v>2997.3310000000001</v>
      </c>
      <c r="AA95" s="333">
        <v>435.94400000000002</v>
      </c>
      <c r="AB95" s="331">
        <v>0</v>
      </c>
      <c r="AC95" s="332">
        <v>3434.8240000000001</v>
      </c>
      <c r="AD95" s="332">
        <v>21.914000000000001</v>
      </c>
      <c r="AE95" s="333">
        <v>2025.373</v>
      </c>
      <c r="AF95" s="331">
        <v>11.491</v>
      </c>
      <c r="AG95" s="332">
        <v>57.311</v>
      </c>
      <c r="AH95" s="332">
        <v>2408.8890000000001</v>
      </c>
      <c r="AI95" s="333">
        <v>197.417</v>
      </c>
      <c r="AJ95" s="331">
        <v>36098.421000000002</v>
      </c>
      <c r="AK95" s="332">
        <v>124.937</v>
      </c>
      <c r="AL95" s="332">
        <v>199.05</v>
      </c>
      <c r="AM95" s="333">
        <v>115.803</v>
      </c>
      <c r="AN95" s="331">
        <v>115.529</v>
      </c>
      <c r="AO95" s="332">
        <v>260.86599999999999</v>
      </c>
      <c r="AP95" s="332">
        <v>56.91</v>
      </c>
      <c r="AQ95" s="333">
        <v>22.45</v>
      </c>
      <c r="AR95" s="331">
        <v>503.137</v>
      </c>
      <c r="AS95" s="332">
        <v>340.483</v>
      </c>
      <c r="AT95" s="332">
        <v>604.447</v>
      </c>
      <c r="AU95" s="333">
        <v>17.666</v>
      </c>
      <c r="AV95" s="331">
        <v>319.68200000000002</v>
      </c>
      <c r="AW95" s="332">
        <v>203.20500000000001</v>
      </c>
      <c r="AX95" s="332">
        <v>61.115000000000002</v>
      </c>
      <c r="AY95" s="333">
        <v>39.981000000000002</v>
      </c>
      <c r="AZ95" s="331">
        <v>209.79900000000001</v>
      </c>
      <c r="BA95" s="332">
        <v>254.078</v>
      </c>
      <c r="BB95" s="332">
        <v>130.279</v>
      </c>
      <c r="BC95" s="333">
        <v>19.137</v>
      </c>
      <c r="BD95" s="331">
        <v>8737.9120000000003</v>
      </c>
      <c r="BE95" s="332">
        <v>217.25899999999999</v>
      </c>
      <c r="BF95" s="332">
        <v>84.498999999999995</v>
      </c>
      <c r="BG95" s="333">
        <v>20.532</v>
      </c>
      <c r="BH95" s="331">
        <v>0</v>
      </c>
      <c r="BI95" s="332">
        <v>0</v>
      </c>
      <c r="BJ95" s="332">
        <v>0</v>
      </c>
      <c r="BK95" s="333">
        <v>0</v>
      </c>
      <c r="BL95" s="331">
        <v>91.100999999999999</v>
      </c>
      <c r="BM95" s="332">
        <v>924.46900000000005</v>
      </c>
      <c r="BN95" s="332">
        <v>1670.7950000000001</v>
      </c>
      <c r="BO95" s="333">
        <v>27.222999999999999</v>
      </c>
      <c r="BP95" s="331">
        <v>186.28800000000001</v>
      </c>
      <c r="BQ95" s="332">
        <v>70.870999999999995</v>
      </c>
      <c r="BR95" s="332">
        <v>115.23699999999999</v>
      </c>
      <c r="BS95" s="333">
        <v>102.797</v>
      </c>
      <c r="BT95" s="331">
        <v>15.287000000000001</v>
      </c>
      <c r="BU95" s="332">
        <v>922.06799999999998</v>
      </c>
      <c r="BV95" s="332">
        <v>63.734000000000002</v>
      </c>
      <c r="BW95" s="333">
        <v>13.521000000000001</v>
      </c>
      <c r="BX95" s="331">
        <v>135.577</v>
      </c>
      <c r="BY95" s="332">
        <v>84.552999999999997</v>
      </c>
      <c r="BZ95" s="332">
        <v>149.685</v>
      </c>
      <c r="CA95" s="333">
        <v>189.06200000000001</v>
      </c>
      <c r="CB95" s="331">
        <v>10398.236999999999</v>
      </c>
      <c r="CC95" s="332">
        <v>597.476</v>
      </c>
      <c r="CD95" s="332">
        <v>268.7</v>
      </c>
      <c r="CE95" s="332">
        <v>1.504</v>
      </c>
      <c r="CF95" s="331">
        <v>4.9180000000000001</v>
      </c>
      <c r="CG95" s="332">
        <v>159.54900000000001</v>
      </c>
      <c r="CH95" s="332">
        <v>22817.460999999999</v>
      </c>
      <c r="CI95" s="332">
        <v>36081.546999999999</v>
      </c>
      <c r="CJ95" s="331">
        <v>73.113</v>
      </c>
      <c r="CK95" s="332">
        <v>2553.5140000000001</v>
      </c>
      <c r="CL95" s="332">
        <v>1140.3340000000001</v>
      </c>
      <c r="CM95" s="332">
        <v>311.274</v>
      </c>
      <c r="CN95" s="331">
        <v>267.51499999999999</v>
      </c>
      <c r="CO95" s="332">
        <v>50.348999999999997</v>
      </c>
      <c r="CP95" s="332">
        <v>90.727999999999994</v>
      </c>
      <c r="CQ95" s="338">
        <v>156.87</v>
      </c>
      <c r="CR95" s="331">
        <v>234.77100000000002</v>
      </c>
      <c r="CS95" s="338">
        <v>113.988</v>
      </c>
      <c r="CT95" s="338">
        <v>2216.6130000000003</v>
      </c>
      <c r="CU95" s="333">
        <v>324.12199999999996</v>
      </c>
      <c r="CV95" s="339">
        <v>183.36</v>
      </c>
      <c r="CW95" s="309"/>
      <c r="CX95" s="295">
        <f t="shared" si="2"/>
        <v>-21.898360530048436</v>
      </c>
      <c r="CY95" s="295">
        <f t="shared" si="3"/>
        <v>-43.428708942928886</v>
      </c>
    </row>
    <row r="96" spans="2:103">
      <c r="B96" s="330">
        <v>90</v>
      </c>
      <c r="C96" s="273" t="s">
        <v>306</v>
      </c>
      <c r="D96" s="331">
        <v>1280.9770000000001</v>
      </c>
      <c r="E96" s="332">
        <v>868.46900000000005</v>
      </c>
      <c r="F96" s="332">
        <v>577.93899999999996</v>
      </c>
      <c r="G96" s="333">
        <v>1069.9549999999999</v>
      </c>
      <c r="H96" s="331">
        <v>693.48699999999997</v>
      </c>
      <c r="I96" s="332">
        <v>879.25599999999997</v>
      </c>
      <c r="J96" s="332">
        <v>902.05</v>
      </c>
      <c r="K96" s="333">
        <v>1445.134</v>
      </c>
      <c r="L96" s="331">
        <v>774.88499999999999</v>
      </c>
      <c r="M96" s="332">
        <v>872.19799999999998</v>
      </c>
      <c r="N96" s="332">
        <v>1379.8109999999999</v>
      </c>
      <c r="O96" s="333">
        <v>927.351</v>
      </c>
      <c r="P96" s="331">
        <v>1358.106</v>
      </c>
      <c r="Q96" s="332">
        <v>1105.3620000000001</v>
      </c>
      <c r="R96" s="332">
        <v>1233.3050000000001</v>
      </c>
      <c r="S96" s="333">
        <v>2000.19</v>
      </c>
      <c r="T96" s="331">
        <v>1456.55</v>
      </c>
      <c r="U96" s="332">
        <v>886.00400000000002</v>
      </c>
      <c r="V96" s="332">
        <v>834.64300000000003</v>
      </c>
      <c r="W96" s="333">
        <v>973.99</v>
      </c>
      <c r="X96" s="331">
        <v>776.18899999999996</v>
      </c>
      <c r="Y96" s="332">
        <v>793.12800000000004</v>
      </c>
      <c r="Z96" s="332">
        <v>1818.5740000000001</v>
      </c>
      <c r="AA96" s="333">
        <v>629.55499999999995</v>
      </c>
      <c r="AB96" s="331">
        <v>916.428</v>
      </c>
      <c r="AC96" s="332">
        <v>1727.662</v>
      </c>
      <c r="AD96" s="332">
        <v>1111.5</v>
      </c>
      <c r="AE96" s="333">
        <v>1852.7929999999999</v>
      </c>
      <c r="AF96" s="331">
        <v>1197.6559999999999</v>
      </c>
      <c r="AG96" s="332">
        <v>2242.7359999999999</v>
      </c>
      <c r="AH96" s="332">
        <v>1165.904</v>
      </c>
      <c r="AI96" s="333">
        <v>1212.221</v>
      </c>
      <c r="AJ96" s="331">
        <v>853.00300000000004</v>
      </c>
      <c r="AK96" s="332">
        <v>2652.8380000000002</v>
      </c>
      <c r="AL96" s="332">
        <v>4359.4449999999997</v>
      </c>
      <c r="AM96" s="333">
        <v>5703.7839999999997</v>
      </c>
      <c r="AN96" s="331">
        <v>985.52499999999998</v>
      </c>
      <c r="AO96" s="332">
        <v>2535.9679999999998</v>
      </c>
      <c r="AP96" s="332">
        <v>3324.4780000000001</v>
      </c>
      <c r="AQ96" s="333">
        <v>4317.7520000000004</v>
      </c>
      <c r="AR96" s="331">
        <v>4761.2709999999997</v>
      </c>
      <c r="AS96" s="332">
        <v>1352.998</v>
      </c>
      <c r="AT96" s="332">
        <v>1203.8510000000001</v>
      </c>
      <c r="AU96" s="333">
        <v>1024.9590000000001</v>
      </c>
      <c r="AV96" s="331">
        <v>877.697</v>
      </c>
      <c r="AW96" s="332">
        <v>5539.4139999999998</v>
      </c>
      <c r="AX96" s="332">
        <v>2186.9070000000002</v>
      </c>
      <c r="AY96" s="333">
        <v>2774.22</v>
      </c>
      <c r="AZ96" s="331">
        <v>2181.0340000000001</v>
      </c>
      <c r="BA96" s="332">
        <v>2542.2669999999998</v>
      </c>
      <c r="BB96" s="332">
        <v>3462.989</v>
      </c>
      <c r="BC96" s="333">
        <v>1111.6600000000001</v>
      </c>
      <c r="BD96" s="331">
        <v>7361.6210000000001</v>
      </c>
      <c r="BE96" s="332">
        <v>1119.615</v>
      </c>
      <c r="BF96" s="332">
        <v>1077.229</v>
      </c>
      <c r="BG96" s="333">
        <v>974.66800000000001</v>
      </c>
      <c r="BH96" s="331">
        <v>0</v>
      </c>
      <c r="BI96" s="332">
        <v>0</v>
      </c>
      <c r="BJ96" s="332">
        <v>0</v>
      </c>
      <c r="BK96" s="333">
        <v>0</v>
      </c>
      <c r="BL96" s="331">
        <v>1630.635</v>
      </c>
      <c r="BM96" s="332">
        <v>3596.2530000000002</v>
      </c>
      <c r="BN96" s="332">
        <v>2799.7750000000001</v>
      </c>
      <c r="BO96" s="333">
        <v>1465.268</v>
      </c>
      <c r="BP96" s="331">
        <v>1563.453</v>
      </c>
      <c r="BQ96" s="332">
        <v>2115.0880000000002</v>
      </c>
      <c r="BR96" s="332">
        <v>2098.8960000000002</v>
      </c>
      <c r="BS96" s="333">
        <v>3538.8380000000002</v>
      </c>
      <c r="BT96" s="331">
        <v>2742.28</v>
      </c>
      <c r="BU96" s="332">
        <v>2065.5030000000002</v>
      </c>
      <c r="BV96" s="332">
        <v>1302.6010000000001</v>
      </c>
      <c r="BW96" s="333">
        <v>3409.6840000000002</v>
      </c>
      <c r="BX96" s="331">
        <v>2802.634</v>
      </c>
      <c r="BY96" s="332">
        <v>8530.5159999999996</v>
      </c>
      <c r="BZ96" s="332">
        <v>1771.0409999999999</v>
      </c>
      <c r="CA96" s="333">
        <v>3391.578</v>
      </c>
      <c r="CB96" s="331">
        <v>3642.7379999999998</v>
      </c>
      <c r="CC96" s="332">
        <v>3056.9369999999999</v>
      </c>
      <c r="CD96" s="332">
        <v>1876.0809999999999</v>
      </c>
      <c r="CE96" s="332">
        <v>3392.0050000000001</v>
      </c>
      <c r="CF96" s="331">
        <v>9544.1779999999999</v>
      </c>
      <c r="CG96" s="332">
        <v>4389.8339999999998</v>
      </c>
      <c r="CH96" s="332">
        <v>2208.5450000000001</v>
      </c>
      <c r="CI96" s="332">
        <v>2288.1610000000001</v>
      </c>
      <c r="CJ96" s="331">
        <v>3349.9589999999998</v>
      </c>
      <c r="CK96" s="332">
        <v>3747.2469999999998</v>
      </c>
      <c r="CL96" s="332">
        <v>1912.2550000000001</v>
      </c>
      <c r="CM96" s="332">
        <v>4118.4059999999999</v>
      </c>
      <c r="CN96" s="331">
        <v>5965.7969999999996</v>
      </c>
      <c r="CO96" s="332">
        <v>4596.7380000000003</v>
      </c>
      <c r="CP96" s="332">
        <v>6037.3869999999997</v>
      </c>
      <c r="CQ96" s="338">
        <v>3822.8409999999999</v>
      </c>
      <c r="CR96" s="331">
        <v>3641.69</v>
      </c>
      <c r="CS96" s="338">
        <v>2355.0910000000003</v>
      </c>
      <c r="CT96" s="338">
        <v>4601.4609999999993</v>
      </c>
      <c r="CU96" s="333">
        <v>2526.0729999999999</v>
      </c>
      <c r="CV96" s="339">
        <v>2751.335</v>
      </c>
      <c r="CW96" s="309"/>
      <c r="CX96" s="295">
        <f t="shared" si="2"/>
        <v>-24.448950899170441</v>
      </c>
      <c r="CY96" s="295">
        <f t="shared" si="3"/>
        <v>8.9174778401099246</v>
      </c>
    </row>
    <row r="97" spans="1:103">
      <c r="B97" s="330">
        <v>91</v>
      </c>
      <c r="C97" s="273" t="s">
        <v>307</v>
      </c>
      <c r="D97" s="331">
        <v>23.759</v>
      </c>
      <c r="E97" s="332">
        <v>26.678000000000001</v>
      </c>
      <c r="F97" s="332">
        <v>36.856999999999999</v>
      </c>
      <c r="G97" s="333">
        <v>56.082000000000001</v>
      </c>
      <c r="H97" s="331">
        <v>37.423999999999999</v>
      </c>
      <c r="I97" s="332">
        <v>38.372</v>
      </c>
      <c r="J97" s="332">
        <v>17.106000000000002</v>
      </c>
      <c r="K97" s="333">
        <v>78.11</v>
      </c>
      <c r="L97" s="331">
        <v>11.193</v>
      </c>
      <c r="M97" s="332">
        <v>37.838999999999999</v>
      </c>
      <c r="N97" s="332">
        <v>60.832000000000001</v>
      </c>
      <c r="O97" s="333">
        <v>39.213000000000001</v>
      </c>
      <c r="P97" s="331">
        <v>23.654</v>
      </c>
      <c r="Q97" s="332">
        <v>60.46</v>
      </c>
      <c r="R97" s="332">
        <v>90.426000000000002</v>
      </c>
      <c r="S97" s="333">
        <v>442.58699999999999</v>
      </c>
      <c r="T97" s="331">
        <v>21.390999999999998</v>
      </c>
      <c r="U97" s="332">
        <v>38.046999999999997</v>
      </c>
      <c r="V97" s="332">
        <v>39.953000000000003</v>
      </c>
      <c r="W97" s="333">
        <v>68.721000000000004</v>
      </c>
      <c r="X97" s="331">
        <v>25.125</v>
      </c>
      <c r="Y97" s="332">
        <v>7.649</v>
      </c>
      <c r="Z97" s="332">
        <v>61.341000000000001</v>
      </c>
      <c r="AA97" s="333">
        <v>33.463000000000001</v>
      </c>
      <c r="AB97" s="331">
        <v>25.728000000000002</v>
      </c>
      <c r="AC97" s="332">
        <v>19.37</v>
      </c>
      <c r="AD97" s="332">
        <v>33.472999999999999</v>
      </c>
      <c r="AE97" s="333">
        <v>30.132999999999999</v>
      </c>
      <c r="AF97" s="331">
        <v>7.6989999999999998</v>
      </c>
      <c r="AG97" s="332">
        <v>2.9729999999999999</v>
      </c>
      <c r="AH97" s="332">
        <v>28.44</v>
      </c>
      <c r="AI97" s="333">
        <v>17.736000000000001</v>
      </c>
      <c r="AJ97" s="331">
        <v>27.6</v>
      </c>
      <c r="AK97" s="332">
        <v>41.296999999999997</v>
      </c>
      <c r="AL97" s="332">
        <v>34.078000000000003</v>
      </c>
      <c r="AM97" s="333">
        <v>26.422999999999998</v>
      </c>
      <c r="AN97" s="331">
        <v>7.6260000000000003</v>
      </c>
      <c r="AO97" s="332">
        <v>8.625</v>
      </c>
      <c r="AP97" s="332">
        <v>34.326000000000001</v>
      </c>
      <c r="AQ97" s="333">
        <v>36.743000000000002</v>
      </c>
      <c r="AR97" s="331">
        <v>37.311999999999998</v>
      </c>
      <c r="AS97" s="332">
        <v>25.681000000000001</v>
      </c>
      <c r="AT97" s="332">
        <v>38</v>
      </c>
      <c r="AU97" s="333">
        <v>33.017000000000003</v>
      </c>
      <c r="AV97" s="331">
        <v>64.537000000000006</v>
      </c>
      <c r="AW97" s="332">
        <v>8.5180000000000007</v>
      </c>
      <c r="AX97" s="332">
        <v>48.027999999999999</v>
      </c>
      <c r="AY97" s="333">
        <v>130.571</v>
      </c>
      <c r="AZ97" s="331">
        <v>24.178000000000001</v>
      </c>
      <c r="BA97" s="332">
        <v>17.353999999999999</v>
      </c>
      <c r="BB97" s="332">
        <v>32.890999999999998</v>
      </c>
      <c r="BC97" s="333">
        <v>47.600999999999999</v>
      </c>
      <c r="BD97" s="331">
        <v>0</v>
      </c>
      <c r="BE97" s="332">
        <v>0</v>
      </c>
      <c r="BF97" s="332">
        <v>0</v>
      </c>
      <c r="BG97" s="333">
        <v>0</v>
      </c>
      <c r="BH97" s="331">
        <v>0</v>
      </c>
      <c r="BI97" s="332">
        <v>0</v>
      </c>
      <c r="BJ97" s="332">
        <v>0</v>
      </c>
      <c r="BK97" s="333">
        <v>0</v>
      </c>
      <c r="BL97" s="331">
        <v>21.466000000000001</v>
      </c>
      <c r="BM97" s="332">
        <v>11.228</v>
      </c>
      <c r="BN97" s="332">
        <v>23.46</v>
      </c>
      <c r="BO97" s="333">
        <v>60.944000000000003</v>
      </c>
      <c r="BP97" s="331">
        <v>29.664000000000001</v>
      </c>
      <c r="BQ97" s="332">
        <v>24.95</v>
      </c>
      <c r="BR97" s="332">
        <v>44.05</v>
      </c>
      <c r="BS97" s="333">
        <v>58.003999999999998</v>
      </c>
      <c r="BT97" s="331">
        <v>294.51</v>
      </c>
      <c r="BU97" s="332">
        <v>45.006999999999998</v>
      </c>
      <c r="BV97" s="332">
        <v>51.125</v>
      </c>
      <c r="BW97" s="333">
        <v>96.953000000000003</v>
      </c>
      <c r="BX97" s="331">
        <v>71.301000000000002</v>
      </c>
      <c r="BY97" s="332">
        <v>177.75800000000001</v>
      </c>
      <c r="BZ97" s="332">
        <v>29.867000000000001</v>
      </c>
      <c r="CA97" s="333">
        <v>45.042999999999999</v>
      </c>
      <c r="CB97" s="331">
        <v>37.615000000000002</v>
      </c>
      <c r="CC97" s="332">
        <v>36.207000000000001</v>
      </c>
      <c r="CD97" s="332">
        <v>61.125999999999998</v>
      </c>
      <c r="CE97" s="332">
        <v>114.485</v>
      </c>
      <c r="CF97" s="331">
        <v>62.408999999999999</v>
      </c>
      <c r="CG97" s="332">
        <v>63.43</v>
      </c>
      <c r="CH97" s="332">
        <v>32.954000000000001</v>
      </c>
      <c r="CI97" s="332">
        <v>71.787000000000006</v>
      </c>
      <c r="CJ97" s="331">
        <v>45.862000000000002</v>
      </c>
      <c r="CK97" s="332">
        <v>37.841000000000001</v>
      </c>
      <c r="CL97" s="332">
        <v>31.164000000000001</v>
      </c>
      <c r="CM97" s="332">
        <v>87.628</v>
      </c>
      <c r="CN97" s="331">
        <v>29.521000000000001</v>
      </c>
      <c r="CO97" s="332">
        <v>47.46</v>
      </c>
      <c r="CP97" s="332">
        <v>31.283999999999999</v>
      </c>
      <c r="CQ97" s="338">
        <v>57.253999999999998</v>
      </c>
      <c r="CR97" s="331">
        <v>13.013999999999999</v>
      </c>
      <c r="CS97" s="338">
        <v>28.981000000000002</v>
      </c>
      <c r="CT97" s="338">
        <v>127.55899999999998</v>
      </c>
      <c r="CU97" s="333">
        <v>32.790999999999997</v>
      </c>
      <c r="CV97" s="339">
        <v>41.893999999999998</v>
      </c>
      <c r="CW97" s="309"/>
      <c r="CX97" s="295">
        <f t="shared" si="2"/>
        <v>221.91486091901027</v>
      </c>
      <c r="CY97" s="295">
        <f t="shared" si="3"/>
        <v>27.760666036412431</v>
      </c>
    </row>
    <row r="98" spans="1:103">
      <c r="B98" s="330">
        <v>92</v>
      </c>
      <c r="C98" s="273" t="s">
        <v>308</v>
      </c>
      <c r="D98" s="331">
        <v>36.604999999999997</v>
      </c>
      <c r="E98" s="332">
        <v>10.71</v>
      </c>
      <c r="F98" s="332">
        <v>44.499000000000002</v>
      </c>
      <c r="G98" s="333">
        <v>33.475000000000001</v>
      </c>
      <c r="H98" s="331">
        <v>27.64</v>
      </c>
      <c r="I98" s="332">
        <v>144.53200000000001</v>
      </c>
      <c r="J98" s="332">
        <v>31.399000000000001</v>
      </c>
      <c r="K98" s="333">
        <v>100.40600000000001</v>
      </c>
      <c r="L98" s="331">
        <v>22.358000000000001</v>
      </c>
      <c r="M98" s="332">
        <v>55.771000000000001</v>
      </c>
      <c r="N98" s="332">
        <v>52.250999999999998</v>
      </c>
      <c r="O98" s="333">
        <v>51.073999999999998</v>
      </c>
      <c r="P98" s="331">
        <v>61.173000000000002</v>
      </c>
      <c r="Q98" s="332">
        <v>63.41</v>
      </c>
      <c r="R98" s="332">
        <v>123.16800000000001</v>
      </c>
      <c r="S98" s="333">
        <v>31.707000000000001</v>
      </c>
      <c r="T98" s="331">
        <v>95.424000000000007</v>
      </c>
      <c r="U98" s="332">
        <v>88.346000000000004</v>
      </c>
      <c r="V98" s="332">
        <v>83.754999999999995</v>
      </c>
      <c r="W98" s="333">
        <v>54.7</v>
      </c>
      <c r="X98" s="331">
        <v>112.98099999999999</v>
      </c>
      <c r="Y98" s="332">
        <v>42.822000000000003</v>
      </c>
      <c r="Z98" s="332">
        <v>82.882000000000005</v>
      </c>
      <c r="AA98" s="333">
        <v>80.131</v>
      </c>
      <c r="AB98" s="331">
        <v>101.396</v>
      </c>
      <c r="AC98" s="332">
        <v>110.786</v>
      </c>
      <c r="AD98" s="332">
        <v>79.388000000000005</v>
      </c>
      <c r="AE98" s="333">
        <v>54.598999999999997</v>
      </c>
      <c r="AF98" s="331">
        <v>64.399000000000001</v>
      </c>
      <c r="AG98" s="332">
        <v>36.552999999999997</v>
      </c>
      <c r="AH98" s="332">
        <v>22.242000000000001</v>
      </c>
      <c r="AI98" s="333">
        <v>21.448</v>
      </c>
      <c r="AJ98" s="331">
        <v>12.401</v>
      </c>
      <c r="AK98" s="332">
        <v>37.970999999999997</v>
      </c>
      <c r="AL98" s="332">
        <v>57.087000000000003</v>
      </c>
      <c r="AM98" s="333">
        <v>34.238999999999997</v>
      </c>
      <c r="AN98" s="331">
        <v>44.162999999999997</v>
      </c>
      <c r="AO98" s="332">
        <v>96.614999999999995</v>
      </c>
      <c r="AP98" s="332">
        <v>43.927</v>
      </c>
      <c r="AQ98" s="333">
        <v>145.06</v>
      </c>
      <c r="AR98" s="331">
        <v>47.238</v>
      </c>
      <c r="AS98" s="332">
        <v>1242.3150000000001</v>
      </c>
      <c r="AT98" s="332">
        <v>39.130000000000003</v>
      </c>
      <c r="AU98" s="333">
        <v>69.567999999999998</v>
      </c>
      <c r="AV98" s="331">
        <v>47.609000000000002</v>
      </c>
      <c r="AW98" s="332">
        <v>150.57499999999999</v>
      </c>
      <c r="AX98" s="332">
        <v>70.953000000000003</v>
      </c>
      <c r="AY98" s="333">
        <v>174.78899999999999</v>
      </c>
      <c r="AZ98" s="331">
        <v>54.817999999999998</v>
      </c>
      <c r="BA98" s="332">
        <v>22.038</v>
      </c>
      <c r="BB98" s="332">
        <v>132.12100000000001</v>
      </c>
      <c r="BC98" s="333">
        <v>163.26599999999999</v>
      </c>
      <c r="BD98" s="331">
        <v>0</v>
      </c>
      <c r="BE98" s="332">
        <v>0</v>
      </c>
      <c r="BF98" s="332">
        <v>0</v>
      </c>
      <c r="BG98" s="333">
        <v>0</v>
      </c>
      <c r="BH98" s="331">
        <v>0</v>
      </c>
      <c r="BI98" s="332">
        <v>0</v>
      </c>
      <c r="BJ98" s="332">
        <v>0</v>
      </c>
      <c r="BK98" s="333">
        <v>0</v>
      </c>
      <c r="BL98" s="331">
        <v>95.191999999999993</v>
      </c>
      <c r="BM98" s="332">
        <v>33.954999999999998</v>
      </c>
      <c r="BN98" s="332">
        <v>49.365000000000002</v>
      </c>
      <c r="BO98" s="333">
        <v>110.116</v>
      </c>
      <c r="BP98" s="331">
        <v>75.634</v>
      </c>
      <c r="BQ98" s="332">
        <v>70.066000000000003</v>
      </c>
      <c r="BR98" s="332">
        <v>25.268999999999998</v>
      </c>
      <c r="BS98" s="333">
        <v>97.183999999999997</v>
      </c>
      <c r="BT98" s="331">
        <v>300.50799999999998</v>
      </c>
      <c r="BU98" s="332">
        <v>149.26400000000001</v>
      </c>
      <c r="BV98" s="332">
        <v>125.173</v>
      </c>
      <c r="BW98" s="333">
        <v>140.32400000000001</v>
      </c>
      <c r="BX98" s="331">
        <v>84.034000000000006</v>
      </c>
      <c r="BY98" s="332">
        <v>111.343</v>
      </c>
      <c r="BZ98" s="332">
        <v>71.668000000000006</v>
      </c>
      <c r="CA98" s="333">
        <v>122.679</v>
      </c>
      <c r="CB98" s="331">
        <v>61.537999999999997</v>
      </c>
      <c r="CC98" s="332">
        <v>52.595999999999997</v>
      </c>
      <c r="CD98" s="332">
        <v>37.131999999999998</v>
      </c>
      <c r="CE98" s="332">
        <v>153.87</v>
      </c>
      <c r="CF98" s="331">
        <v>10.401999999999999</v>
      </c>
      <c r="CG98" s="332">
        <v>103.113</v>
      </c>
      <c r="CH98" s="332">
        <v>193.70099999999999</v>
      </c>
      <c r="CI98" s="332">
        <v>85.022999999999996</v>
      </c>
      <c r="CJ98" s="331">
        <v>58.311</v>
      </c>
      <c r="CK98" s="332">
        <v>70.426999999999992</v>
      </c>
      <c r="CL98" s="332">
        <v>82.510999999999996</v>
      </c>
      <c r="CM98" s="332">
        <v>69.5</v>
      </c>
      <c r="CN98" s="331">
        <v>154.06700000000001</v>
      </c>
      <c r="CO98" s="332">
        <v>62.374000000000002</v>
      </c>
      <c r="CP98" s="332">
        <v>91.762</v>
      </c>
      <c r="CQ98" s="338">
        <v>99.478999999999999</v>
      </c>
      <c r="CR98" s="331">
        <v>179.363</v>
      </c>
      <c r="CS98" s="338">
        <v>61.513999999999996</v>
      </c>
      <c r="CT98" s="338">
        <v>63.923000000000002</v>
      </c>
      <c r="CU98" s="333">
        <v>65.836999999999989</v>
      </c>
      <c r="CV98" s="339">
        <v>20.366999999999997</v>
      </c>
      <c r="CW98" s="309"/>
      <c r="CX98" s="295">
        <f t="shared" si="2"/>
        <v>-88.644815262902611</v>
      </c>
      <c r="CY98" s="295">
        <f t="shared" si="3"/>
        <v>-69.06450779956559</v>
      </c>
    </row>
    <row r="99" spans="1:103">
      <c r="B99" s="330">
        <v>93</v>
      </c>
      <c r="C99" s="273" t="s">
        <v>309</v>
      </c>
      <c r="D99" s="331">
        <v>10.760999999999999</v>
      </c>
      <c r="E99" s="332">
        <v>54.680999999999997</v>
      </c>
      <c r="F99" s="332">
        <v>18.856999999999999</v>
      </c>
      <c r="G99" s="333">
        <v>27.762</v>
      </c>
      <c r="H99" s="331">
        <v>32.075000000000003</v>
      </c>
      <c r="I99" s="332">
        <v>11.491</v>
      </c>
      <c r="J99" s="332">
        <v>15.052</v>
      </c>
      <c r="K99" s="333">
        <v>18.399999999999999</v>
      </c>
      <c r="L99" s="331">
        <v>1.6439999999999999</v>
      </c>
      <c r="M99" s="332">
        <v>18.524000000000001</v>
      </c>
      <c r="N99" s="332">
        <v>24.55</v>
      </c>
      <c r="O99" s="333">
        <v>48.850999999999999</v>
      </c>
      <c r="P99" s="331">
        <v>0.13700000000000001</v>
      </c>
      <c r="Q99" s="332">
        <v>1.776</v>
      </c>
      <c r="R99" s="332">
        <v>20.398</v>
      </c>
      <c r="S99" s="333">
        <v>14.467000000000001</v>
      </c>
      <c r="T99" s="331">
        <v>17.600000000000001</v>
      </c>
      <c r="U99" s="332">
        <v>0</v>
      </c>
      <c r="V99" s="332">
        <v>12.775</v>
      </c>
      <c r="W99" s="333">
        <v>7.8369999999999997</v>
      </c>
      <c r="X99" s="331">
        <v>9.8800000000000008</v>
      </c>
      <c r="Y99" s="332">
        <v>150.46199999999999</v>
      </c>
      <c r="Z99" s="332">
        <v>108.071</v>
      </c>
      <c r="AA99" s="333">
        <v>0.66100000000000003</v>
      </c>
      <c r="AB99" s="331">
        <v>13.968</v>
      </c>
      <c r="AC99" s="332">
        <v>6.5000000000000002E-2</v>
      </c>
      <c r="AD99" s="332">
        <v>80.501999999999995</v>
      </c>
      <c r="AE99" s="333">
        <v>4.3680000000000003</v>
      </c>
      <c r="AF99" s="331">
        <v>1</v>
      </c>
      <c r="AG99" s="332">
        <v>18.564</v>
      </c>
      <c r="AH99" s="332">
        <v>17.033999999999999</v>
      </c>
      <c r="AI99" s="333">
        <v>0</v>
      </c>
      <c r="AJ99" s="331">
        <v>20.913</v>
      </c>
      <c r="AK99" s="332">
        <v>7.8230000000000004</v>
      </c>
      <c r="AL99" s="332">
        <v>10.962999999999999</v>
      </c>
      <c r="AM99" s="333">
        <v>13.781000000000001</v>
      </c>
      <c r="AN99" s="331">
        <v>39.470999999999997</v>
      </c>
      <c r="AO99" s="332">
        <v>60.289000000000001</v>
      </c>
      <c r="AP99" s="332">
        <v>4.2060000000000004</v>
      </c>
      <c r="AQ99" s="333">
        <v>14.555</v>
      </c>
      <c r="AR99" s="331">
        <v>44.896000000000001</v>
      </c>
      <c r="AS99" s="332">
        <v>14.292999999999999</v>
      </c>
      <c r="AT99" s="332">
        <v>1.306</v>
      </c>
      <c r="AU99" s="333">
        <v>53.008000000000003</v>
      </c>
      <c r="AV99" s="331">
        <v>13.836</v>
      </c>
      <c r="AW99" s="332">
        <v>0.93799999999999994</v>
      </c>
      <c r="AX99" s="332">
        <v>91.915000000000006</v>
      </c>
      <c r="AY99" s="333">
        <v>77.481999999999999</v>
      </c>
      <c r="AZ99" s="331">
        <v>29.103000000000002</v>
      </c>
      <c r="BA99" s="332">
        <v>30.600999999999999</v>
      </c>
      <c r="BB99" s="332">
        <v>21.940999999999999</v>
      </c>
      <c r="BC99" s="333">
        <v>27.491</v>
      </c>
      <c r="BD99" s="331">
        <v>0</v>
      </c>
      <c r="BE99" s="332">
        <v>0</v>
      </c>
      <c r="BF99" s="332">
        <v>0</v>
      </c>
      <c r="BG99" s="333">
        <v>0</v>
      </c>
      <c r="BH99" s="331">
        <v>0</v>
      </c>
      <c r="BI99" s="332">
        <v>0</v>
      </c>
      <c r="BJ99" s="332">
        <v>0</v>
      </c>
      <c r="BK99" s="333">
        <v>0</v>
      </c>
      <c r="BL99" s="331">
        <v>39.209000000000003</v>
      </c>
      <c r="BM99" s="332">
        <v>92.671999999999997</v>
      </c>
      <c r="BN99" s="332">
        <v>22.33</v>
      </c>
      <c r="BO99" s="333">
        <v>17.198</v>
      </c>
      <c r="BP99" s="331">
        <v>38.753999999999998</v>
      </c>
      <c r="BQ99" s="332">
        <v>42.954000000000001</v>
      </c>
      <c r="BR99" s="332">
        <v>5.7350000000000003</v>
      </c>
      <c r="BS99" s="333">
        <v>40.637</v>
      </c>
      <c r="BT99" s="331">
        <v>29.346</v>
      </c>
      <c r="BU99" s="332">
        <v>147.59299999999999</v>
      </c>
      <c r="BV99" s="332">
        <v>30.457000000000001</v>
      </c>
      <c r="BW99" s="333">
        <v>44.857999999999997</v>
      </c>
      <c r="BX99" s="331">
        <v>15.781000000000001</v>
      </c>
      <c r="BY99" s="332">
        <v>31.806999999999999</v>
      </c>
      <c r="BZ99" s="332">
        <v>25.936</v>
      </c>
      <c r="CA99" s="333">
        <v>25.768000000000001</v>
      </c>
      <c r="CB99" s="331">
        <v>117.708</v>
      </c>
      <c r="CC99" s="332">
        <v>3.5870000000000002</v>
      </c>
      <c r="CD99" s="332">
        <v>36.167000000000002</v>
      </c>
      <c r="CE99" s="332">
        <v>44.884999999999998</v>
      </c>
      <c r="CF99" s="331">
        <v>20.526</v>
      </c>
      <c r="CG99" s="332">
        <v>190.768</v>
      </c>
      <c r="CH99" s="332">
        <v>96.382999999999996</v>
      </c>
      <c r="CI99" s="332">
        <v>42.127000000000002</v>
      </c>
      <c r="CJ99" s="331">
        <v>67.415999999999997</v>
      </c>
      <c r="CK99" s="332">
        <v>157.18100000000001</v>
      </c>
      <c r="CL99" s="332">
        <v>143.13</v>
      </c>
      <c r="CM99" s="332">
        <v>3.7679999999999998</v>
      </c>
      <c r="CN99" s="331">
        <v>181.53800000000001</v>
      </c>
      <c r="CO99" s="332">
        <v>21.273</v>
      </c>
      <c r="CP99" s="332">
        <v>25.562999999999999</v>
      </c>
      <c r="CQ99" s="338">
        <v>86.694000000000003</v>
      </c>
      <c r="CR99" s="331">
        <v>14.398</v>
      </c>
      <c r="CS99" s="338">
        <v>68.010000000000005</v>
      </c>
      <c r="CT99" s="338">
        <v>49.917000000000002</v>
      </c>
      <c r="CU99" s="333">
        <v>0</v>
      </c>
      <c r="CV99" s="339">
        <v>217.339</v>
      </c>
      <c r="CW99" s="309"/>
      <c r="CX99" s="295">
        <f t="shared" si="2"/>
        <v>1409.5082650368108</v>
      </c>
      <c r="CY99" s="295">
        <f t="shared" si="3"/>
        <v>0</v>
      </c>
    </row>
    <row r="100" spans="1:103">
      <c r="B100" s="330">
        <v>94</v>
      </c>
      <c r="C100" s="273" t="s">
        <v>310</v>
      </c>
      <c r="D100" s="331">
        <v>1059.6130000000001</v>
      </c>
      <c r="E100" s="332">
        <v>1471.373</v>
      </c>
      <c r="F100" s="332">
        <v>1035.848</v>
      </c>
      <c r="G100" s="333">
        <v>1590.9780000000001</v>
      </c>
      <c r="H100" s="331">
        <v>1173.6300000000001</v>
      </c>
      <c r="I100" s="332">
        <v>1726.769</v>
      </c>
      <c r="J100" s="332">
        <v>1158.6210000000001</v>
      </c>
      <c r="K100" s="333">
        <v>2139.0889999999999</v>
      </c>
      <c r="L100" s="331">
        <v>916.07399999999996</v>
      </c>
      <c r="M100" s="332">
        <v>1165.8440000000001</v>
      </c>
      <c r="N100" s="332">
        <v>2459.866</v>
      </c>
      <c r="O100" s="333">
        <v>3022.1959999999999</v>
      </c>
      <c r="P100" s="331">
        <v>2041.818</v>
      </c>
      <c r="Q100" s="332">
        <v>3772.8829999999998</v>
      </c>
      <c r="R100" s="332">
        <v>2292.9760000000001</v>
      </c>
      <c r="S100" s="333">
        <v>2880.768</v>
      </c>
      <c r="T100" s="331">
        <v>1554.6289999999999</v>
      </c>
      <c r="U100" s="332">
        <v>1581.932</v>
      </c>
      <c r="V100" s="332">
        <v>1898.34</v>
      </c>
      <c r="W100" s="333">
        <v>3187.9</v>
      </c>
      <c r="X100" s="331">
        <v>2009.9559999999999</v>
      </c>
      <c r="Y100" s="332">
        <v>3076.09</v>
      </c>
      <c r="Z100" s="332">
        <v>3173.1280000000002</v>
      </c>
      <c r="AA100" s="333">
        <v>2333.0770000000002</v>
      </c>
      <c r="AB100" s="331">
        <v>1581.5350000000001</v>
      </c>
      <c r="AC100" s="332">
        <v>3099.2849999999999</v>
      </c>
      <c r="AD100" s="332">
        <v>1943.404</v>
      </c>
      <c r="AE100" s="333">
        <v>2127.2350000000001</v>
      </c>
      <c r="AF100" s="331">
        <v>1269.6469999999999</v>
      </c>
      <c r="AG100" s="332">
        <v>2034.0930000000001</v>
      </c>
      <c r="AH100" s="332">
        <v>1457.4369999999999</v>
      </c>
      <c r="AI100" s="333">
        <v>1894.626</v>
      </c>
      <c r="AJ100" s="331">
        <v>1108.9580000000001</v>
      </c>
      <c r="AK100" s="332">
        <v>1968.048</v>
      </c>
      <c r="AL100" s="332">
        <v>1623.759</v>
      </c>
      <c r="AM100" s="333">
        <v>2065.3339999999998</v>
      </c>
      <c r="AN100" s="331">
        <v>2076.8339999999998</v>
      </c>
      <c r="AO100" s="332">
        <v>1773.5519999999999</v>
      </c>
      <c r="AP100" s="332">
        <v>2381.7109999999998</v>
      </c>
      <c r="AQ100" s="333">
        <v>3555.951</v>
      </c>
      <c r="AR100" s="331">
        <v>1391.4010000000001</v>
      </c>
      <c r="AS100" s="332">
        <v>1801.0350000000001</v>
      </c>
      <c r="AT100" s="332">
        <v>2591.04</v>
      </c>
      <c r="AU100" s="333">
        <v>2562.346</v>
      </c>
      <c r="AV100" s="331">
        <v>2367.2339999999999</v>
      </c>
      <c r="AW100" s="332">
        <v>2567.4490000000001</v>
      </c>
      <c r="AX100" s="332">
        <v>2874.7489999999998</v>
      </c>
      <c r="AY100" s="333">
        <v>2806.9259999999999</v>
      </c>
      <c r="AZ100" s="331">
        <v>1987.367</v>
      </c>
      <c r="BA100" s="332">
        <v>8443.7790000000005</v>
      </c>
      <c r="BB100" s="332">
        <v>5209.2380000000003</v>
      </c>
      <c r="BC100" s="333">
        <v>4260.4350000000004</v>
      </c>
      <c r="BD100" s="331">
        <v>0</v>
      </c>
      <c r="BE100" s="332">
        <v>0</v>
      </c>
      <c r="BF100" s="332">
        <v>0</v>
      </c>
      <c r="BG100" s="333">
        <v>0</v>
      </c>
      <c r="BH100" s="331">
        <v>0</v>
      </c>
      <c r="BI100" s="332">
        <v>0</v>
      </c>
      <c r="BJ100" s="332">
        <v>0</v>
      </c>
      <c r="BK100" s="333">
        <v>0</v>
      </c>
      <c r="BL100" s="331">
        <v>2251.02</v>
      </c>
      <c r="BM100" s="332">
        <v>2082.3159999999998</v>
      </c>
      <c r="BN100" s="332">
        <v>4186.7240000000002</v>
      </c>
      <c r="BO100" s="333">
        <v>7039.0140000000001</v>
      </c>
      <c r="BP100" s="331">
        <v>2629.26</v>
      </c>
      <c r="BQ100" s="332">
        <v>3157.337</v>
      </c>
      <c r="BR100" s="332">
        <v>4595.7030000000004</v>
      </c>
      <c r="BS100" s="333">
        <v>3103.37</v>
      </c>
      <c r="BT100" s="331">
        <v>3737.4549999999999</v>
      </c>
      <c r="BU100" s="332">
        <v>5630.7269999999999</v>
      </c>
      <c r="BV100" s="332">
        <v>3490.87</v>
      </c>
      <c r="BW100" s="333">
        <v>4928.55</v>
      </c>
      <c r="BX100" s="331">
        <v>2483.9760000000001</v>
      </c>
      <c r="BY100" s="332">
        <v>1748.933</v>
      </c>
      <c r="BZ100" s="332">
        <v>3389.3139999999999</v>
      </c>
      <c r="CA100" s="333">
        <v>1950.2370000000001</v>
      </c>
      <c r="CB100" s="331">
        <v>4652.9359999999997</v>
      </c>
      <c r="CC100" s="332">
        <v>1483.1389999999999</v>
      </c>
      <c r="CD100" s="332">
        <v>4100.7460000000001</v>
      </c>
      <c r="CE100" s="332">
        <v>3846.39</v>
      </c>
      <c r="CF100" s="331">
        <v>2204.6030000000001</v>
      </c>
      <c r="CG100" s="332">
        <v>3007.73</v>
      </c>
      <c r="CH100" s="332">
        <v>3026.0390000000002</v>
      </c>
      <c r="CI100" s="332">
        <v>4587.7669999999998</v>
      </c>
      <c r="CJ100" s="331">
        <v>2832.288</v>
      </c>
      <c r="CK100" s="332">
        <v>3830.1760000000004</v>
      </c>
      <c r="CL100" s="332">
        <v>4018.317</v>
      </c>
      <c r="CM100" s="332">
        <v>5053.1480000000001</v>
      </c>
      <c r="CN100" s="331">
        <v>3841.627</v>
      </c>
      <c r="CO100" s="332">
        <v>5153.2659999999996</v>
      </c>
      <c r="CP100" s="332">
        <v>6162.2579999999998</v>
      </c>
      <c r="CQ100" s="338">
        <v>5684.674</v>
      </c>
      <c r="CR100" s="331">
        <v>3935.607</v>
      </c>
      <c r="CS100" s="338">
        <v>3939.2640000000001</v>
      </c>
      <c r="CT100" s="338">
        <v>6904.0659999999998</v>
      </c>
      <c r="CU100" s="333">
        <v>5204.2470000000003</v>
      </c>
      <c r="CV100" s="339">
        <v>4025.3229999999999</v>
      </c>
      <c r="CW100" s="309"/>
      <c r="CX100" s="295">
        <f t="shared" si="2"/>
        <v>2.2795975309526568</v>
      </c>
      <c r="CY100" s="295">
        <f t="shared" si="3"/>
        <v>-22.653113889482952</v>
      </c>
    </row>
    <row r="101" spans="1:103">
      <c r="B101" s="330">
        <v>95</v>
      </c>
      <c r="C101" s="273" t="s">
        <v>311</v>
      </c>
      <c r="D101" s="331">
        <v>823.93499999999995</v>
      </c>
      <c r="E101" s="332">
        <v>423.464</v>
      </c>
      <c r="F101" s="332">
        <v>608.47</v>
      </c>
      <c r="G101" s="333">
        <v>876.74300000000005</v>
      </c>
      <c r="H101" s="331">
        <v>332.78</v>
      </c>
      <c r="I101" s="332">
        <v>342.70699999999999</v>
      </c>
      <c r="J101" s="332">
        <v>417.755</v>
      </c>
      <c r="K101" s="333">
        <v>819.70299999999997</v>
      </c>
      <c r="L101" s="331">
        <v>324.01</v>
      </c>
      <c r="M101" s="332">
        <v>343.25200000000001</v>
      </c>
      <c r="N101" s="332">
        <v>474.84699999999998</v>
      </c>
      <c r="O101" s="333">
        <v>1116.808</v>
      </c>
      <c r="P101" s="331">
        <v>232.65799999999999</v>
      </c>
      <c r="Q101" s="332">
        <v>684.11900000000003</v>
      </c>
      <c r="R101" s="332">
        <v>649.09500000000003</v>
      </c>
      <c r="S101" s="333">
        <v>918.26300000000003</v>
      </c>
      <c r="T101" s="331">
        <v>388.39699999999999</v>
      </c>
      <c r="U101" s="332">
        <v>410.88400000000001</v>
      </c>
      <c r="V101" s="332">
        <v>606.67100000000005</v>
      </c>
      <c r="W101" s="333">
        <v>1209.3440000000001</v>
      </c>
      <c r="X101" s="331">
        <v>602.15700000000004</v>
      </c>
      <c r="Y101" s="332">
        <v>760.60900000000004</v>
      </c>
      <c r="Z101" s="332">
        <v>622.27800000000002</v>
      </c>
      <c r="AA101" s="333">
        <v>660.03899999999999</v>
      </c>
      <c r="AB101" s="331">
        <v>247.005</v>
      </c>
      <c r="AC101" s="332">
        <v>510.32799999999997</v>
      </c>
      <c r="AD101" s="332">
        <v>399.74599999999998</v>
      </c>
      <c r="AE101" s="333">
        <v>892.24099999999999</v>
      </c>
      <c r="AF101" s="331">
        <v>473.81</v>
      </c>
      <c r="AG101" s="332">
        <v>443.685</v>
      </c>
      <c r="AH101" s="332">
        <v>605.726</v>
      </c>
      <c r="AI101" s="333">
        <v>721.70699999999999</v>
      </c>
      <c r="AJ101" s="331">
        <v>313.83199999999999</v>
      </c>
      <c r="AK101" s="332">
        <v>448.82499999999999</v>
      </c>
      <c r="AL101" s="332">
        <v>430.16800000000001</v>
      </c>
      <c r="AM101" s="333">
        <v>768.94</v>
      </c>
      <c r="AN101" s="331">
        <v>366.43799999999999</v>
      </c>
      <c r="AO101" s="332">
        <v>464.18900000000002</v>
      </c>
      <c r="AP101" s="332">
        <v>551.875</v>
      </c>
      <c r="AQ101" s="333">
        <v>1082.741</v>
      </c>
      <c r="AR101" s="331">
        <v>436.34</v>
      </c>
      <c r="AS101" s="332">
        <v>274.19799999999998</v>
      </c>
      <c r="AT101" s="332">
        <v>345.89699999999999</v>
      </c>
      <c r="AU101" s="333">
        <v>1004.222</v>
      </c>
      <c r="AV101" s="331">
        <v>312.358</v>
      </c>
      <c r="AW101" s="332">
        <v>265.84199999999998</v>
      </c>
      <c r="AX101" s="332">
        <v>513.36500000000001</v>
      </c>
      <c r="AY101" s="333">
        <v>790.00400000000002</v>
      </c>
      <c r="AZ101" s="331">
        <v>473.97899999999998</v>
      </c>
      <c r="BA101" s="332">
        <v>354.08499999999998</v>
      </c>
      <c r="BB101" s="332">
        <v>719.42600000000004</v>
      </c>
      <c r="BC101" s="333">
        <v>1730.6030000000001</v>
      </c>
      <c r="BD101" s="331">
        <v>0</v>
      </c>
      <c r="BE101" s="332">
        <v>0</v>
      </c>
      <c r="BF101" s="332">
        <v>0</v>
      </c>
      <c r="BG101" s="333">
        <v>0</v>
      </c>
      <c r="BH101" s="331">
        <v>0</v>
      </c>
      <c r="BI101" s="332">
        <v>0</v>
      </c>
      <c r="BJ101" s="332">
        <v>0</v>
      </c>
      <c r="BK101" s="333">
        <v>0</v>
      </c>
      <c r="BL101" s="331">
        <v>654.75300000000004</v>
      </c>
      <c r="BM101" s="332">
        <v>569.66499999999996</v>
      </c>
      <c r="BN101" s="332">
        <v>526.94600000000003</v>
      </c>
      <c r="BO101" s="333">
        <v>1559.0229999999999</v>
      </c>
      <c r="BP101" s="331">
        <v>599.34299999999996</v>
      </c>
      <c r="BQ101" s="332">
        <v>922.10299999999995</v>
      </c>
      <c r="BR101" s="332">
        <v>837.59100000000001</v>
      </c>
      <c r="BS101" s="333">
        <v>1350.81</v>
      </c>
      <c r="BT101" s="331">
        <v>431.791</v>
      </c>
      <c r="BU101" s="332">
        <v>6179.01</v>
      </c>
      <c r="BV101" s="332">
        <v>907.15200000000004</v>
      </c>
      <c r="BW101" s="333">
        <v>1328.193</v>
      </c>
      <c r="BX101" s="331">
        <v>418.66300000000001</v>
      </c>
      <c r="BY101" s="332">
        <v>494.43700000000001</v>
      </c>
      <c r="BZ101" s="332">
        <v>864.82799999999997</v>
      </c>
      <c r="CA101" s="333">
        <v>1386.0920000000001</v>
      </c>
      <c r="CB101" s="331">
        <v>630.35500000000002</v>
      </c>
      <c r="CC101" s="332">
        <v>445.04899999999998</v>
      </c>
      <c r="CD101" s="332">
        <v>564.73699999999997</v>
      </c>
      <c r="CE101" s="332">
        <v>1777.6379999999999</v>
      </c>
      <c r="CF101" s="331">
        <v>746.41700000000003</v>
      </c>
      <c r="CG101" s="332">
        <v>743.88099999999997</v>
      </c>
      <c r="CH101" s="332">
        <v>1003.4349999999999</v>
      </c>
      <c r="CI101" s="332">
        <v>2252.431</v>
      </c>
      <c r="CJ101" s="331">
        <v>682.71199999999999</v>
      </c>
      <c r="CK101" s="332">
        <v>593.48199999999997</v>
      </c>
      <c r="CL101" s="332">
        <v>1128.336</v>
      </c>
      <c r="CM101" s="332">
        <v>1774.7449999999999</v>
      </c>
      <c r="CN101" s="331">
        <v>806.59400000000005</v>
      </c>
      <c r="CO101" s="332">
        <v>691.31100000000004</v>
      </c>
      <c r="CP101" s="332">
        <v>889.10900000000004</v>
      </c>
      <c r="CQ101" s="338">
        <v>2187.944</v>
      </c>
      <c r="CR101" s="331">
        <v>748.447</v>
      </c>
      <c r="CS101" s="338">
        <v>995.69899999999996</v>
      </c>
      <c r="CT101" s="338">
        <v>899.97199999999998</v>
      </c>
      <c r="CU101" s="333">
        <v>1874.5929999999998</v>
      </c>
      <c r="CV101" s="339">
        <v>810.82400000000007</v>
      </c>
      <c r="CW101" s="309"/>
      <c r="CX101" s="295">
        <f t="shared" si="2"/>
        <v>8.3341906641352068</v>
      </c>
      <c r="CY101" s="295">
        <f t="shared" si="3"/>
        <v>-56.746664475968913</v>
      </c>
    </row>
    <row r="102" spans="1:103">
      <c r="B102" s="330">
        <v>96</v>
      </c>
      <c r="C102" s="273" t="s">
        <v>68</v>
      </c>
      <c r="D102" s="331">
        <v>493.83600000000001</v>
      </c>
      <c r="E102" s="332">
        <v>390.435</v>
      </c>
      <c r="F102" s="332">
        <v>237.26900000000001</v>
      </c>
      <c r="G102" s="333">
        <v>375.76400000000001</v>
      </c>
      <c r="H102" s="331">
        <v>434.70299999999997</v>
      </c>
      <c r="I102" s="332">
        <v>382.24299999999999</v>
      </c>
      <c r="J102" s="332">
        <v>274.56599999999997</v>
      </c>
      <c r="K102" s="333">
        <v>434.70499999999998</v>
      </c>
      <c r="L102" s="331">
        <v>583.19100000000003</v>
      </c>
      <c r="M102" s="332">
        <v>359.88900000000001</v>
      </c>
      <c r="N102" s="332">
        <v>823.03899999999999</v>
      </c>
      <c r="O102" s="333">
        <v>481.202</v>
      </c>
      <c r="P102" s="331">
        <v>708.17700000000002</v>
      </c>
      <c r="Q102" s="332">
        <v>320.76799999999997</v>
      </c>
      <c r="R102" s="332">
        <v>514.26400000000001</v>
      </c>
      <c r="S102" s="333">
        <v>536.56100000000004</v>
      </c>
      <c r="T102" s="331">
        <v>527.23</v>
      </c>
      <c r="U102" s="332">
        <v>362.70800000000003</v>
      </c>
      <c r="V102" s="332">
        <v>807.73699999999997</v>
      </c>
      <c r="W102" s="333">
        <v>519.43600000000004</v>
      </c>
      <c r="X102" s="331">
        <v>421.745</v>
      </c>
      <c r="Y102" s="332">
        <v>334.60500000000002</v>
      </c>
      <c r="Z102" s="332">
        <v>587.649</v>
      </c>
      <c r="AA102" s="333">
        <v>394.32400000000001</v>
      </c>
      <c r="AB102" s="331">
        <v>717.60900000000004</v>
      </c>
      <c r="AC102" s="332">
        <v>339.75</v>
      </c>
      <c r="AD102" s="332">
        <v>441.21800000000002</v>
      </c>
      <c r="AE102" s="333">
        <v>368.02300000000002</v>
      </c>
      <c r="AF102" s="331">
        <v>478.06099999999998</v>
      </c>
      <c r="AG102" s="332">
        <v>223.10499999999999</v>
      </c>
      <c r="AH102" s="332">
        <v>299.255</v>
      </c>
      <c r="AI102" s="333">
        <v>541.64599999999996</v>
      </c>
      <c r="AJ102" s="331">
        <v>463.16</v>
      </c>
      <c r="AK102" s="332">
        <v>262.858</v>
      </c>
      <c r="AL102" s="332">
        <v>383.09199999999998</v>
      </c>
      <c r="AM102" s="333">
        <v>928.31799999999998</v>
      </c>
      <c r="AN102" s="331">
        <v>735.971</v>
      </c>
      <c r="AO102" s="332">
        <v>304.52499999999998</v>
      </c>
      <c r="AP102" s="332">
        <v>306.49599999999998</v>
      </c>
      <c r="AQ102" s="333">
        <v>617.67700000000002</v>
      </c>
      <c r="AR102" s="331">
        <v>376.97500000000002</v>
      </c>
      <c r="AS102" s="332">
        <v>262.65100000000001</v>
      </c>
      <c r="AT102" s="332">
        <v>1321.021</v>
      </c>
      <c r="AU102" s="333">
        <v>1023.581</v>
      </c>
      <c r="AV102" s="331">
        <v>1592.914</v>
      </c>
      <c r="AW102" s="332">
        <v>1418.681</v>
      </c>
      <c r="AX102" s="332">
        <v>2195.0740000000001</v>
      </c>
      <c r="AY102" s="333">
        <v>1829.0440000000001</v>
      </c>
      <c r="AZ102" s="331">
        <v>2139.7179999999998</v>
      </c>
      <c r="BA102" s="332">
        <v>1191.154</v>
      </c>
      <c r="BB102" s="332">
        <v>2417.9749999999999</v>
      </c>
      <c r="BC102" s="333">
        <v>3472.2669999999998</v>
      </c>
      <c r="BD102" s="331">
        <v>0</v>
      </c>
      <c r="BE102" s="332">
        <v>0</v>
      </c>
      <c r="BF102" s="332">
        <v>0</v>
      </c>
      <c r="BG102" s="333">
        <v>0</v>
      </c>
      <c r="BH102" s="331">
        <v>0</v>
      </c>
      <c r="BI102" s="332">
        <v>0</v>
      </c>
      <c r="BJ102" s="332">
        <v>0</v>
      </c>
      <c r="BK102" s="333">
        <v>0</v>
      </c>
      <c r="BL102" s="331">
        <v>2958.4119999999998</v>
      </c>
      <c r="BM102" s="332">
        <v>2169.5659999999998</v>
      </c>
      <c r="BN102" s="332">
        <v>1918.7650000000001</v>
      </c>
      <c r="BO102" s="333">
        <v>3284.3580000000002</v>
      </c>
      <c r="BP102" s="331">
        <v>2473.7190000000001</v>
      </c>
      <c r="BQ102" s="332">
        <v>1520.518</v>
      </c>
      <c r="BR102" s="332">
        <v>2607.0369999999998</v>
      </c>
      <c r="BS102" s="333">
        <v>3623.95</v>
      </c>
      <c r="BT102" s="331">
        <v>3582.1390000000001</v>
      </c>
      <c r="BU102" s="332">
        <v>2464.931</v>
      </c>
      <c r="BV102" s="332">
        <v>2086.7539999999999</v>
      </c>
      <c r="BW102" s="333">
        <v>2434.7510000000002</v>
      </c>
      <c r="BX102" s="331">
        <v>2333.4169999999999</v>
      </c>
      <c r="BY102" s="332">
        <v>2831.3609999999999</v>
      </c>
      <c r="BZ102" s="332">
        <v>2365.5030000000002</v>
      </c>
      <c r="CA102" s="333">
        <v>3090.1849999999999</v>
      </c>
      <c r="CB102" s="331">
        <v>1823.6279999999999</v>
      </c>
      <c r="CC102" s="332">
        <v>3155.28</v>
      </c>
      <c r="CD102" s="332">
        <v>3171.3560000000002</v>
      </c>
      <c r="CE102" s="332">
        <v>2757.7269999999999</v>
      </c>
      <c r="CF102" s="331">
        <v>1888.8510000000001</v>
      </c>
      <c r="CG102" s="332">
        <v>2880.674</v>
      </c>
      <c r="CH102" s="332">
        <v>3814.0889999999999</v>
      </c>
      <c r="CI102" s="332">
        <v>4782.9440000000004</v>
      </c>
      <c r="CJ102" s="331">
        <v>5750.741</v>
      </c>
      <c r="CK102" s="332">
        <v>3484.1149999999998</v>
      </c>
      <c r="CL102" s="332">
        <v>3341.1120000000001</v>
      </c>
      <c r="CM102" s="332">
        <v>2482.6190000000001</v>
      </c>
      <c r="CN102" s="331">
        <v>3197.7460000000001</v>
      </c>
      <c r="CO102" s="332">
        <v>2725.3220000000001</v>
      </c>
      <c r="CP102" s="332">
        <v>2573.9740000000002</v>
      </c>
      <c r="CQ102" s="338">
        <v>3714.252</v>
      </c>
      <c r="CR102" s="331">
        <v>4662.0940000000001</v>
      </c>
      <c r="CS102" s="338">
        <v>3465.6149999999998</v>
      </c>
      <c r="CT102" s="338">
        <v>3762.6379999999999</v>
      </c>
      <c r="CU102" s="333">
        <v>4620.6080000000002</v>
      </c>
      <c r="CV102" s="339">
        <v>3782.4660000000003</v>
      </c>
      <c r="CW102" s="309"/>
      <c r="CX102" s="295">
        <f t="shared" si="2"/>
        <v>-18.86765903904984</v>
      </c>
      <c r="CY102" s="295">
        <f t="shared" si="3"/>
        <v>-18.139214579553169</v>
      </c>
    </row>
    <row r="103" spans="1:103">
      <c r="B103" s="347">
        <v>97</v>
      </c>
      <c r="C103" s="348" t="s">
        <v>312</v>
      </c>
      <c r="D103" s="331">
        <v>3.7770000000000001</v>
      </c>
      <c r="E103" s="332">
        <v>9.282</v>
      </c>
      <c r="F103" s="332">
        <v>8.3219999999999992</v>
      </c>
      <c r="G103" s="333">
        <v>17.236000000000001</v>
      </c>
      <c r="H103" s="331">
        <v>0.21299999999999999</v>
      </c>
      <c r="I103" s="332">
        <v>9.6000000000000002E-2</v>
      </c>
      <c r="J103" s="332">
        <v>13.497</v>
      </c>
      <c r="K103" s="333">
        <v>18.748999999999999</v>
      </c>
      <c r="L103" s="331">
        <v>13.157999999999999</v>
      </c>
      <c r="M103" s="332">
        <v>10.945</v>
      </c>
      <c r="N103" s="332">
        <v>3.8530000000000002</v>
      </c>
      <c r="O103" s="333">
        <v>1.913</v>
      </c>
      <c r="P103" s="331">
        <v>8.9410000000000007</v>
      </c>
      <c r="Q103" s="332">
        <v>488.85500000000002</v>
      </c>
      <c r="R103" s="332">
        <v>16.004000000000001</v>
      </c>
      <c r="S103" s="333">
        <v>5.5149999999999997</v>
      </c>
      <c r="T103" s="331">
        <v>9.6679999999999993</v>
      </c>
      <c r="U103" s="332">
        <v>0.20699999999999999</v>
      </c>
      <c r="V103" s="332">
        <v>8.8640000000000008</v>
      </c>
      <c r="W103" s="333">
        <v>7.7880000000000003</v>
      </c>
      <c r="X103" s="331">
        <v>2.6779999999999999</v>
      </c>
      <c r="Y103" s="332">
        <v>0</v>
      </c>
      <c r="Z103" s="332">
        <v>4.319</v>
      </c>
      <c r="AA103" s="333">
        <v>2.0030000000000001</v>
      </c>
      <c r="AB103" s="331">
        <v>4.3999999999999997E-2</v>
      </c>
      <c r="AC103" s="332">
        <v>13.411</v>
      </c>
      <c r="AD103" s="332">
        <v>0.51100000000000001</v>
      </c>
      <c r="AE103" s="333">
        <v>18.617999999999999</v>
      </c>
      <c r="AF103" s="331">
        <v>0.58399999999999996</v>
      </c>
      <c r="AG103" s="332">
        <v>0.86699999999999999</v>
      </c>
      <c r="AH103" s="332">
        <v>7.24</v>
      </c>
      <c r="AI103" s="333">
        <v>1.0999999999999999E-2</v>
      </c>
      <c r="AJ103" s="331">
        <v>0</v>
      </c>
      <c r="AK103" s="332">
        <v>2.9750000000000001</v>
      </c>
      <c r="AL103" s="332">
        <v>2.9140000000000001</v>
      </c>
      <c r="AM103" s="333">
        <v>0.122</v>
      </c>
      <c r="AN103" s="331">
        <v>21.241</v>
      </c>
      <c r="AO103" s="332">
        <v>9.4320000000000004</v>
      </c>
      <c r="AP103" s="332">
        <v>0.38300000000000001</v>
      </c>
      <c r="AQ103" s="333">
        <v>25.170999999999999</v>
      </c>
      <c r="AR103" s="331">
        <v>0.68500000000000005</v>
      </c>
      <c r="AS103" s="332">
        <v>0.27600000000000002</v>
      </c>
      <c r="AT103" s="332">
        <v>3.004</v>
      </c>
      <c r="AU103" s="333">
        <v>1.8089999999999999</v>
      </c>
      <c r="AV103" s="331">
        <v>40.957000000000001</v>
      </c>
      <c r="AW103" s="332">
        <v>17.187000000000001</v>
      </c>
      <c r="AX103" s="332">
        <v>2.1739999999999999</v>
      </c>
      <c r="AY103" s="333">
        <v>16.841999999999999</v>
      </c>
      <c r="AZ103" s="331">
        <v>5.7</v>
      </c>
      <c r="BA103" s="332">
        <v>5.6210000000000004</v>
      </c>
      <c r="BB103" s="332">
        <v>3.1920000000000002</v>
      </c>
      <c r="BC103" s="333">
        <v>2.8460000000000001</v>
      </c>
      <c r="BD103" s="331">
        <v>0</v>
      </c>
      <c r="BE103" s="332">
        <v>0</v>
      </c>
      <c r="BF103" s="332">
        <v>0</v>
      </c>
      <c r="BG103" s="333">
        <v>0</v>
      </c>
      <c r="BH103" s="331">
        <v>0</v>
      </c>
      <c r="BI103" s="332">
        <v>0</v>
      </c>
      <c r="BJ103" s="332">
        <v>0</v>
      </c>
      <c r="BK103" s="333">
        <v>0</v>
      </c>
      <c r="BL103" s="331">
        <v>0.89900000000000002</v>
      </c>
      <c r="BM103" s="332">
        <v>3.63</v>
      </c>
      <c r="BN103" s="332">
        <v>24.768999999999998</v>
      </c>
      <c r="BO103" s="333">
        <v>2.4319999999999999</v>
      </c>
      <c r="BP103" s="331">
        <v>0</v>
      </c>
      <c r="BQ103" s="332">
        <v>30.847999999999999</v>
      </c>
      <c r="BR103" s="332">
        <v>8.2449999999999992</v>
      </c>
      <c r="BS103" s="333">
        <v>0.75800000000000001</v>
      </c>
      <c r="BT103" s="331">
        <v>5.6619999999999999</v>
      </c>
      <c r="BU103" s="332">
        <v>9.4990000000000006</v>
      </c>
      <c r="BV103" s="332">
        <v>4.2809999999999997</v>
      </c>
      <c r="BW103" s="333">
        <v>2.1589999999999998</v>
      </c>
      <c r="BX103" s="331">
        <v>8.0280000000000005</v>
      </c>
      <c r="BY103" s="332">
        <v>0</v>
      </c>
      <c r="BZ103" s="332">
        <v>2.3220000000000001</v>
      </c>
      <c r="CA103" s="333">
        <v>7.3049999999999997</v>
      </c>
      <c r="CB103" s="331">
        <v>0.90100000000000002</v>
      </c>
      <c r="CC103" s="332">
        <v>0</v>
      </c>
      <c r="CD103" s="332">
        <v>0.245</v>
      </c>
      <c r="CE103" s="332">
        <v>4.9029999999999996</v>
      </c>
      <c r="CF103" s="331">
        <v>0.72599999999999998</v>
      </c>
      <c r="CG103" s="332">
        <v>6.109</v>
      </c>
      <c r="CH103" s="332">
        <v>0.83699999999999997</v>
      </c>
      <c r="CI103" s="332">
        <v>14.472</v>
      </c>
      <c r="CJ103" s="331">
        <v>2.9649999999999999</v>
      </c>
      <c r="CK103" s="332">
        <v>15.641999999999999</v>
      </c>
      <c r="CL103" s="332">
        <v>6.1580000000000004</v>
      </c>
      <c r="CM103" s="332">
        <v>3.3679999999999999</v>
      </c>
      <c r="CN103" s="331">
        <v>7.3789999999999996</v>
      </c>
      <c r="CO103" s="332">
        <v>177.58699999999999</v>
      </c>
      <c r="CP103" s="332">
        <v>6.6479999999999997</v>
      </c>
      <c r="CQ103" s="338">
        <v>10.522</v>
      </c>
      <c r="CR103" s="349">
        <v>2.6630000000000003</v>
      </c>
      <c r="CS103" s="350">
        <v>0.90900000000000003</v>
      </c>
      <c r="CT103" s="350">
        <v>2.5859999999999999</v>
      </c>
      <c r="CU103" s="351">
        <v>1.659</v>
      </c>
      <c r="CV103" s="339">
        <v>7.4469999999999992</v>
      </c>
      <c r="CW103" s="309"/>
      <c r="CX103" s="352">
        <f t="shared" si="2"/>
        <v>179.64701464513701</v>
      </c>
      <c r="CY103" s="352">
        <f t="shared" si="3"/>
        <v>348.88487040385769</v>
      </c>
    </row>
    <row r="104" spans="1:103" s="271" customFormat="1">
      <c r="A104" s="85"/>
      <c r="B104" s="268" t="s">
        <v>313</v>
      </c>
      <c r="C104" s="299" t="s">
        <v>48</v>
      </c>
      <c r="D104" s="353">
        <f>SUM(D7:D103)</f>
        <v>97733.603999999963</v>
      </c>
      <c r="E104" s="354">
        <f t="shared" ref="E104:BP104" si="4">SUM(E7:E103)</f>
        <v>110870.19900000005</v>
      </c>
      <c r="F104" s="354">
        <f t="shared" si="4"/>
        <v>119395.92299999989</v>
      </c>
      <c r="G104" s="355">
        <f t="shared" si="4"/>
        <v>119465.12400000001</v>
      </c>
      <c r="H104" s="353">
        <f t="shared" si="4"/>
        <v>107874.40700000004</v>
      </c>
      <c r="I104" s="354">
        <f t="shared" si="4"/>
        <v>112071.67500000006</v>
      </c>
      <c r="J104" s="354">
        <f t="shared" si="4"/>
        <v>111601.80600000003</v>
      </c>
      <c r="K104" s="355">
        <f t="shared" si="4"/>
        <v>118742.74199999998</v>
      </c>
      <c r="L104" s="353">
        <f t="shared" si="4"/>
        <v>107357.89099999996</v>
      </c>
      <c r="M104" s="354">
        <f t="shared" si="4"/>
        <v>123072.37399999995</v>
      </c>
      <c r="N104" s="354">
        <f t="shared" si="4"/>
        <v>167926.06399999995</v>
      </c>
      <c r="O104" s="355">
        <f t="shared" si="4"/>
        <v>184908.15999999997</v>
      </c>
      <c r="P104" s="353">
        <f t="shared" si="4"/>
        <v>158543.58999999994</v>
      </c>
      <c r="Q104" s="354">
        <f t="shared" si="4"/>
        <v>164392.59800000003</v>
      </c>
      <c r="R104" s="354">
        <f t="shared" si="4"/>
        <v>155773.30999999997</v>
      </c>
      <c r="S104" s="355">
        <f t="shared" si="4"/>
        <v>168691.78399999996</v>
      </c>
      <c r="T104" s="353">
        <f t="shared" si="4"/>
        <v>180363.72799999997</v>
      </c>
      <c r="U104" s="354">
        <f t="shared" si="4"/>
        <v>186951.10199999993</v>
      </c>
      <c r="V104" s="354">
        <f t="shared" si="4"/>
        <v>198185.568</v>
      </c>
      <c r="W104" s="355">
        <f t="shared" si="4"/>
        <v>198954.21999999991</v>
      </c>
      <c r="X104" s="353">
        <f t="shared" si="4"/>
        <v>146061.04800000004</v>
      </c>
      <c r="Y104" s="354">
        <f t="shared" si="4"/>
        <v>160631.799</v>
      </c>
      <c r="Z104" s="354">
        <f t="shared" si="4"/>
        <v>208196.92099999991</v>
      </c>
      <c r="AA104" s="355">
        <f t="shared" si="4"/>
        <v>179349.16299999991</v>
      </c>
      <c r="AB104" s="353">
        <f t="shared" si="4"/>
        <v>169140.06</v>
      </c>
      <c r="AC104" s="354">
        <f t="shared" si="4"/>
        <v>181346.41300000003</v>
      </c>
      <c r="AD104" s="354">
        <f t="shared" si="4"/>
        <v>214089.78499999997</v>
      </c>
      <c r="AE104" s="355">
        <f t="shared" si="4"/>
        <v>197824.1589999999</v>
      </c>
      <c r="AF104" s="353">
        <f t="shared" si="4"/>
        <v>130326.53000000001</v>
      </c>
      <c r="AG104" s="354">
        <f t="shared" si="4"/>
        <v>144234.84600000002</v>
      </c>
      <c r="AH104" s="354">
        <f t="shared" si="4"/>
        <v>149367.64800000004</v>
      </c>
      <c r="AI104" s="355">
        <f t="shared" si="4"/>
        <v>196738.06700000004</v>
      </c>
      <c r="AJ104" s="353">
        <f t="shared" si="4"/>
        <v>198333.75800000003</v>
      </c>
      <c r="AK104" s="354">
        <f t="shared" si="4"/>
        <v>186158.99600000004</v>
      </c>
      <c r="AL104" s="354">
        <f t="shared" si="4"/>
        <v>195114.27599999998</v>
      </c>
      <c r="AM104" s="355">
        <f t="shared" si="4"/>
        <v>206755.033</v>
      </c>
      <c r="AN104" s="353">
        <f t="shared" si="4"/>
        <v>171447.13299999991</v>
      </c>
      <c r="AO104" s="354">
        <f t="shared" si="4"/>
        <v>173712.38699999996</v>
      </c>
      <c r="AP104" s="354">
        <f t="shared" si="4"/>
        <v>185483.92</v>
      </c>
      <c r="AQ104" s="355">
        <f t="shared" si="4"/>
        <v>275108.27799999999</v>
      </c>
      <c r="AR104" s="353">
        <f t="shared" si="4"/>
        <v>207523.55800000014</v>
      </c>
      <c r="AS104" s="354">
        <f t="shared" si="4"/>
        <v>190217.58400000003</v>
      </c>
      <c r="AT104" s="354">
        <f t="shared" si="4"/>
        <v>197636.27399999995</v>
      </c>
      <c r="AU104" s="355">
        <f t="shared" si="4"/>
        <v>196596.38600000003</v>
      </c>
      <c r="AV104" s="353">
        <f t="shared" si="4"/>
        <v>176841.399</v>
      </c>
      <c r="AW104" s="354">
        <f t="shared" si="4"/>
        <v>209694.71600000004</v>
      </c>
      <c r="AX104" s="354">
        <f t="shared" si="4"/>
        <v>240506.23999999996</v>
      </c>
      <c r="AY104" s="355">
        <f t="shared" si="4"/>
        <v>224249.79899999991</v>
      </c>
      <c r="AZ104" s="353">
        <f t="shared" si="4"/>
        <v>201820.92300000007</v>
      </c>
      <c r="BA104" s="354">
        <f t="shared" si="4"/>
        <v>218223.33399999994</v>
      </c>
      <c r="BB104" s="354">
        <f t="shared" si="4"/>
        <v>246872.87699999995</v>
      </c>
      <c r="BC104" s="355">
        <f t="shared" si="4"/>
        <v>228408.84700000001</v>
      </c>
      <c r="BD104" s="353">
        <f t="shared" si="4"/>
        <v>206624.61300000007</v>
      </c>
      <c r="BE104" s="354">
        <f t="shared" si="4"/>
        <v>203729.15000000002</v>
      </c>
      <c r="BF104" s="354">
        <f t="shared" si="4"/>
        <v>214153.10199999993</v>
      </c>
      <c r="BG104" s="355">
        <f t="shared" si="4"/>
        <v>230882.79799999995</v>
      </c>
      <c r="BH104" s="353">
        <f t="shared" si="4"/>
        <v>224441.10700000005</v>
      </c>
      <c r="BI104" s="354">
        <f t="shared" si="4"/>
        <v>228629.92699999997</v>
      </c>
      <c r="BJ104" s="354">
        <f t="shared" si="4"/>
        <v>219096.97799999992</v>
      </c>
      <c r="BK104" s="355">
        <f t="shared" si="4"/>
        <v>226837.15199999997</v>
      </c>
      <c r="BL104" s="353">
        <f t="shared" si="4"/>
        <v>210126.29000000007</v>
      </c>
      <c r="BM104" s="354">
        <f t="shared" si="4"/>
        <v>210683.54900000003</v>
      </c>
      <c r="BN104" s="354">
        <f t="shared" si="4"/>
        <v>235475.19300000003</v>
      </c>
      <c r="BO104" s="355">
        <f t="shared" si="4"/>
        <v>244712.39200000002</v>
      </c>
      <c r="BP104" s="353">
        <f t="shared" si="4"/>
        <v>197019.63099999994</v>
      </c>
      <c r="BQ104" s="354">
        <f t="shared" ref="BQ104:CU104" si="5">SUM(BQ7:BQ103)</f>
        <v>227651.74099999995</v>
      </c>
      <c r="BR104" s="354">
        <f t="shared" si="5"/>
        <v>250123.24300000013</v>
      </c>
      <c r="BS104" s="355">
        <f t="shared" si="5"/>
        <v>264648.6829999999</v>
      </c>
      <c r="BT104" s="353">
        <f t="shared" si="5"/>
        <v>226898.34700000004</v>
      </c>
      <c r="BU104" s="354">
        <f t="shared" si="5"/>
        <v>255687.03600000002</v>
      </c>
      <c r="BV104" s="354">
        <f t="shared" si="5"/>
        <v>251566.36500000002</v>
      </c>
      <c r="BW104" s="355">
        <f t="shared" si="5"/>
        <v>297160.89899999998</v>
      </c>
      <c r="BX104" s="353">
        <f t="shared" si="5"/>
        <v>206423.70199999993</v>
      </c>
      <c r="BY104" s="354">
        <f t="shared" si="5"/>
        <v>175365.90400000001</v>
      </c>
      <c r="BZ104" s="354">
        <f t="shared" si="5"/>
        <v>208136.51699999999</v>
      </c>
      <c r="CA104" s="355">
        <f t="shared" si="5"/>
        <v>238724.25600000002</v>
      </c>
      <c r="CB104" s="353">
        <f t="shared" si="5"/>
        <v>225539.78099999999</v>
      </c>
      <c r="CC104" s="354">
        <f t="shared" si="5"/>
        <v>222530.47299999985</v>
      </c>
      <c r="CD104" s="354">
        <f t="shared" si="5"/>
        <v>216197.32300000012</v>
      </c>
      <c r="CE104" s="355">
        <f t="shared" si="5"/>
        <v>276993.49899999989</v>
      </c>
      <c r="CF104" s="356">
        <f t="shared" si="5"/>
        <v>214056.11000000004</v>
      </c>
      <c r="CG104" s="357">
        <f t="shared" si="5"/>
        <v>271473.38599999982</v>
      </c>
      <c r="CH104" s="357">
        <f t="shared" si="5"/>
        <v>337116.34299999994</v>
      </c>
      <c r="CI104" s="358">
        <f t="shared" si="5"/>
        <v>364941.36200000008</v>
      </c>
      <c r="CJ104" s="356">
        <f t="shared" si="5"/>
        <v>291528.462</v>
      </c>
      <c r="CK104" s="357">
        <f t="shared" si="5"/>
        <v>321607.88500000001</v>
      </c>
      <c r="CL104" s="357">
        <f t="shared" si="5"/>
        <v>321742.63499999989</v>
      </c>
      <c r="CM104" s="358">
        <f t="shared" si="5"/>
        <v>347678.28199999995</v>
      </c>
      <c r="CN104" s="356">
        <f t="shared" si="5"/>
        <v>294131.837</v>
      </c>
      <c r="CO104" s="357">
        <f t="shared" si="5"/>
        <v>362270.13199999993</v>
      </c>
      <c r="CP104" s="357">
        <f t="shared" si="5"/>
        <v>340280.48699999996</v>
      </c>
      <c r="CQ104" s="357">
        <f t="shared" si="5"/>
        <v>348103.35800000012</v>
      </c>
      <c r="CR104" s="356">
        <f t="shared" si="5"/>
        <v>317768.69800000003</v>
      </c>
      <c r="CS104" s="357">
        <f t="shared" si="5"/>
        <v>340177.00000000006</v>
      </c>
      <c r="CT104" s="357">
        <f t="shared" si="5"/>
        <v>322414.52799999999</v>
      </c>
      <c r="CU104" s="358">
        <f t="shared" si="5"/>
        <v>359133.80999999988</v>
      </c>
      <c r="CV104" s="359">
        <f>SUM(CV7:CV103)</f>
        <v>316251.91800000001</v>
      </c>
      <c r="CW104" s="360"/>
      <c r="CX104" s="361">
        <f>IFERROR(CV104/CR104*100-100,0)</f>
        <v>-0.47732203000057893</v>
      </c>
      <c r="CY104" s="361">
        <f>IFERROR(CV104/CU104*100-100,0)</f>
        <v>-11.940366182732802</v>
      </c>
    </row>
    <row r="105" spans="1:103">
      <c r="B105" s="362" t="s">
        <v>342</v>
      </c>
      <c r="C105" s="363" t="s">
        <v>205</v>
      </c>
      <c r="D105" s="364"/>
      <c r="CH105" s="309"/>
      <c r="CI105" s="309"/>
      <c r="CJ105" s="309"/>
      <c r="CK105" s="309"/>
      <c r="CL105" s="309"/>
      <c r="CM105" s="309"/>
      <c r="CN105" s="309"/>
      <c r="CO105" s="309"/>
      <c r="CP105" s="309"/>
      <c r="CQ105" s="309"/>
      <c r="CR105" s="309"/>
      <c r="CS105" s="309"/>
      <c r="CT105" s="309"/>
      <c r="CU105" s="309"/>
      <c r="CV105" s="309"/>
      <c r="CW105" s="309"/>
    </row>
    <row r="106" spans="1:103">
      <c r="B106" s="362" t="s">
        <v>343</v>
      </c>
      <c r="C106" s="363" t="s">
        <v>18</v>
      </c>
      <c r="D106" s="364"/>
      <c r="CI106" s="309"/>
      <c r="CJ106" s="309"/>
      <c r="CK106" s="309"/>
      <c r="CL106" s="309"/>
      <c r="CM106" s="309"/>
      <c r="CN106" s="309"/>
      <c r="CO106" s="309"/>
      <c r="CP106" s="309"/>
      <c r="CQ106" s="309"/>
      <c r="CR106" s="309"/>
      <c r="CS106" s="309"/>
      <c r="CT106" s="309"/>
      <c r="CU106" s="309"/>
      <c r="CV106" s="309"/>
      <c r="CW106" s="309"/>
    </row>
    <row r="107" spans="1:103">
      <c r="B107" s="750" t="s">
        <v>19</v>
      </c>
      <c r="C107" s="750"/>
      <c r="D107" s="750"/>
      <c r="E107" s="750"/>
      <c r="CI107" s="309"/>
      <c r="CJ107" s="309"/>
      <c r="CK107" s="309"/>
      <c r="CL107" s="309"/>
      <c r="CM107" s="309"/>
      <c r="CN107" s="309"/>
      <c r="CO107" s="309"/>
      <c r="CP107" s="309"/>
      <c r="CQ107" s="309"/>
      <c r="CR107" s="309"/>
      <c r="CS107" s="309"/>
      <c r="CT107" s="309"/>
      <c r="CU107" s="309"/>
      <c r="CV107" s="309"/>
      <c r="CW107" s="309"/>
    </row>
    <row r="108" spans="1:103">
      <c r="B108" s="365" t="s">
        <v>206</v>
      </c>
      <c r="C108" s="365"/>
      <c r="D108" s="366"/>
      <c r="E108" s="367"/>
      <c r="CI108" s="309"/>
      <c r="CJ108" s="309"/>
      <c r="CK108" s="309"/>
      <c r="CL108" s="309"/>
      <c r="CM108" s="309"/>
      <c r="CN108" s="309"/>
      <c r="CO108" s="309"/>
      <c r="CP108" s="309"/>
      <c r="CQ108" s="309"/>
      <c r="CR108" s="309"/>
      <c r="CS108" s="309"/>
      <c r="CT108" s="309"/>
      <c r="CU108" s="309"/>
      <c r="CV108" s="309"/>
      <c r="CW108" s="309"/>
    </row>
    <row r="109" spans="1:103">
      <c r="B109" s="365" t="s">
        <v>208</v>
      </c>
      <c r="C109" s="365"/>
      <c r="D109" s="366"/>
      <c r="E109" s="367"/>
      <c r="CQ109" s="309"/>
      <c r="CR109" s="309"/>
      <c r="CS109" s="309"/>
      <c r="CT109" s="309"/>
      <c r="CU109" s="309"/>
      <c r="CV109" s="309"/>
    </row>
    <row r="110" spans="1:103">
      <c r="B110" s="368" t="s">
        <v>22</v>
      </c>
      <c r="C110" s="365" t="s">
        <v>209</v>
      </c>
      <c r="D110" s="369"/>
      <c r="E110" s="369"/>
    </row>
    <row r="111" spans="1:103">
      <c r="B111" s="367" t="s">
        <v>23</v>
      </c>
      <c r="C111" s="370"/>
      <c r="D111" s="369"/>
      <c r="E111" s="369"/>
    </row>
    <row r="112" spans="1:103">
      <c r="B112" s="371" t="s">
        <v>111</v>
      </c>
      <c r="C112" s="63"/>
      <c r="D112" s="63"/>
      <c r="E112" s="63"/>
    </row>
  </sheetData>
  <mergeCells count="31">
    <mergeCell ref="B107:E107"/>
    <mergeCell ref="BX5:CA5"/>
    <mergeCell ref="CB5:CE5"/>
    <mergeCell ref="CF5:CI5"/>
    <mergeCell ref="CJ5:CM5"/>
    <mergeCell ref="AB5:AE5"/>
    <mergeCell ref="B4:B6"/>
    <mergeCell ref="C4:C6"/>
    <mergeCell ref="D4:CV4"/>
    <mergeCell ref="CN5:CQ5"/>
    <mergeCell ref="CR5:CU5"/>
    <mergeCell ref="AZ5:BC5"/>
    <mergeCell ref="BD5:BG5"/>
    <mergeCell ref="BH5:BK5"/>
    <mergeCell ref="BL5:BO5"/>
    <mergeCell ref="BP5:BS5"/>
    <mergeCell ref="CX4:CY4"/>
    <mergeCell ref="D5:G5"/>
    <mergeCell ref="H5:K5"/>
    <mergeCell ref="L5:O5"/>
    <mergeCell ref="P5:S5"/>
    <mergeCell ref="T5:W5"/>
    <mergeCell ref="X5:AA5"/>
    <mergeCell ref="AF5:AI5"/>
    <mergeCell ref="AJ5:AM5"/>
    <mergeCell ref="AN5:AQ5"/>
    <mergeCell ref="AR5:AU5"/>
    <mergeCell ref="AV5:AY5"/>
    <mergeCell ref="CX5:CX6"/>
    <mergeCell ref="CY5:CY6"/>
    <mergeCell ref="BT5:BW5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8FD5B-8024-49DF-9940-0A3D5ABBA644}">
  <dimension ref="B2:X122"/>
  <sheetViews>
    <sheetView showGridLines="0" zoomScale="90" zoomScaleNormal="90" workbookViewId="0">
      <pane xSplit="3" ySplit="6" topLeftCell="D85" activePane="bottomRight" state="frozen"/>
      <selection pane="topRight" activeCell="D1" sqref="D1"/>
      <selection pane="bottomLeft" activeCell="A7" sqref="A7"/>
      <selection pane="bottomRight" activeCell="C110" sqref="C110"/>
    </sheetView>
  </sheetViews>
  <sheetFormatPr defaultRowHeight="15"/>
  <cols>
    <col min="1" max="1" width="5.140625" customWidth="1"/>
    <col min="2" max="2" width="14" customWidth="1"/>
    <col min="3" max="3" width="27.5703125" style="468" customWidth="1"/>
    <col min="4" max="8" width="12.7109375" customWidth="1"/>
    <col min="9" max="9" width="13.7109375" customWidth="1"/>
    <col min="10" max="10" width="12.7109375" customWidth="1"/>
    <col min="11" max="11" width="13.85546875" customWidth="1"/>
    <col min="12" max="21" width="12.7109375" customWidth="1"/>
    <col min="22" max="22" width="12.42578125" customWidth="1"/>
    <col min="23" max="23" width="13.85546875" bestFit="1" customWidth="1"/>
    <col min="24" max="24" width="11.140625" customWidth="1"/>
  </cols>
  <sheetData>
    <row r="2" spans="2:24" ht="18.75" customHeight="1">
      <c r="B2" s="764" t="s">
        <v>317</v>
      </c>
      <c r="C2" s="765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</row>
    <row r="3" spans="2:24" ht="18.75">
      <c r="B3" s="766"/>
      <c r="C3" s="766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</row>
    <row r="4" spans="2:24" ht="45">
      <c r="B4" s="767" t="s">
        <v>158</v>
      </c>
      <c r="C4" s="768"/>
      <c r="D4" s="449" t="s">
        <v>159</v>
      </c>
      <c r="E4" s="449" t="s">
        <v>160</v>
      </c>
      <c r="F4" s="449" t="s">
        <v>162</v>
      </c>
      <c r="G4" s="449" t="s">
        <v>163</v>
      </c>
      <c r="H4" s="449" t="s">
        <v>164</v>
      </c>
      <c r="I4" s="449" t="s">
        <v>165</v>
      </c>
      <c r="J4" s="450" t="s">
        <v>166</v>
      </c>
      <c r="K4" s="451" t="s">
        <v>213</v>
      </c>
      <c r="L4" s="451" t="s">
        <v>214</v>
      </c>
      <c r="M4" s="451" t="s">
        <v>215</v>
      </c>
      <c r="N4" s="451" t="s">
        <v>161</v>
      </c>
      <c r="O4" s="451" t="s">
        <v>167</v>
      </c>
      <c r="P4" s="451" t="s">
        <v>168</v>
      </c>
      <c r="Q4" s="451" t="s">
        <v>169</v>
      </c>
      <c r="R4" s="451" t="s">
        <v>170</v>
      </c>
      <c r="S4" s="451" t="s">
        <v>171</v>
      </c>
      <c r="T4" s="451" t="s">
        <v>172</v>
      </c>
      <c r="U4" s="451" t="s">
        <v>70</v>
      </c>
      <c r="V4" s="452" t="s">
        <v>48</v>
      </c>
    </row>
    <row r="5" spans="2:24" ht="15.75" customHeight="1">
      <c r="B5" s="767"/>
      <c r="C5" s="768"/>
      <c r="D5" s="757" t="s">
        <v>173</v>
      </c>
      <c r="E5" s="758"/>
      <c r="F5" s="758"/>
      <c r="G5" s="758"/>
      <c r="H5" s="758"/>
      <c r="I5" s="758"/>
      <c r="J5" s="759"/>
      <c r="K5" s="453"/>
      <c r="L5" s="453"/>
      <c r="M5" s="453"/>
      <c r="N5" s="453"/>
      <c r="O5" s="454"/>
      <c r="P5" s="454"/>
      <c r="Q5" s="454"/>
      <c r="R5" s="454"/>
      <c r="S5" s="454"/>
      <c r="T5" s="454"/>
      <c r="U5" s="454"/>
      <c r="V5" s="455"/>
    </row>
    <row r="6" spans="2:24" ht="18.75">
      <c r="B6" s="769" t="s">
        <v>89</v>
      </c>
      <c r="C6" s="770"/>
      <c r="D6" s="597"/>
      <c r="E6" s="598"/>
      <c r="F6" s="598"/>
      <c r="G6" s="598"/>
      <c r="H6" s="598"/>
      <c r="I6" s="598"/>
      <c r="J6" s="598"/>
      <c r="K6" s="598"/>
      <c r="L6" s="598"/>
      <c r="M6" s="598"/>
      <c r="N6" s="598"/>
      <c r="O6" s="607"/>
      <c r="P6" s="607"/>
      <c r="Q6" s="607"/>
      <c r="R6" s="607"/>
      <c r="S6" s="607"/>
      <c r="T6" s="607"/>
      <c r="U6" s="607"/>
      <c r="V6" s="608"/>
    </row>
    <row r="7" spans="2:24">
      <c r="B7" s="456"/>
      <c r="C7" s="609">
        <v>2020</v>
      </c>
      <c r="D7" s="457">
        <f t="shared" ref="D7:E7" si="0">SUM(D86:D89)</f>
        <v>10872.316999999999</v>
      </c>
      <c r="E7" s="457">
        <f t="shared" si="0"/>
        <v>15920.675000000001</v>
      </c>
      <c r="F7" s="457">
        <f>SUM(F86:F89)</f>
        <v>13300.566000000001</v>
      </c>
      <c r="G7" s="457">
        <f t="shared" ref="G7:U7" si="1">SUM(G86:G89)</f>
        <v>12400.432000000001</v>
      </c>
      <c r="H7" s="457">
        <f t="shared" si="1"/>
        <v>16889.974999999999</v>
      </c>
      <c r="I7" s="457">
        <f t="shared" si="1"/>
        <v>4918.4229999999998</v>
      </c>
      <c r="J7" s="457">
        <f t="shared" si="1"/>
        <v>2826.6229999999996</v>
      </c>
      <c r="K7" s="457">
        <f t="shared" si="1"/>
        <v>47872.650000000009</v>
      </c>
      <c r="L7" s="457">
        <f t="shared" si="1"/>
        <v>7805.5349999999999</v>
      </c>
      <c r="M7" s="457">
        <f t="shared" si="1"/>
        <v>2530.902</v>
      </c>
      <c r="N7" s="457">
        <f t="shared" si="1"/>
        <v>7703.1329999999998</v>
      </c>
      <c r="O7" s="457">
        <f t="shared" si="1"/>
        <v>2074.6179999999999</v>
      </c>
      <c r="P7" s="457">
        <f t="shared" si="1"/>
        <v>2596.7060000000001</v>
      </c>
      <c r="Q7" s="457">
        <f t="shared" si="1"/>
        <v>8539.1919999999991</v>
      </c>
      <c r="R7" s="457">
        <f t="shared" si="1"/>
        <v>48156.539000000004</v>
      </c>
      <c r="S7" s="457">
        <f t="shared" si="1"/>
        <v>49744.307999999997</v>
      </c>
      <c r="T7" s="457">
        <f t="shared" si="1"/>
        <v>111132.531</v>
      </c>
      <c r="U7" s="457">
        <f t="shared" si="1"/>
        <v>463365.25400000007</v>
      </c>
      <c r="V7" s="458">
        <f>SUM(D7:U7)</f>
        <v>828650.37900000007</v>
      </c>
      <c r="W7" s="463"/>
      <c r="X7" s="457"/>
    </row>
    <row r="8" spans="2:24">
      <c r="B8" s="456"/>
      <c r="C8" s="610">
        <v>2021</v>
      </c>
      <c r="D8" s="457">
        <f t="shared" ref="D8:E8" si="2">SUM(D90:D93)</f>
        <v>15026.425999999999</v>
      </c>
      <c r="E8" s="457">
        <f t="shared" si="2"/>
        <v>14004.484999999999</v>
      </c>
      <c r="F8" s="457">
        <f>SUM(F90:F93)</f>
        <v>18693.43</v>
      </c>
      <c r="G8" s="457">
        <f t="shared" ref="G8:U8" si="3">SUM(G90:G93)</f>
        <v>13709.074000000001</v>
      </c>
      <c r="H8" s="457">
        <f t="shared" si="3"/>
        <v>18905.032999999999</v>
      </c>
      <c r="I8" s="457">
        <f t="shared" si="3"/>
        <v>4640.8</v>
      </c>
      <c r="J8" s="457">
        <f t="shared" si="3"/>
        <v>8069.7160000000003</v>
      </c>
      <c r="K8" s="457">
        <f t="shared" si="3"/>
        <v>57303.673000000003</v>
      </c>
      <c r="L8" s="457">
        <f t="shared" si="3"/>
        <v>10113.807000000001</v>
      </c>
      <c r="M8" s="457">
        <f t="shared" si="3"/>
        <v>3553.6870000000004</v>
      </c>
      <c r="N8" s="457">
        <f t="shared" si="3"/>
        <v>7753.3779999999997</v>
      </c>
      <c r="O8" s="457">
        <f t="shared" si="3"/>
        <v>3645.261</v>
      </c>
      <c r="P8" s="457">
        <f t="shared" si="3"/>
        <v>2448.4320000000002</v>
      </c>
      <c r="Q8" s="457">
        <f t="shared" si="3"/>
        <v>10980.665000000001</v>
      </c>
      <c r="R8" s="457">
        <f t="shared" si="3"/>
        <v>47631.897000000004</v>
      </c>
      <c r="S8" s="457">
        <f t="shared" si="3"/>
        <v>52938.770000000004</v>
      </c>
      <c r="T8" s="457">
        <f t="shared" si="3"/>
        <v>149378.30499999999</v>
      </c>
      <c r="U8" s="457">
        <f t="shared" si="3"/>
        <v>502464.23699999991</v>
      </c>
      <c r="V8" s="458">
        <f t="shared" ref="V8:V12" si="4">SUM(D8:U8)</f>
        <v>941261.07599999988</v>
      </c>
      <c r="W8" s="463"/>
      <c r="X8" s="457"/>
    </row>
    <row r="9" spans="2:24">
      <c r="B9" s="456"/>
      <c r="C9" s="610">
        <v>2022</v>
      </c>
      <c r="D9" s="457">
        <f t="shared" ref="D9:E9" si="5">SUM(D94:D97)</f>
        <v>17599.885000000002</v>
      </c>
      <c r="E9" s="457">
        <f t="shared" si="5"/>
        <v>20113.197</v>
      </c>
      <c r="F9" s="457">
        <f>SUM(F94:F97)</f>
        <v>16668.692999999999</v>
      </c>
      <c r="G9" s="457">
        <f t="shared" ref="G9:U9" si="6">SUM(G94:G97)</f>
        <v>18591.871999999999</v>
      </c>
      <c r="H9" s="457">
        <f t="shared" si="6"/>
        <v>23403.718000000001</v>
      </c>
      <c r="I9" s="457">
        <f t="shared" si="6"/>
        <v>5679.1040000000003</v>
      </c>
      <c r="J9" s="457">
        <f t="shared" si="6"/>
        <v>9611.3970000000008</v>
      </c>
      <c r="K9" s="457">
        <f t="shared" si="6"/>
        <v>68200.118000000002</v>
      </c>
      <c r="L9" s="457">
        <f t="shared" si="6"/>
        <v>13451.571</v>
      </c>
      <c r="M9" s="457">
        <f t="shared" si="6"/>
        <v>4574.16</v>
      </c>
      <c r="N9" s="457">
        <f t="shared" si="6"/>
        <v>8277.9269999999997</v>
      </c>
      <c r="O9" s="457">
        <f t="shared" si="6"/>
        <v>3672.5699999999997</v>
      </c>
      <c r="P9" s="457">
        <f t="shared" si="6"/>
        <v>2290.558</v>
      </c>
      <c r="Q9" s="457">
        <f t="shared" si="6"/>
        <v>12490.256000000001</v>
      </c>
      <c r="R9" s="457">
        <f t="shared" si="6"/>
        <v>46911.929999999993</v>
      </c>
      <c r="S9" s="457">
        <f t="shared" si="6"/>
        <v>50275.275000000001</v>
      </c>
      <c r="T9" s="457">
        <f t="shared" si="6"/>
        <v>241216.86299999998</v>
      </c>
      <c r="U9" s="457">
        <f t="shared" si="6"/>
        <v>624557.10699999996</v>
      </c>
      <c r="V9" s="458">
        <f t="shared" si="4"/>
        <v>1187586.2009999999</v>
      </c>
      <c r="W9" s="463"/>
      <c r="X9" s="457"/>
    </row>
    <row r="10" spans="2:24">
      <c r="B10" s="456"/>
      <c r="C10" s="610">
        <v>2023</v>
      </c>
      <c r="D10" s="457">
        <f t="shared" ref="D10:E10" si="7">SUM(D98:D101)</f>
        <v>31631.826999999997</v>
      </c>
      <c r="E10" s="457">
        <f t="shared" si="7"/>
        <v>20345.326000000001</v>
      </c>
      <c r="F10" s="457">
        <f>SUM(F98:F101)</f>
        <v>16697.150999999998</v>
      </c>
      <c r="G10" s="457">
        <f t="shared" ref="G10:U10" si="8">SUM(G98:G101)</f>
        <v>18910.488000000001</v>
      </c>
      <c r="H10" s="457">
        <f t="shared" si="8"/>
        <v>25868.417999999998</v>
      </c>
      <c r="I10" s="457">
        <f t="shared" si="8"/>
        <v>8331.5340000000015</v>
      </c>
      <c r="J10" s="457">
        <f t="shared" si="8"/>
        <v>15974.866</v>
      </c>
      <c r="K10" s="457">
        <f t="shared" si="8"/>
        <v>56295.947999999997</v>
      </c>
      <c r="L10" s="457">
        <f t="shared" si="8"/>
        <v>23381.459000000003</v>
      </c>
      <c r="M10" s="457">
        <f t="shared" si="8"/>
        <v>3256.9790000000003</v>
      </c>
      <c r="N10" s="457">
        <f t="shared" si="8"/>
        <v>6018.2530000000006</v>
      </c>
      <c r="O10" s="457">
        <f t="shared" si="8"/>
        <v>8329.5130000000008</v>
      </c>
      <c r="P10" s="457">
        <f t="shared" si="8"/>
        <v>3033.085</v>
      </c>
      <c r="Q10" s="457">
        <f t="shared" si="8"/>
        <v>17396.03</v>
      </c>
      <c r="R10" s="457">
        <f t="shared" si="8"/>
        <v>47051.241999999998</v>
      </c>
      <c r="S10" s="457">
        <f t="shared" si="8"/>
        <v>75116.137000000002</v>
      </c>
      <c r="T10" s="457">
        <f t="shared" si="8"/>
        <v>290582.31299999997</v>
      </c>
      <c r="U10" s="457">
        <f t="shared" si="8"/>
        <v>614336.10300000012</v>
      </c>
      <c r="V10" s="458">
        <f t="shared" si="4"/>
        <v>1282556.672</v>
      </c>
      <c r="W10" s="463"/>
      <c r="X10" s="457"/>
    </row>
    <row r="11" spans="2:24">
      <c r="B11" s="456"/>
      <c r="C11" s="610">
        <v>2024</v>
      </c>
      <c r="D11" s="457">
        <f t="shared" ref="D11:E11" si="9">SUM(D102:D105)</f>
        <v>20224.7</v>
      </c>
      <c r="E11" s="457">
        <f t="shared" si="9"/>
        <v>21160.528999999999</v>
      </c>
      <c r="F11" s="457">
        <f>SUM(F102:F105)</f>
        <v>21065.593000000001</v>
      </c>
      <c r="G11" s="457">
        <f t="shared" ref="G11:U11" si="10">SUM(G102:G105)</f>
        <v>19526.512999999999</v>
      </c>
      <c r="H11" s="457">
        <f t="shared" si="10"/>
        <v>26026.556</v>
      </c>
      <c r="I11" s="457">
        <f t="shared" si="10"/>
        <v>8308.4720000000016</v>
      </c>
      <c r="J11" s="457">
        <f t="shared" si="10"/>
        <v>16962.534</v>
      </c>
      <c r="K11" s="457">
        <f t="shared" si="10"/>
        <v>75756.551999999996</v>
      </c>
      <c r="L11" s="457">
        <f t="shared" si="10"/>
        <v>14303.417000000001</v>
      </c>
      <c r="M11" s="457">
        <f t="shared" si="10"/>
        <v>3614.8209999999999</v>
      </c>
      <c r="N11" s="457">
        <f t="shared" si="10"/>
        <v>15550.267000000002</v>
      </c>
      <c r="O11" s="457">
        <f t="shared" si="10"/>
        <v>5441.0870000000004</v>
      </c>
      <c r="P11" s="457">
        <f t="shared" si="10"/>
        <v>3540.8650000000002</v>
      </c>
      <c r="Q11" s="457">
        <f t="shared" si="10"/>
        <v>15492.143</v>
      </c>
      <c r="R11" s="457">
        <f t="shared" si="10"/>
        <v>81481.326000000001</v>
      </c>
      <c r="S11" s="457">
        <f t="shared" si="10"/>
        <v>85980.351999999999</v>
      </c>
      <c r="T11" s="457">
        <f t="shared" si="10"/>
        <v>260485.495</v>
      </c>
      <c r="U11" s="457">
        <f t="shared" si="10"/>
        <v>649864.49099999992</v>
      </c>
      <c r="V11" s="458">
        <f t="shared" si="4"/>
        <v>1344785.713</v>
      </c>
      <c r="W11" s="463"/>
      <c r="X11" s="457"/>
    </row>
    <row r="12" spans="2:24">
      <c r="B12" s="459"/>
      <c r="C12" s="611">
        <v>2025</v>
      </c>
      <c r="D12" s="460">
        <f>SUM(D106:D109)</f>
        <v>18778.199000000001</v>
      </c>
      <c r="E12" s="460">
        <f>SUM(E106:E109)</f>
        <v>29276.993000000002</v>
      </c>
      <c r="F12" s="460">
        <f>SUM(F106:F109)</f>
        <v>17366.887999999999</v>
      </c>
      <c r="G12" s="460">
        <f t="shared" ref="G12:U12" si="11">SUM(G106:G109)</f>
        <v>21149.987000000001</v>
      </c>
      <c r="H12" s="460">
        <f t="shared" si="11"/>
        <v>27606.375</v>
      </c>
      <c r="I12" s="460">
        <f t="shared" si="11"/>
        <v>9576.3989999999994</v>
      </c>
      <c r="J12" s="460">
        <f t="shared" si="11"/>
        <v>18491.306</v>
      </c>
      <c r="K12" s="460">
        <f t="shared" si="11"/>
        <v>76133.005000000005</v>
      </c>
      <c r="L12" s="460">
        <f t="shared" si="11"/>
        <v>12047.494999999999</v>
      </c>
      <c r="M12" s="460">
        <f t="shared" si="11"/>
        <v>2829.645</v>
      </c>
      <c r="N12" s="460">
        <f t="shared" si="11"/>
        <v>18835.488000000001</v>
      </c>
      <c r="O12" s="460">
        <f t="shared" si="11"/>
        <v>3229.2739999999999</v>
      </c>
      <c r="P12" s="460">
        <f t="shared" si="11"/>
        <v>3369.8250000000003</v>
      </c>
      <c r="Q12" s="460">
        <f t="shared" si="11"/>
        <v>15056.518</v>
      </c>
      <c r="R12" s="460">
        <f t="shared" si="11"/>
        <v>80564.426000000007</v>
      </c>
      <c r="S12" s="460">
        <f t="shared" si="11"/>
        <v>71512.175000000003</v>
      </c>
      <c r="T12" s="460">
        <f t="shared" si="11"/>
        <v>264278.15600000002</v>
      </c>
      <c r="U12" s="460">
        <f t="shared" si="11"/>
        <v>649391.87400000007</v>
      </c>
      <c r="V12" s="458">
        <f t="shared" si="4"/>
        <v>1339494.0280000002</v>
      </c>
      <c r="W12" s="464"/>
      <c r="X12" s="457"/>
    </row>
    <row r="13" spans="2:24" ht="18.75">
      <c r="B13" s="760" t="s">
        <v>346</v>
      </c>
      <c r="C13" s="761"/>
      <c r="D13" s="472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73"/>
      <c r="R13" s="473"/>
      <c r="S13" s="473"/>
      <c r="T13" s="473"/>
      <c r="U13" s="474"/>
      <c r="V13" s="461"/>
    </row>
    <row r="14" spans="2:24">
      <c r="B14" s="811">
        <v>2002</v>
      </c>
      <c r="C14" s="812" t="s">
        <v>16</v>
      </c>
      <c r="D14" s="457">
        <v>809.88499999999999</v>
      </c>
      <c r="E14" s="457">
        <v>950.29</v>
      </c>
      <c r="F14" s="457">
        <v>1415.7449999999999</v>
      </c>
      <c r="G14" s="457">
        <v>701.47500000000002</v>
      </c>
      <c r="H14" s="457">
        <v>563.37400000000002</v>
      </c>
      <c r="I14" s="457">
        <v>149.44800000000001</v>
      </c>
      <c r="J14" s="457">
        <v>170.08600000000001</v>
      </c>
      <c r="K14" s="457">
        <v>3420.9520000000002</v>
      </c>
      <c r="L14" s="457">
        <v>2119.4029999999998</v>
      </c>
      <c r="M14" s="457">
        <v>149.22999999999999</v>
      </c>
      <c r="N14" s="457">
        <v>60.600999999999999</v>
      </c>
      <c r="O14" s="457">
        <v>236.125</v>
      </c>
      <c r="P14" s="457">
        <v>3.7989999999999999</v>
      </c>
      <c r="Q14" s="457">
        <v>1022.1759999999999</v>
      </c>
      <c r="R14" s="457">
        <v>3184.3130000000001</v>
      </c>
      <c r="S14" s="457">
        <v>3221.3990000000003</v>
      </c>
      <c r="T14" s="457">
        <v>262.70600000000002</v>
      </c>
      <c r="U14" s="457">
        <v>49908.404999999999</v>
      </c>
      <c r="V14" s="462">
        <f>SUM(D14:U14)</f>
        <v>68349.411999999997</v>
      </c>
    </row>
    <row r="15" spans="2:24">
      <c r="B15" s="813"/>
      <c r="C15" s="814" t="s">
        <v>14</v>
      </c>
      <c r="D15" s="457">
        <v>1453.2580000000003</v>
      </c>
      <c r="E15" s="457">
        <v>1586.2269999999999</v>
      </c>
      <c r="F15" s="457">
        <v>3150.9119999999998</v>
      </c>
      <c r="G15" s="457">
        <v>1499.394</v>
      </c>
      <c r="H15" s="457">
        <v>1407.5659999999998</v>
      </c>
      <c r="I15" s="457">
        <v>373.87800000000004</v>
      </c>
      <c r="J15" s="457">
        <v>241.43700000000001</v>
      </c>
      <c r="K15" s="457">
        <v>4164.7959999999994</v>
      </c>
      <c r="L15" s="457">
        <v>3672.9649999999997</v>
      </c>
      <c r="M15" s="457">
        <v>273.90700000000004</v>
      </c>
      <c r="N15" s="457">
        <v>164.74599999999998</v>
      </c>
      <c r="O15" s="457">
        <v>287.15699999999998</v>
      </c>
      <c r="P15" s="457">
        <v>473.53899999999999</v>
      </c>
      <c r="Q15" s="457">
        <v>1266.8220000000001</v>
      </c>
      <c r="R15" s="457">
        <v>4937.0230000000001</v>
      </c>
      <c r="S15" s="457">
        <v>6433.71</v>
      </c>
      <c r="T15" s="457">
        <v>311.21999999999997</v>
      </c>
      <c r="U15" s="457">
        <v>79171.641999999993</v>
      </c>
      <c r="V15" s="462">
        <f t="shared" ref="V15:V73" si="12">SUM(D15:U15)</f>
        <v>110870.19899999999</v>
      </c>
    </row>
    <row r="16" spans="2:24">
      <c r="B16" s="813"/>
      <c r="C16" s="814" t="s">
        <v>10</v>
      </c>
      <c r="D16" s="457">
        <v>967.4620000000001</v>
      </c>
      <c r="E16" s="457">
        <v>1558.2939999999999</v>
      </c>
      <c r="F16" s="457">
        <v>2705.1410000000001</v>
      </c>
      <c r="G16" s="457">
        <v>1461.4870000000001</v>
      </c>
      <c r="H16" s="457">
        <v>1047.097</v>
      </c>
      <c r="I16" s="457">
        <v>506.74599999999998</v>
      </c>
      <c r="J16" s="457">
        <v>208.57300000000001</v>
      </c>
      <c r="K16" s="457">
        <v>3033.0819999999999</v>
      </c>
      <c r="L16" s="457">
        <v>2479.4840000000004</v>
      </c>
      <c r="M16" s="457">
        <v>81.296999999999997</v>
      </c>
      <c r="N16" s="457">
        <v>120.39699999999999</v>
      </c>
      <c r="O16" s="457">
        <v>423.50600000000003</v>
      </c>
      <c r="P16" s="457">
        <v>569.93399999999997</v>
      </c>
      <c r="Q16" s="457">
        <v>1603.8000000000002</v>
      </c>
      <c r="R16" s="457">
        <v>9569.5460000000003</v>
      </c>
      <c r="S16" s="457">
        <v>8360.5529999999999</v>
      </c>
      <c r="T16" s="457">
        <v>338.50799999999998</v>
      </c>
      <c r="U16" s="457">
        <v>84361.016000000003</v>
      </c>
      <c r="V16" s="462">
        <f t="shared" si="12"/>
        <v>119395.92300000001</v>
      </c>
    </row>
    <row r="17" spans="2:22">
      <c r="B17" s="813"/>
      <c r="C17" s="815" t="s">
        <v>12</v>
      </c>
      <c r="D17" s="457">
        <v>1043.279</v>
      </c>
      <c r="E17" s="457">
        <v>2269.8810000000003</v>
      </c>
      <c r="F17" s="457">
        <v>2777.192</v>
      </c>
      <c r="G17" s="457">
        <v>1044.0320000000002</v>
      </c>
      <c r="H17" s="457">
        <v>908.09699999999998</v>
      </c>
      <c r="I17" s="457">
        <v>446.959</v>
      </c>
      <c r="J17" s="457">
        <v>239.81200000000001</v>
      </c>
      <c r="K17" s="457">
        <v>3999.4250000000002</v>
      </c>
      <c r="L17" s="457">
        <v>1974.2829999999999</v>
      </c>
      <c r="M17" s="457">
        <v>203.86799999999999</v>
      </c>
      <c r="N17" s="457">
        <v>237.71200000000002</v>
      </c>
      <c r="O17" s="457">
        <v>379.94799999999998</v>
      </c>
      <c r="P17" s="457">
        <v>563.61300000000006</v>
      </c>
      <c r="Q17" s="457">
        <v>1918.37</v>
      </c>
      <c r="R17" s="457">
        <v>7712.6890000000003</v>
      </c>
      <c r="S17" s="457">
        <v>8629.8559999999998</v>
      </c>
      <c r="T17" s="457">
        <v>361.43800000000005</v>
      </c>
      <c r="U17" s="457">
        <v>84754.670000000013</v>
      </c>
      <c r="V17" s="462">
        <f t="shared" si="12"/>
        <v>119465.12400000001</v>
      </c>
    </row>
    <row r="18" spans="2:22">
      <c r="B18" s="816">
        <v>2003</v>
      </c>
      <c r="C18" s="814" t="s">
        <v>16</v>
      </c>
      <c r="D18" s="457">
        <v>718.88200000000006</v>
      </c>
      <c r="E18" s="457">
        <v>1476.3180000000002</v>
      </c>
      <c r="F18" s="457">
        <v>2425.2240000000002</v>
      </c>
      <c r="G18" s="457">
        <v>1212.0430000000001</v>
      </c>
      <c r="H18" s="457">
        <v>1289.9079999999999</v>
      </c>
      <c r="I18" s="457">
        <v>302.23699999999997</v>
      </c>
      <c r="J18" s="457">
        <v>194.76599999999999</v>
      </c>
      <c r="K18" s="457">
        <v>3838.4139999999998</v>
      </c>
      <c r="L18" s="457">
        <v>2270.2420000000002</v>
      </c>
      <c r="M18" s="457">
        <v>159.834</v>
      </c>
      <c r="N18" s="457">
        <v>203.13800000000001</v>
      </c>
      <c r="O18" s="457">
        <v>334.09000000000003</v>
      </c>
      <c r="P18" s="457">
        <v>335.673</v>
      </c>
      <c r="Q18" s="457">
        <v>1363.7350000000001</v>
      </c>
      <c r="R18" s="457">
        <v>9850.9060000000009</v>
      </c>
      <c r="S18" s="457">
        <v>8281.4959999999992</v>
      </c>
      <c r="T18" s="457">
        <v>554.053</v>
      </c>
      <c r="U18" s="457">
        <v>73063.448000000004</v>
      </c>
      <c r="V18" s="462">
        <f t="shared" si="12"/>
        <v>107874.40700000001</v>
      </c>
    </row>
    <row r="19" spans="2:22">
      <c r="B19" s="813"/>
      <c r="C19" s="814" t="s">
        <v>14</v>
      </c>
      <c r="D19" s="457">
        <v>673.38999999999987</v>
      </c>
      <c r="E19" s="457">
        <v>1568.3229999999999</v>
      </c>
      <c r="F19" s="457">
        <v>1952.4390000000001</v>
      </c>
      <c r="G19" s="457">
        <v>1281.9100000000001</v>
      </c>
      <c r="H19" s="457">
        <v>1127.174</v>
      </c>
      <c r="I19" s="457">
        <v>321.572</v>
      </c>
      <c r="J19" s="457">
        <v>183.83299999999997</v>
      </c>
      <c r="K19" s="457">
        <v>4325.87</v>
      </c>
      <c r="L19" s="457">
        <v>2371.8780000000002</v>
      </c>
      <c r="M19" s="457">
        <v>14.419</v>
      </c>
      <c r="N19" s="457">
        <v>392.46199999999999</v>
      </c>
      <c r="O19" s="457">
        <v>290.90899999999999</v>
      </c>
      <c r="P19" s="457">
        <v>974.85400000000004</v>
      </c>
      <c r="Q19" s="457">
        <v>1173.8879999999999</v>
      </c>
      <c r="R19" s="457">
        <v>5860.4359999999997</v>
      </c>
      <c r="S19" s="457">
        <v>9246.6009999999987</v>
      </c>
      <c r="T19" s="457">
        <v>151.67000000000002</v>
      </c>
      <c r="U19" s="457">
        <v>80160.047000000006</v>
      </c>
      <c r="V19" s="462">
        <f t="shared" si="12"/>
        <v>112071.675</v>
      </c>
    </row>
    <row r="20" spans="2:22">
      <c r="B20" s="813"/>
      <c r="C20" s="814" t="s">
        <v>10</v>
      </c>
      <c r="D20" s="457">
        <v>1034.308</v>
      </c>
      <c r="E20" s="457">
        <v>1467.2849999999999</v>
      </c>
      <c r="F20" s="457">
        <v>2972.2820000000002</v>
      </c>
      <c r="G20" s="457">
        <v>1498.5389999999998</v>
      </c>
      <c r="H20" s="457">
        <v>1409.0709999999999</v>
      </c>
      <c r="I20" s="457">
        <v>500.28100000000006</v>
      </c>
      <c r="J20" s="457">
        <v>192.363</v>
      </c>
      <c r="K20" s="457">
        <v>5412.5480000000007</v>
      </c>
      <c r="L20" s="457">
        <v>1596.0929999999998</v>
      </c>
      <c r="M20" s="457">
        <v>100.94499999999999</v>
      </c>
      <c r="N20" s="457">
        <v>589.26900000000001</v>
      </c>
      <c r="O20" s="457">
        <v>410.827</v>
      </c>
      <c r="P20" s="457">
        <v>542.20000000000005</v>
      </c>
      <c r="Q20" s="457">
        <v>1858.6619999999998</v>
      </c>
      <c r="R20" s="457">
        <v>5876.9120000000003</v>
      </c>
      <c r="S20" s="457">
        <v>6640.5</v>
      </c>
      <c r="T20" s="457">
        <v>533.81200000000001</v>
      </c>
      <c r="U20" s="457">
        <v>78965.909</v>
      </c>
      <c r="V20" s="462">
        <f t="shared" si="12"/>
        <v>111601.80600000001</v>
      </c>
    </row>
    <row r="21" spans="2:22">
      <c r="B21" s="813"/>
      <c r="C21" s="815" t="s">
        <v>12</v>
      </c>
      <c r="D21" s="457">
        <v>737.81200000000001</v>
      </c>
      <c r="E21" s="457">
        <v>1617.076</v>
      </c>
      <c r="F21" s="457">
        <v>2570.7629999999999</v>
      </c>
      <c r="G21" s="457">
        <v>1211.0730000000001</v>
      </c>
      <c r="H21" s="457">
        <v>1253.546</v>
      </c>
      <c r="I21" s="457">
        <v>431.44299999999998</v>
      </c>
      <c r="J21" s="457">
        <v>237.45999999999998</v>
      </c>
      <c r="K21" s="457">
        <v>4728.7060000000001</v>
      </c>
      <c r="L21" s="457">
        <v>3001.3959999999997</v>
      </c>
      <c r="M21" s="457">
        <v>53.896999999999998</v>
      </c>
      <c r="N21" s="457">
        <v>50.683000000000007</v>
      </c>
      <c r="O21" s="457">
        <v>438.65600000000006</v>
      </c>
      <c r="P21" s="457">
        <v>517.82399999999996</v>
      </c>
      <c r="Q21" s="457">
        <v>1868.009</v>
      </c>
      <c r="R21" s="457">
        <v>5226.6639999999998</v>
      </c>
      <c r="S21" s="457">
        <v>4976.0889999999999</v>
      </c>
      <c r="T21" s="457">
        <v>358.70799999999997</v>
      </c>
      <c r="U21" s="457">
        <v>89462.936999999976</v>
      </c>
      <c r="V21" s="462">
        <f t="shared" si="12"/>
        <v>118742.74199999998</v>
      </c>
    </row>
    <row r="22" spans="2:22">
      <c r="B22" s="816">
        <v>2004</v>
      </c>
      <c r="C22" s="814" t="s">
        <v>16</v>
      </c>
      <c r="D22" s="457">
        <v>693.30799999999999</v>
      </c>
      <c r="E22" s="457">
        <v>1394.079</v>
      </c>
      <c r="F22" s="457">
        <v>2454.6489999999999</v>
      </c>
      <c r="G22" s="457">
        <v>1153.9349999999999</v>
      </c>
      <c r="H22" s="457">
        <v>1087.5920000000001</v>
      </c>
      <c r="I22" s="457">
        <v>343.048</v>
      </c>
      <c r="J22" s="457">
        <v>236.15800000000002</v>
      </c>
      <c r="K22" s="457">
        <v>5329.8810000000003</v>
      </c>
      <c r="L22" s="457">
        <v>2211.761</v>
      </c>
      <c r="M22" s="457">
        <v>10.834000000000001</v>
      </c>
      <c r="N22" s="457">
        <v>78.559999999999988</v>
      </c>
      <c r="O22" s="457">
        <v>178.75</v>
      </c>
      <c r="P22" s="457">
        <v>583.26299999999992</v>
      </c>
      <c r="Q22" s="457">
        <v>1568.002</v>
      </c>
      <c r="R22" s="457">
        <v>7295.4439999999995</v>
      </c>
      <c r="S22" s="457">
        <v>4865.5370000000003</v>
      </c>
      <c r="T22" s="457">
        <v>427.05300000000005</v>
      </c>
      <c r="U22" s="457">
        <v>77446.037000000011</v>
      </c>
      <c r="V22" s="462">
        <f t="shared" si="12"/>
        <v>107357.89100000002</v>
      </c>
    </row>
    <row r="23" spans="2:22">
      <c r="B23" s="813"/>
      <c r="C23" s="814" t="s">
        <v>14</v>
      </c>
      <c r="D23" s="457">
        <v>944.78600000000006</v>
      </c>
      <c r="E23" s="457">
        <v>1995.46</v>
      </c>
      <c r="F23" s="457">
        <v>2285.7150000000001</v>
      </c>
      <c r="G23" s="457">
        <v>1277.616</v>
      </c>
      <c r="H23" s="457">
        <v>1398.7539999999999</v>
      </c>
      <c r="I23" s="457">
        <v>422.36200000000002</v>
      </c>
      <c r="J23" s="457">
        <v>385.20499999999998</v>
      </c>
      <c r="K23" s="457">
        <v>5975.1980000000003</v>
      </c>
      <c r="L23" s="457">
        <v>4174.4950000000008</v>
      </c>
      <c r="M23" s="457">
        <v>52.64</v>
      </c>
      <c r="N23" s="457">
        <v>185.68</v>
      </c>
      <c r="O23" s="457">
        <v>478.88400000000001</v>
      </c>
      <c r="P23" s="457">
        <v>467.947</v>
      </c>
      <c r="Q23" s="457">
        <v>1662.18</v>
      </c>
      <c r="R23" s="457">
        <v>5503.2039999999997</v>
      </c>
      <c r="S23" s="457">
        <v>4941.7209999999995</v>
      </c>
      <c r="T23" s="457">
        <v>360.89499999999998</v>
      </c>
      <c r="U23" s="457">
        <v>90559.632000000012</v>
      </c>
      <c r="V23" s="462">
        <f t="shared" si="12"/>
        <v>123072.37400000001</v>
      </c>
    </row>
    <row r="24" spans="2:22">
      <c r="B24" s="813"/>
      <c r="C24" s="814" t="s">
        <v>10</v>
      </c>
      <c r="D24" s="457">
        <v>688.80700000000002</v>
      </c>
      <c r="E24" s="457">
        <v>1969.297</v>
      </c>
      <c r="F24" s="457">
        <v>2703.165</v>
      </c>
      <c r="G24" s="457">
        <v>1292.038</v>
      </c>
      <c r="H24" s="457">
        <v>1154.0610000000001</v>
      </c>
      <c r="I24" s="457">
        <v>453.93200000000002</v>
      </c>
      <c r="J24" s="457">
        <v>486.274</v>
      </c>
      <c r="K24" s="457">
        <v>4117.9340000000002</v>
      </c>
      <c r="L24" s="457">
        <v>2843.3809999999999</v>
      </c>
      <c r="M24" s="457">
        <v>61.457000000000001</v>
      </c>
      <c r="N24" s="457">
        <v>418.82099999999997</v>
      </c>
      <c r="O24" s="457">
        <v>456.04899999999998</v>
      </c>
      <c r="P24" s="457">
        <v>717.39099999999996</v>
      </c>
      <c r="Q24" s="457">
        <v>3007.9250000000002</v>
      </c>
      <c r="R24" s="457">
        <v>12016.127</v>
      </c>
      <c r="S24" s="457">
        <v>10155.812</v>
      </c>
      <c r="T24" s="457">
        <v>545.86</v>
      </c>
      <c r="U24" s="457">
        <v>124837.73300000002</v>
      </c>
      <c r="V24" s="462">
        <f t="shared" si="12"/>
        <v>167926.06400000001</v>
      </c>
    </row>
    <row r="25" spans="2:22">
      <c r="B25" s="813"/>
      <c r="C25" s="815" t="s">
        <v>12</v>
      </c>
      <c r="D25" s="457">
        <v>1140.3989999999999</v>
      </c>
      <c r="E25" s="457">
        <v>1852.73</v>
      </c>
      <c r="F25" s="457">
        <v>2782.6309999999999</v>
      </c>
      <c r="G25" s="457">
        <v>2083.2739999999999</v>
      </c>
      <c r="H25" s="457">
        <v>1507.4680000000001</v>
      </c>
      <c r="I25" s="457">
        <v>336.84799999999996</v>
      </c>
      <c r="J25" s="457">
        <v>510.05499999999995</v>
      </c>
      <c r="K25" s="457">
        <v>4995.4399999999996</v>
      </c>
      <c r="L25" s="457">
        <v>1537.403</v>
      </c>
      <c r="M25" s="457">
        <v>254.87200000000001</v>
      </c>
      <c r="N25" s="457">
        <v>1.925</v>
      </c>
      <c r="O25" s="457">
        <v>534.14499999999998</v>
      </c>
      <c r="P25" s="457">
        <v>563.61699999999996</v>
      </c>
      <c r="Q25" s="457">
        <v>2531.6530000000002</v>
      </c>
      <c r="R25" s="457">
        <v>14339.372000000001</v>
      </c>
      <c r="S25" s="457">
        <v>7109.1120000000001</v>
      </c>
      <c r="T25" s="457">
        <v>382.67399999999998</v>
      </c>
      <c r="U25" s="457">
        <v>142444.54199999999</v>
      </c>
      <c r="V25" s="462">
        <f t="shared" si="12"/>
        <v>184908.15999999997</v>
      </c>
    </row>
    <row r="26" spans="2:22">
      <c r="B26" s="816">
        <v>2005</v>
      </c>
      <c r="C26" s="814" t="s">
        <v>16</v>
      </c>
      <c r="D26" s="457">
        <v>1034.453</v>
      </c>
      <c r="E26" s="457">
        <v>2097.3469999999998</v>
      </c>
      <c r="F26" s="457">
        <v>2639.1469999999999</v>
      </c>
      <c r="G26" s="457">
        <v>1072.143</v>
      </c>
      <c r="H26" s="457">
        <v>829.05100000000004</v>
      </c>
      <c r="I26" s="457">
        <v>276.94299999999998</v>
      </c>
      <c r="J26" s="457">
        <v>348.02699999999993</v>
      </c>
      <c r="K26" s="457">
        <v>5470.9769999999999</v>
      </c>
      <c r="L26" s="457">
        <v>2070.1570000000002</v>
      </c>
      <c r="M26" s="457">
        <v>153.19</v>
      </c>
      <c r="N26" s="457">
        <v>155.03</v>
      </c>
      <c r="O26" s="457">
        <v>511.97700000000003</v>
      </c>
      <c r="P26" s="457">
        <v>369.70100000000002</v>
      </c>
      <c r="Q26" s="457">
        <v>2932.3960000000002</v>
      </c>
      <c r="R26" s="457">
        <v>12656.725999999999</v>
      </c>
      <c r="S26" s="457">
        <v>5066.973</v>
      </c>
      <c r="T26" s="457">
        <v>532.23599999999999</v>
      </c>
      <c r="U26" s="457">
        <v>120327.11599999999</v>
      </c>
      <c r="V26" s="462">
        <f t="shared" si="12"/>
        <v>158543.59</v>
      </c>
    </row>
    <row r="27" spans="2:22">
      <c r="B27" s="813"/>
      <c r="C27" s="814" t="s">
        <v>14</v>
      </c>
      <c r="D27" s="457">
        <v>1028.5740000000001</v>
      </c>
      <c r="E27" s="457">
        <v>1959.6210000000001</v>
      </c>
      <c r="F27" s="457">
        <v>2151.8890000000001</v>
      </c>
      <c r="G27" s="457">
        <v>1113.2149999999999</v>
      </c>
      <c r="H27" s="457">
        <v>989.61899999999991</v>
      </c>
      <c r="I27" s="457">
        <v>336.40800000000002</v>
      </c>
      <c r="J27" s="457">
        <v>367.60300000000001</v>
      </c>
      <c r="K27" s="457">
        <v>5882.2250000000004</v>
      </c>
      <c r="L27" s="457">
        <v>2660.4139999999998</v>
      </c>
      <c r="M27" s="457">
        <v>62.883000000000003</v>
      </c>
      <c r="N27" s="457">
        <v>269.24</v>
      </c>
      <c r="O27" s="457">
        <v>358.31900000000002</v>
      </c>
      <c r="P27" s="457">
        <v>817.70299999999997</v>
      </c>
      <c r="Q27" s="457">
        <v>2748.65</v>
      </c>
      <c r="R27" s="457">
        <v>10067.805</v>
      </c>
      <c r="S27" s="457">
        <v>7124.01</v>
      </c>
      <c r="T27" s="457">
        <v>412.98999999999995</v>
      </c>
      <c r="U27" s="457">
        <v>126041.42999999996</v>
      </c>
      <c r="V27" s="462">
        <f t="shared" si="12"/>
        <v>164392.59799999997</v>
      </c>
    </row>
    <row r="28" spans="2:22">
      <c r="B28" s="813"/>
      <c r="C28" s="814" t="s">
        <v>10</v>
      </c>
      <c r="D28" s="457">
        <v>1606.527</v>
      </c>
      <c r="E28" s="457">
        <v>1765.6579999999999</v>
      </c>
      <c r="F28" s="457">
        <v>2561.6099999999997</v>
      </c>
      <c r="G28" s="457">
        <v>1595.566</v>
      </c>
      <c r="H28" s="457">
        <v>1065.498</v>
      </c>
      <c r="I28" s="457">
        <v>349.47800000000001</v>
      </c>
      <c r="J28" s="457">
        <v>423.80799999999999</v>
      </c>
      <c r="K28" s="457">
        <v>5677.433</v>
      </c>
      <c r="L28" s="457">
        <v>2209.529</v>
      </c>
      <c r="M28" s="457">
        <v>245.98200000000003</v>
      </c>
      <c r="N28" s="457">
        <v>80.253</v>
      </c>
      <c r="O28" s="457">
        <v>501.11500000000001</v>
      </c>
      <c r="P28" s="457">
        <v>350.25200000000001</v>
      </c>
      <c r="Q28" s="457">
        <v>2270.2889999999998</v>
      </c>
      <c r="R28" s="457">
        <v>7933.076</v>
      </c>
      <c r="S28" s="457">
        <v>9727.6730000000007</v>
      </c>
      <c r="T28" s="457">
        <v>765.70100000000002</v>
      </c>
      <c r="U28" s="457">
        <v>116643.86199999999</v>
      </c>
      <c r="V28" s="462">
        <f t="shared" si="12"/>
        <v>155773.31</v>
      </c>
    </row>
    <row r="29" spans="2:22">
      <c r="B29" s="813"/>
      <c r="C29" s="815" t="s">
        <v>12</v>
      </c>
      <c r="D29" s="457">
        <v>1617.3780000000002</v>
      </c>
      <c r="E29" s="457">
        <v>2137.7179999999998</v>
      </c>
      <c r="F29" s="457">
        <v>2350.9459999999999</v>
      </c>
      <c r="G29" s="457">
        <v>1784.93</v>
      </c>
      <c r="H29" s="457">
        <v>1680.5639999999999</v>
      </c>
      <c r="I29" s="457">
        <v>707.24900000000002</v>
      </c>
      <c r="J29" s="457">
        <v>389.053</v>
      </c>
      <c r="K29" s="457">
        <v>8402.8559999999998</v>
      </c>
      <c r="L29" s="457">
        <v>3041.431</v>
      </c>
      <c r="M29" s="457">
        <v>160.66</v>
      </c>
      <c r="N29" s="457">
        <v>1.427</v>
      </c>
      <c r="O29" s="457">
        <v>518.67700000000002</v>
      </c>
      <c r="P29" s="457">
        <v>710.33799999999997</v>
      </c>
      <c r="Q29" s="457">
        <v>2277.5860000000002</v>
      </c>
      <c r="R29" s="457">
        <v>9121.9789999999994</v>
      </c>
      <c r="S29" s="457">
        <v>10983.705999999998</v>
      </c>
      <c r="T29" s="457">
        <v>376.113</v>
      </c>
      <c r="U29" s="457">
        <v>122429.17299999998</v>
      </c>
      <c r="V29" s="462">
        <f t="shared" si="12"/>
        <v>168691.78399999999</v>
      </c>
    </row>
    <row r="30" spans="2:22">
      <c r="B30" s="816">
        <v>2006</v>
      </c>
      <c r="C30" s="814" t="s">
        <v>16</v>
      </c>
      <c r="D30" s="457">
        <v>1899.7500000000002</v>
      </c>
      <c r="E30" s="457">
        <v>1477.5129999999999</v>
      </c>
      <c r="F30" s="457">
        <v>2217.0050000000001</v>
      </c>
      <c r="G30" s="457">
        <v>1828.4870000000001</v>
      </c>
      <c r="H30" s="457">
        <v>1809.5250000000001</v>
      </c>
      <c r="I30" s="457">
        <v>299.46000000000004</v>
      </c>
      <c r="J30" s="457">
        <v>437.83800000000002</v>
      </c>
      <c r="K30" s="457">
        <v>4826.1589999999997</v>
      </c>
      <c r="L30" s="457">
        <v>2824.502</v>
      </c>
      <c r="M30" s="457">
        <v>252.82500000000002</v>
      </c>
      <c r="N30" s="457">
        <v>319.685</v>
      </c>
      <c r="O30" s="457">
        <v>527.69000000000005</v>
      </c>
      <c r="P30" s="457">
        <v>598.96500000000003</v>
      </c>
      <c r="Q30" s="457">
        <v>2100.9160000000002</v>
      </c>
      <c r="R30" s="457">
        <v>19062.04</v>
      </c>
      <c r="S30" s="457">
        <v>10936.492</v>
      </c>
      <c r="T30" s="457">
        <v>836.55600000000004</v>
      </c>
      <c r="U30" s="457">
        <v>128108.31999999998</v>
      </c>
      <c r="V30" s="462">
        <f t="shared" si="12"/>
        <v>180363.72799999997</v>
      </c>
    </row>
    <row r="31" spans="2:22">
      <c r="B31" s="813"/>
      <c r="C31" s="814" t="s">
        <v>14</v>
      </c>
      <c r="D31" s="457">
        <v>1844.9549999999999</v>
      </c>
      <c r="E31" s="457">
        <v>1962.7939999999999</v>
      </c>
      <c r="F31" s="457">
        <v>3069.2869999999998</v>
      </c>
      <c r="G31" s="457">
        <v>1355.15</v>
      </c>
      <c r="H31" s="457">
        <v>1537.192</v>
      </c>
      <c r="I31" s="457">
        <v>480.79100000000005</v>
      </c>
      <c r="J31" s="457">
        <v>574.63300000000004</v>
      </c>
      <c r="K31" s="457">
        <v>4454.0910000000003</v>
      </c>
      <c r="L31" s="457">
        <v>2718.721</v>
      </c>
      <c r="M31" s="457">
        <v>215.77100000000002</v>
      </c>
      <c r="N31" s="457">
        <v>160.661</v>
      </c>
      <c r="O31" s="457">
        <v>596.92899999999997</v>
      </c>
      <c r="P31" s="457">
        <v>778.24700000000007</v>
      </c>
      <c r="Q31" s="457">
        <v>2474.9160000000002</v>
      </c>
      <c r="R31" s="457">
        <v>21923.955999999998</v>
      </c>
      <c r="S31" s="457">
        <v>9882.1299999999992</v>
      </c>
      <c r="T31" s="457">
        <v>630.74099999999999</v>
      </c>
      <c r="U31" s="457">
        <v>132290.13699999999</v>
      </c>
      <c r="V31" s="462">
        <f t="shared" si="12"/>
        <v>186951.10199999998</v>
      </c>
    </row>
    <row r="32" spans="2:22">
      <c r="B32" s="813"/>
      <c r="C32" s="814" t="s">
        <v>10</v>
      </c>
      <c r="D32" s="457">
        <v>1445.0189999999998</v>
      </c>
      <c r="E32" s="457">
        <v>1952.9490000000001</v>
      </c>
      <c r="F32" s="457">
        <v>2502.482</v>
      </c>
      <c r="G32" s="457">
        <v>1360.808</v>
      </c>
      <c r="H32" s="457">
        <v>1379.2429999999999</v>
      </c>
      <c r="I32" s="457">
        <v>460.28</v>
      </c>
      <c r="J32" s="457">
        <v>468.62700000000001</v>
      </c>
      <c r="K32" s="457">
        <v>7396.7179999999989</v>
      </c>
      <c r="L32" s="457">
        <v>2637.0340000000001</v>
      </c>
      <c r="M32" s="457">
        <v>261.678</v>
      </c>
      <c r="N32" s="457">
        <v>198.00400000000002</v>
      </c>
      <c r="O32" s="457">
        <v>715.976</v>
      </c>
      <c r="P32" s="457">
        <v>839.904</v>
      </c>
      <c r="Q32" s="457">
        <v>2814.83</v>
      </c>
      <c r="R32" s="457">
        <v>28475.948</v>
      </c>
      <c r="S32" s="457">
        <v>10559.526</v>
      </c>
      <c r="T32" s="457">
        <v>559.86</v>
      </c>
      <c r="U32" s="457">
        <v>134156.68199999997</v>
      </c>
      <c r="V32" s="462">
        <f t="shared" si="12"/>
        <v>198185.56799999997</v>
      </c>
    </row>
    <row r="33" spans="2:22">
      <c r="B33" s="813"/>
      <c r="C33" s="815" t="s">
        <v>12</v>
      </c>
      <c r="D33" s="457">
        <v>2362.0909999999999</v>
      </c>
      <c r="E33" s="457">
        <v>2054.7259999999997</v>
      </c>
      <c r="F33" s="457">
        <v>3870.6089999999999</v>
      </c>
      <c r="G33" s="457">
        <v>2200.9049999999997</v>
      </c>
      <c r="H33" s="457">
        <v>1924.6879999999999</v>
      </c>
      <c r="I33" s="457">
        <v>382.37400000000002</v>
      </c>
      <c r="J33" s="457">
        <v>508.471</v>
      </c>
      <c r="K33" s="457">
        <v>5394.8969999999999</v>
      </c>
      <c r="L33" s="457">
        <v>3094.6180000000004</v>
      </c>
      <c r="M33" s="457">
        <v>141.642</v>
      </c>
      <c r="N33" s="457">
        <v>0</v>
      </c>
      <c r="O33" s="457">
        <v>1005.8799999999999</v>
      </c>
      <c r="P33" s="457">
        <v>623.55099999999993</v>
      </c>
      <c r="Q33" s="457">
        <v>3022.9480000000003</v>
      </c>
      <c r="R33" s="457">
        <v>23790.287</v>
      </c>
      <c r="S33" s="457">
        <v>10053.069</v>
      </c>
      <c r="T33" s="457">
        <v>282.476</v>
      </c>
      <c r="U33" s="457">
        <v>138240.98800000001</v>
      </c>
      <c r="V33" s="462">
        <f t="shared" si="12"/>
        <v>198954.22000000003</v>
      </c>
    </row>
    <row r="34" spans="2:22">
      <c r="B34" s="816">
        <v>2007</v>
      </c>
      <c r="C34" s="814" t="s">
        <v>16</v>
      </c>
      <c r="D34" s="457">
        <v>1339.9290000000001</v>
      </c>
      <c r="E34" s="457">
        <v>1741.127</v>
      </c>
      <c r="F34" s="457">
        <v>2879.5810000000001</v>
      </c>
      <c r="G34" s="457">
        <v>1248.6189999999999</v>
      </c>
      <c r="H34" s="457">
        <v>1546.3759999999997</v>
      </c>
      <c r="I34" s="457">
        <v>399.03500000000003</v>
      </c>
      <c r="J34" s="457">
        <v>612.44299999999998</v>
      </c>
      <c r="K34" s="457">
        <v>6975.3289999999997</v>
      </c>
      <c r="L34" s="457">
        <v>3666.11</v>
      </c>
      <c r="M34" s="457">
        <v>53.681999999999995</v>
      </c>
      <c r="N34" s="457">
        <v>119.836</v>
      </c>
      <c r="O34" s="457">
        <v>558.95399999999995</v>
      </c>
      <c r="P34" s="457">
        <v>642.48800000000006</v>
      </c>
      <c r="Q34" s="457">
        <v>2493.5189999999998</v>
      </c>
      <c r="R34" s="457">
        <v>9886.93</v>
      </c>
      <c r="S34" s="457">
        <v>9650.8889999999992</v>
      </c>
      <c r="T34" s="457">
        <v>1108.2149999999999</v>
      </c>
      <c r="U34" s="457">
        <v>101137.986</v>
      </c>
      <c r="V34" s="462">
        <f t="shared" si="12"/>
        <v>146061.04800000001</v>
      </c>
    </row>
    <row r="35" spans="2:22">
      <c r="B35" s="813"/>
      <c r="C35" s="814" t="s">
        <v>14</v>
      </c>
      <c r="D35" s="457">
        <v>1951.95</v>
      </c>
      <c r="E35" s="457">
        <v>1645.8239999999998</v>
      </c>
      <c r="F35" s="457">
        <v>2154.0440000000003</v>
      </c>
      <c r="G35" s="457">
        <v>1925.1689999999999</v>
      </c>
      <c r="H35" s="457">
        <v>1648.8139999999999</v>
      </c>
      <c r="I35" s="457">
        <v>517.46199999999999</v>
      </c>
      <c r="J35" s="457">
        <v>788.17499999999995</v>
      </c>
      <c r="K35" s="457">
        <v>7869.4750000000004</v>
      </c>
      <c r="L35" s="457">
        <v>2741.8180000000002</v>
      </c>
      <c r="M35" s="457">
        <v>259.59500000000003</v>
      </c>
      <c r="N35" s="457">
        <v>73.481999999999999</v>
      </c>
      <c r="O35" s="457">
        <v>473.16499999999996</v>
      </c>
      <c r="P35" s="457">
        <v>586.61599999999999</v>
      </c>
      <c r="Q35" s="457">
        <v>2551.1959999999999</v>
      </c>
      <c r="R35" s="457">
        <v>10594.692000000001</v>
      </c>
      <c r="S35" s="457">
        <v>8907.4149999999991</v>
      </c>
      <c r="T35" s="457">
        <v>826.22399999999993</v>
      </c>
      <c r="U35" s="457">
        <v>115116.68300000002</v>
      </c>
      <c r="V35" s="462">
        <f t="shared" si="12"/>
        <v>160631.79900000003</v>
      </c>
    </row>
    <row r="36" spans="2:22">
      <c r="B36" s="813"/>
      <c r="C36" s="814" t="s">
        <v>10</v>
      </c>
      <c r="D36" s="457">
        <v>2020.1580000000001</v>
      </c>
      <c r="E36" s="457">
        <v>2112.5210000000002</v>
      </c>
      <c r="F36" s="457">
        <v>3914.0879999999997</v>
      </c>
      <c r="G36" s="457">
        <v>2359.7350000000001</v>
      </c>
      <c r="H36" s="457">
        <v>2234.5740000000001</v>
      </c>
      <c r="I36" s="457">
        <v>564.90800000000002</v>
      </c>
      <c r="J36" s="457">
        <v>1115.7049999999999</v>
      </c>
      <c r="K36" s="457">
        <v>6831.0370000000003</v>
      </c>
      <c r="L36" s="457">
        <v>3212.5259999999998</v>
      </c>
      <c r="M36" s="457">
        <v>189.476</v>
      </c>
      <c r="N36" s="457">
        <v>96.650999999999996</v>
      </c>
      <c r="O36" s="457">
        <v>1022.429</v>
      </c>
      <c r="P36" s="457">
        <v>956.89999999999986</v>
      </c>
      <c r="Q36" s="457">
        <v>3120.3049999999998</v>
      </c>
      <c r="R36" s="457">
        <v>14626.96</v>
      </c>
      <c r="S36" s="457">
        <v>9889.9030000000002</v>
      </c>
      <c r="T36" s="457">
        <v>138.65699999999998</v>
      </c>
      <c r="U36" s="457">
        <v>153790.38800000001</v>
      </c>
      <c r="V36" s="462">
        <f t="shared" si="12"/>
        <v>208196.921</v>
      </c>
    </row>
    <row r="37" spans="2:22">
      <c r="B37" s="813"/>
      <c r="C37" s="815" t="s">
        <v>12</v>
      </c>
      <c r="D37" s="457">
        <v>1972.9129999999998</v>
      </c>
      <c r="E37" s="457">
        <v>1998.558</v>
      </c>
      <c r="F37" s="457">
        <v>3449.8620000000001</v>
      </c>
      <c r="G37" s="457">
        <v>1808.404</v>
      </c>
      <c r="H37" s="457">
        <v>2025.2919999999999</v>
      </c>
      <c r="I37" s="457">
        <v>687.97399999999993</v>
      </c>
      <c r="J37" s="457">
        <v>708.62400000000002</v>
      </c>
      <c r="K37" s="457">
        <v>6105.3419999999996</v>
      </c>
      <c r="L37" s="457">
        <v>3551.4560000000001</v>
      </c>
      <c r="M37" s="457">
        <v>337.88</v>
      </c>
      <c r="N37" s="457">
        <v>148.892</v>
      </c>
      <c r="O37" s="457">
        <v>606.39200000000005</v>
      </c>
      <c r="P37" s="457">
        <v>638.78</v>
      </c>
      <c r="Q37" s="457">
        <v>3101.2020000000002</v>
      </c>
      <c r="R37" s="457">
        <v>13477.848</v>
      </c>
      <c r="S37" s="457">
        <v>5005.5720000000001</v>
      </c>
      <c r="T37" s="457">
        <v>130.904</v>
      </c>
      <c r="U37" s="457">
        <v>133593.26800000001</v>
      </c>
      <c r="V37" s="462">
        <f t="shared" si="12"/>
        <v>179349.163</v>
      </c>
    </row>
    <row r="38" spans="2:22">
      <c r="B38" s="816">
        <v>2008</v>
      </c>
      <c r="C38" s="814" t="s">
        <v>16</v>
      </c>
      <c r="D38" s="457">
        <v>2265.0440000000003</v>
      </c>
      <c r="E38" s="457">
        <v>2429.1170000000002</v>
      </c>
      <c r="F38" s="457">
        <v>2852.9540000000002</v>
      </c>
      <c r="G38" s="457">
        <v>2276.8989999999999</v>
      </c>
      <c r="H38" s="457">
        <v>1752.0969999999998</v>
      </c>
      <c r="I38" s="457">
        <v>336.572</v>
      </c>
      <c r="J38" s="457">
        <v>602.04399999999998</v>
      </c>
      <c r="K38" s="457">
        <v>5288.8090000000002</v>
      </c>
      <c r="L38" s="457">
        <v>4885.54</v>
      </c>
      <c r="M38" s="457">
        <v>231.03800000000001</v>
      </c>
      <c r="N38" s="457">
        <v>147.84800000000001</v>
      </c>
      <c r="O38" s="457">
        <v>463.63</v>
      </c>
      <c r="P38" s="457">
        <v>730.36200000000008</v>
      </c>
      <c r="Q38" s="457">
        <v>2605.5189999999998</v>
      </c>
      <c r="R38" s="457">
        <v>10641.914000000001</v>
      </c>
      <c r="S38" s="457">
        <v>3041.3419999999996</v>
      </c>
      <c r="T38" s="457">
        <v>808.81999999999994</v>
      </c>
      <c r="U38" s="457">
        <v>127780.51100000003</v>
      </c>
      <c r="V38" s="462">
        <f t="shared" si="12"/>
        <v>169140.06000000003</v>
      </c>
    </row>
    <row r="39" spans="2:22">
      <c r="B39" s="813"/>
      <c r="C39" s="814" t="s">
        <v>14</v>
      </c>
      <c r="D39" s="457">
        <v>2647.9790000000003</v>
      </c>
      <c r="E39" s="457">
        <v>1714.308</v>
      </c>
      <c r="F39" s="457">
        <v>3471.9259999999995</v>
      </c>
      <c r="G39" s="457">
        <v>2178.1239999999998</v>
      </c>
      <c r="H39" s="457">
        <v>1945.491</v>
      </c>
      <c r="I39" s="457">
        <v>613.2829999999999</v>
      </c>
      <c r="J39" s="457">
        <v>881.33899999999994</v>
      </c>
      <c r="K39" s="457">
        <v>7184.076</v>
      </c>
      <c r="L39" s="457">
        <v>3461.09</v>
      </c>
      <c r="M39" s="457">
        <v>284.40700000000004</v>
      </c>
      <c r="N39" s="457">
        <v>151.38900000000001</v>
      </c>
      <c r="O39" s="457">
        <v>612.82400000000007</v>
      </c>
      <c r="P39" s="457">
        <v>542.22</v>
      </c>
      <c r="Q39" s="457">
        <v>2265.5810000000001</v>
      </c>
      <c r="R39" s="457">
        <v>9674.4740000000002</v>
      </c>
      <c r="S39" s="457">
        <v>3155.7599999999998</v>
      </c>
      <c r="T39" s="457">
        <v>2103.7669999999998</v>
      </c>
      <c r="U39" s="457">
        <v>138458.375</v>
      </c>
      <c r="V39" s="462">
        <f t="shared" si="12"/>
        <v>181346.413</v>
      </c>
    </row>
    <row r="40" spans="2:22">
      <c r="B40" s="813"/>
      <c r="C40" s="814" t="s">
        <v>10</v>
      </c>
      <c r="D40" s="457">
        <v>2947.7380000000003</v>
      </c>
      <c r="E40" s="457">
        <v>2941.451</v>
      </c>
      <c r="F40" s="457">
        <v>2702.163</v>
      </c>
      <c r="G40" s="457">
        <v>2345.3690000000001</v>
      </c>
      <c r="H40" s="457">
        <v>1996.5</v>
      </c>
      <c r="I40" s="457">
        <v>530.875</v>
      </c>
      <c r="J40" s="457">
        <v>649.58999999999992</v>
      </c>
      <c r="K40" s="457">
        <v>9208.9140000000007</v>
      </c>
      <c r="L40" s="457">
        <v>2947.8870000000002</v>
      </c>
      <c r="M40" s="457">
        <v>308.65800000000002</v>
      </c>
      <c r="N40" s="457">
        <v>0</v>
      </c>
      <c r="O40" s="457">
        <v>580.36599999999999</v>
      </c>
      <c r="P40" s="457">
        <v>832.62199999999996</v>
      </c>
      <c r="Q40" s="457">
        <v>2687.578</v>
      </c>
      <c r="R40" s="457">
        <v>7628.3429999999998</v>
      </c>
      <c r="S40" s="457">
        <v>6803.9539999999997</v>
      </c>
      <c r="T40" s="457">
        <v>1946.635</v>
      </c>
      <c r="U40" s="457">
        <v>167031.14199999996</v>
      </c>
      <c r="V40" s="462">
        <f t="shared" si="12"/>
        <v>214089.78499999997</v>
      </c>
    </row>
    <row r="41" spans="2:22">
      <c r="B41" s="813"/>
      <c r="C41" s="815" t="s">
        <v>12</v>
      </c>
      <c r="D41" s="457">
        <v>3359.4139999999998</v>
      </c>
      <c r="E41" s="457">
        <v>2739.2660000000001</v>
      </c>
      <c r="F41" s="457">
        <v>4151.7139999999999</v>
      </c>
      <c r="G41" s="457">
        <v>3566.4059999999999</v>
      </c>
      <c r="H41" s="457">
        <v>2164.3779999999997</v>
      </c>
      <c r="I41" s="457">
        <v>714.31299999999999</v>
      </c>
      <c r="J41" s="457">
        <v>678.15899999999999</v>
      </c>
      <c r="K41" s="457">
        <v>8781.030999999999</v>
      </c>
      <c r="L41" s="457">
        <v>4231.951</v>
      </c>
      <c r="M41" s="457">
        <v>452.339</v>
      </c>
      <c r="N41" s="457">
        <v>593.40499999999997</v>
      </c>
      <c r="O41" s="457">
        <v>727.42499999999995</v>
      </c>
      <c r="P41" s="457">
        <v>359.77699999999999</v>
      </c>
      <c r="Q41" s="457">
        <v>3252.444</v>
      </c>
      <c r="R41" s="457">
        <v>11940.322</v>
      </c>
      <c r="S41" s="457">
        <v>7883.933</v>
      </c>
      <c r="T41" s="457">
        <v>787.49599999999998</v>
      </c>
      <c r="U41" s="457">
        <v>141440.386</v>
      </c>
      <c r="V41" s="462">
        <f t="shared" si="12"/>
        <v>197824.15899999999</v>
      </c>
    </row>
    <row r="42" spans="2:22">
      <c r="B42" s="816">
        <v>2009</v>
      </c>
      <c r="C42" s="814" t="s">
        <v>16</v>
      </c>
      <c r="D42" s="457">
        <v>2659.6410000000001</v>
      </c>
      <c r="E42" s="457">
        <v>1770.8519999999999</v>
      </c>
      <c r="F42" s="457">
        <v>3605.4459999999999</v>
      </c>
      <c r="G42" s="457">
        <v>2701.2790000000005</v>
      </c>
      <c r="H42" s="457">
        <v>2384.7460000000001</v>
      </c>
      <c r="I42" s="457">
        <v>422.92999999999995</v>
      </c>
      <c r="J42" s="457">
        <v>506.90600000000001</v>
      </c>
      <c r="K42" s="457">
        <v>5706.3610000000008</v>
      </c>
      <c r="L42" s="457">
        <v>4047.0819999999994</v>
      </c>
      <c r="M42" s="457">
        <v>201.226</v>
      </c>
      <c r="N42" s="457">
        <v>322.31200000000001</v>
      </c>
      <c r="O42" s="457">
        <v>798.8130000000001</v>
      </c>
      <c r="P42" s="457">
        <v>833.42399999999998</v>
      </c>
      <c r="Q42" s="457">
        <v>2110.9949999999999</v>
      </c>
      <c r="R42" s="457">
        <v>5171.4670000000006</v>
      </c>
      <c r="S42" s="457">
        <v>5170.9320000000007</v>
      </c>
      <c r="T42" s="457">
        <v>598.99699999999996</v>
      </c>
      <c r="U42" s="457">
        <v>91313.121000000014</v>
      </c>
      <c r="V42" s="462">
        <f t="shared" si="12"/>
        <v>130326.53000000001</v>
      </c>
    </row>
    <row r="43" spans="2:22">
      <c r="B43" s="813"/>
      <c r="C43" s="814" t="s">
        <v>14</v>
      </c>
      <c r="D43" s="457">
        <v>2647.9790000000003</v>
      </c>
      <c r="E43" s="457">
        <v>1714.308</v>
      </c>
      <c r="F43" s="457">
        <v>3471.9259999999995</v>
      </c>
      <c r="G43" s="457">
        <v>2178.1239999999998</v>
      </c>
      <c r="H43" s="457">
        <v>1945.491</v>
      </c>
      <c r="I43" s="457">
        <v>613.2829999999999</v>
      </c>
      <c r="J43" s="457">
        <v>881.33899999999994</v>
      </c>
      <c r="K43" s="457">
        <v>7184.076</v>
      </c>
      <c r="L43" s="457">
        <v>3461.09</v>
      </c>
      <c r="M43" s="457">
        <v>284.40700000000004</v>
      </c>
      <c r="N43" s="457">
        <v>151.38900000000001</v>
      </c>
      <c r="O43" s="457">
        <v>612.82400000000007</v>
      </c>
      <c r="P43" s="457">
        <v>542.22</v>
      </c>
      <c r="Q43" s="457">
        <v>2265.5810000000001</v>
      </c>
      <c r="R43" s="457">
        <v>9674.4740000000002</v>
      </c>
      <c r="S43" s="457">
        <v>3155.7599999999998</v>
      </c>
      <c r="T43" s="457">
        <v>2103.7669999999998</v>
      </c>
      <c r="U43" s="457">
        <v>138458.375</v>
      </c>
      <c r="V43" s="462">
        <f t="shared" si="12"/>
        <v>181346.413</v>
      </c>
    </row>
    <row r="44" spans="2:22">
      <c r="B44" s="813"/>
      <c r="C44" s="814" t="s">
        <v>10</v>
      </c>
      <c r="D44" s="457">
        <v>2947.7380000000003</v>
      </c>
      <c r="E44" s="457">
        <v>2941.451</v>
      </c>
      <c r="F44" s="457">
        <v>2702.163</v>
      </c>
      <c r="G44" s="457">
        <v>2345.3690000000001</v>
      </c>
      <c r="H44" s="457">
        <v>1996.5</v>
      </c>
      <c r="I44" s="457">
        <v>530.875</v>
      </c>
      <c r="J44" s="457">
        <v>649.58999999999992</v>
      </c>
      <c r="K44" s="457">
        <v>9208.9140000000007</v>
      </c>
      <c r="L44" s="457">
        <v>2947.8870000000002</v>
      </c>
      <c r="M44" s="457">
        <v>308.65800000000002</v>
      </c>
      <c r="N44" s="457">
        <v>0</v>
      </c>
      <c r="O44" s="457">
        <v>580.36599999999999</v>
      </c>
      <c r="P44" s="457">
        <v>832.62199999999996</v>
      </c>
      <c r="Q44" s="457">
        <v>2687.578</v>
      </c>
      <c r="R44" s="457">
        <v>7628.3429999999998</v>
      </c>
      <c r="S44" s="457">
        <v>6803.9539999999997</v>
      </c>
      <c r="T44" s="457">
        <v>1946.635</v>
      </c>
      <c r="U44" s="457">
        <v>167031.14199999996</v>
      </c>
      <c r="V44" s="462">
        <f t="shared" si="12"/>
        <v>214089.78499999997</v>
      </c>
    </row>
    <row r="45" spans="2:22">
      <c r="B45" s="813"/>
      <c r="C45" s="815" t="s">
        <v>12</v>
      </c>
      <c r="D45" s="457">
        <v>3359.4139999999998</v>
      </c>
      <c r="E45" s="457">
        <v>2739.2660000000001</v>
      </c>
      <c r="F45" s="457">
        <v>4151.7139999999999</v>
      </c>
      <c r="G45" s="457">
        <v>3566.4059999999999</v>
      </c>
      <c r="H45" s="457">
        <v>2164.3779999999997</v>
      </c>
      <c r="I45" s="457">
        <v>714.31299999999999</v>
      </c>
      <c r="J45" s="457">
        <v>678.15899999999999</v>
      </c>
      <c r="K45" s="457">
        <v>8781.030999999999</v>
      </c>
      <c r="L45" s="457">
        <v>4231.951</v>
      </c>
      <c r="M45" s="457">
        <v>452.339</v>
      </c>
      <c r="N45" s="457">
        <v>593.40499999999997</v>
      </c>
      <c r="O45" s="457">
        <v>727.42499999999995</v>
      </c>
      <c r="P45" s="457">
        <v>359.77699999999999</v>
      </c>
      <c r="Q45" s="457">
        <v>3252.444</v>
      </c>
      <c r="R45" s="457">
        <v>11940.322</v>
      </c>
      <c r="S45" s="457">
        <v>7883.933</v>
      </c>
      <c r="T45" s="457">
        <v>787.49599999999998</v>
      </c>
      <c r="U45" s="457">
        <v>141440.386</v>
      </c>
      <c r="V45" s="462">
        <f t="shared" si="12"/>
        <v>197824.15899999999</v>
      </c>
    </row>
    <row r="46" spans="2:22">
      <c r="B46" s="816">
        <v>2010</v>
      </c>
      <c r="C46" s="814" t="s">
        <v>16</v>
      </c>
      <c r="D46" s="457">
        <v>2444.2130000000002</v>
      </c>
      <c r="E46" s="457">
        <v>2755.9409999999998</v>
      </c>
      <c r="F46" s="457">
        <v>3869.2460000000001</v>
      </c>
      <c r="G46" s="457">
        <v>1988.4630000000002</v>
      </c>
      <c r="H46" s="457">
        <v>1604.816</v>
      </c>
      <c r="I46" s="457">
        <v>597.51600000000008</v>
      </c>
      <c r="J46" s="457">
        <v>534.73199999999997</v>
      </c>
      <c r="K46" s="457">
        <v>7383.4510000000009</v>
      </c>
      <c r="L46" s="457">
        <v>3283.5169999999998</v>
      </c>
      <c r="M46" s="457">
        <v>369.48699999999997</v>
      </c>
      <c r="N46" s="457">
        <v>0</v>
      </c>
      <c r="O46" s="457">
        <v>425.48</v>
      </c>
      <c r="P46" s="457">
        <v>531.31799999999998</v>
      </c>
      <c r="Q46" s="457">
        <v>1777.2719999999999</v>
      </c>
      <c r="R46" s="457">
        <v>7861.6649999999991</v>
      </c>
      <c r="S46" s="457">
        <v>10597.915000000001</v>
      </c>
      <c r="T46" s="457">
        <v>30611.223999999998</v>
      </c>
      <c r="U46" s="457">
        <v>121697.50199999999</v>
      </c>
      <c r="V46" s="462">
        <f t="shared" si="12"/>
        <v>198333.758</v>
      </c>
    </row>
    <row r="47" spans="2:22">
      <c r="B47" s="813"/>
      <c r="C47" s="814" t="s">
        <v>14</v>
      </c>
      <c r="D47" s="457">
        <v>1944.8089999999997</v>
      </c>
      <c r="E47" s="457">
        <v>2007.578</v>
      </c>
      <c r="F47" s="457">
        <v>5077.3249999999998</v>
      </c>
      <c r="G47" s="457">
        <v>2007.9469999999999</v>
      </c>
      <c r="H47" s="457">
        <v>1738.296</v>
      </c>
      <c r="I47" s="457">
        <v>451.89400000000001</v>
      </c>
      <c r="J47" s="457">
        <v>1185.4090000000001</v>
      </c>
      <c r="K47" s="457">
        <v>8332.0069999999996</v>
      </c>
      <c r="L47" s="457">
        <v>3153.0450000000001</v>
      </c>
      <c r="M47" s="457">
        <v>151.40899999999999</v>
      </c>
      <c r="N47" s="457">
        <v>125.64699999999999</v>
      </c>
      <c r="O47" s="457">
        <v>427.81299999999999</v>
      </c>
      <c r="P47" s="457">
        <v>1563.19</v>
      </c>
      <c r="Q47" s="457">
        <v>2055.0609999999997</v>
      </c>
      <c r="R47" s="457">
        <v>16078.391000000001</v>
      </c>
      <c r="S47" s="457">
        <v>10533.847000000002</v>
      </c>
      <c r="T47" s="457">
        <v>39476.831999999995</v>
      </c>
      <c r="U47" s="457">
        <v>89848.495999999985</v>
      </c>
      <c r="V47" s="462">
        <f t="shared" si="12"/>
        <v>186158.99599999998</v>
      </c>
    </row>
    <row r="48" spans="2:22">
      <c r="B48" s="813"/>
      <c r="C48" s="814" t="s">
        <v>10</v>
      </c>
      <c r="D48" s="457">
        <v>2154.0940000000001</v>
      </c>
      <c r="E48" s="457">
        <v>2260.63</v>
      </c>
      <c r="F48" s="457">
        <v>3005.5050000000001</v>
      </c>
      <c r="G48" s="457">
        <v>2763.0389999999998</v>
      </c>
      <c r="H48" s="457">
        <v>2043.4189999999999</v>
      </c>
      <c r="I48" s="457">
        <v>511.70100000000002</v>
      </c>
      <c r="J48" s="457">
        <v>1653.268</v>
      </c>
      <c r="K48" s="457">
        <v>8550.1290000000008</v>
      </c>
      <c r="L48" s="457">
        <v>2532.422</v>
      </c>
      <c r="M48" s="457">
        <v>278.09100000000001</v>
      </c>
      <c r="N48" s="457">
        <v>216.607</v>
      </c>
      <c r="O48" s="457">
        <v>875.05499999999995</v>
      </c>
      <c r="P48" s="457">
        <v>182.30100000000002</v>
      </c>
      <c r="Q48" s="457">
        <v>4713.7969999999996</v>
      </c>
      <c r="R48" s="457">
        <v>16227.453000000001</v>
      </c>
      <c r="S48" s="457">
        <v>9877.7279999999992</v>
      </c>
      <c r="T48" s="457">
        <v>31880.565000000002</v>
      </c>
      <c r="U48" s="457">
        <v>105388.47200000001</v>
      </c>
      <c r="V48" s="462">
        <f t="shared" si="12"/>
        <v>195114.27600000001</v>
      </c>
    </row>
    <row r="49" spans="2:22">
      <c r="B49" s="813"/>
      <c r="C49" s="815" t="s">
        <v>12</v>
      </c>
      <c r="D49" s="457">
        <v>1700.71</v>
      </c>
      <c r="E49" s="457">
        <v>2034.329</v>
      </c>
      <c r="F49" s="457">
        <v>5422.0060000000003</v>
      </c>
      <c r="G49" s="457">
        <v>2223.2069999999999</v>
      </c>
      <c r="H49" s="457">
        <v>2238.54</v>
      </c>
      <c r="I49" s="457">
        <v>752.28300000000002</v>
      </c>
      <c r="J49" s="457">
        <v>1146.2560000000001</v>
      </c>
      <c r="K49" s="457">
        <v>10223.592000000001</v>
      </c>
      <c r="L49" s="457">
        <v>3390.6020000000003</v>
      </c>
      <c r="M49" s="457">
        <v>428.17500000000001</v>
      </c>
      <c r="N49" s="457">
        <v>420.35599999999999</v>
      </c>
      <c r="O49" s="457">
        <v>807.05</v>
      </c>
      <c r="P49" s="457">
        <v>460.53199999999998</v>
      </c>
      <c r="Q49" s="457">
        <v>2562.15</v>
      </c>
      <c r="R49" s="457">
        <v>13979.571999999998</v>
      </c>
      <c r="S49" s="457">
        <v>12384.103999999999</v>
      </c>
      <c r="T49" s="457">
        <v>35987.538</v>
      </c>
      <c r="U49" s="457">
        <v>110594.03099999999</v>
      </c>
      <c r="V49" s="462">
        <f t="shared" si="12"/>
        <v>206755.033</v>
      </c>
    </row>
    <row r="50" spans="2:22">
      <c r="B50" s="816">
        <v>2011</v>
      </c>
      <c r="C50" s="814" t="s">
        <v>16</v>
      </c>
      <c r="D50" s="457">
        <v>1244.5640000000001</v>
      </c>
      <c r="E50" s="457">
        <v>2276.62</v>
      </c>
      <c r="F50" s="457">
        <v>7332.616</v>
      </c>
      <c r="G50" s="457">
        <v>2564.1620000000003</v>
      </c>
      <c r="H50" s="457">
        <v>1922.1420000000001</v>
      </c>
      <c r="I50" s="457">
        <v>709.34100000000012</v>
      </c>
      <c r="J50" s="457">
        <v>867.24199999999996</v>
      </c>
      <c r="K50" s="457">
        <v>7719.1610000000001</v>
      </c>
      <c r="L50" s="457">
        <v>2826.1529999999998</v>
      </c>
      <c r="M50" s="457">
        <v>338.053</v>
      </c>
      <c r="N50" s="457">
        <v>454.44299999999998</v>
      </c>
      <c r="O50" s="457">
        <v>599.58100000000002</v>
      </c>
      <c r="P50" s="457">
        <v>1279.0509999999999</v>
      </c>
      <c r="Q50" s="457">
        <v>2029.6210000000001</v>
      </c>
      <c r="R50" s="457">
        <v>9674.43</v>
      </c>
      <c r="S50" s="457">
        <v>8731.723</v>
      </c>
      <c r="T50" s="457">
        <v>37397.766000000003</v>
      </c>
      <c r="U50" s="457">
        <v>83480.463999999978</v>
      </c>
      <c r="V50" s="462">
        <f t="shared" si="12"/>
        <v>171447.13299999997</v>
      </c>
    </row>
    <row r="51" spans="2:22">
      <c r="B51" s="813"/>
      <c r="C51" s="814" t="s">
        <v>14</v>
      </c>
      <c r="D51" s="457">
        <v>1701.15</v>
      </c>
      <c r="E51" s="457">
        <v>2367.7659999999996</v>
      </c>
      <c r="F51" s="457">
        <v>5113.32</v>
      </c>
      <c r="G51" s="457">
        <v>2501.1109999999999</v>
      </c>
      <c r="H51" s="457">
        <v>2175.098</v>
      </c>
      <c r="I51" s="457">
        <v>680.71100000000001</v>
      </c>
      <c r="J51" s="457">
        <v>1014.6420000000001</v>
      </c>
      <c r="K51" s="457">
        <v>11597.534</v>
      </c>
      <c r="L51" s="457">
        <v>1195.175</v>
      </c>
      <c r="M51" s="457">
        <v>434.08500000000004</v>
      </c>
      <c r="N51" s="457">
        <v>0</v>
      </c>
      <c r="O51" s="457">
        <v>425.85300000000001</v>
      </c>
      <c r="P51" s="457">
        <v>1184.3050000000001</v>
      </c>
      <c r="Q51" s="457">
        <v>2010.5329999999999</v>
      </c>
      <c r="R51" s="457">
        <v>8101.7340000000004</v>
      </c>
      <c r="S51" s="457">
        <v>7609.6649999999991</v>
      </c>
      <c r="T51" s="457">
        <v>40308.027000000002</v>
      </c>
      <c r="U51" s="457">
        <v>85291.678000000014</v>
      </c>
      <c r="V51" s="462">
        <f t="shared" si="12"/>
        <v>173712.38700000002</v>
      </c>
    </row>
    <row r="52" spans="2:22">
      <c r="B52" s="813"/>
      <c r="C52" s="814" t="s">
        <v>10</v>
      </c>
      <c r="D52" s="457">
        <v>2017.2750000000001</v>
      </c>
      <c r="E52" s="457">
        <v>1883.4469999999999</v>
      </c>
      <c r="F52" s="457">
        <v>2912.2690000000002</v>
      </c>
      <c r="G52" s="457">
        <v>2414.8630000000003</v>
      </c>
      <c r="H52" s="457">
        <v>2172.2660000000001</v>
      </c>
      <c r="I52" s="457">
        <v>611.75600000000009</v>
      </c>
      <c r="J52" s="457">
        <v>1128.404</v>
      </c>
      <c r="K52" s="457">
        <v>9511.857</v>
      </c>
      <c r="L52" s="457">
        <v>1775.7290000000003</v>
      </c>
      <c r="M52" s="457">
        <v>204.63499999999999</v>
      </c>
      <c r="N52" s="457">
        <v>164.071</v>
      </c>
      <c r="O52" s="457">
        <v>945.47900000000004</v>
      </c>
      <c r="P52" s="457">
        <v>14.908999999999999</v>
      </c>
      <c r="Q52" s="457">
        <v>2060.3319999999999</v>
      </c>
      <c r="R52" s="457">
        <v>7804.3359999999993</v>
      </c>
      <c r="S52" s="457">
        <v>8752.1820000000007</v>
      </c>
      <c r="T52" s="457">
        <v>47389.133000000002</v>
      </c>
      <c r="U52" s="457">
        <v>93720.977000000014</v>
      </c>
      <c r="V52" s="462">
        <f t="shared" si="12"/>
        <v>185483.92</v>
      </c>
    </row>
    <row r="53" spans="2:22">
      <c r="B53" s="813"/>
      <c r="C53" s="815" t="s">
        <v>12</v>
      </c>
      <c r="D53" s="457">
        <v>1715.9929999999999</v>
      </c>
      <c r="E53" s="457">
        <v>2582.0509999999999</v>
      </c>
      <c r="F53" s="457">
        <v>5348.2290000000003</v>
      </c>
      <c r="G53" s="457">
        <v>3184.585</v>
      </c>
      <c r="H53" s="457">
        <v>2545.826</v>
      </c>
      <c r="I53" s="457">
        <v>1223.8020000000001</v>
      </c>
      <c r="J53" s="457">
        <v>1006.1210000000001</v>
      </c>
      <c r="K53" s="457">
        <v>11694.713</v>
      </c>
      <c r="L53" s="457">
        <v>2894.7659999999996</v>
      </c>
      <c r="M53" s="457">
        <v>324.91500000000002</v>
      </c>
      <c r="N53" s="457">
        <v>42.942999999999998</v>
      </c>
      <c r="O53" s="457">
        <v>899.63799999999992</v>
      </c>
      <c r="P53" s="457">
        <v>864.91899999999998</v>
      </c>
      <c r="Q53" s="457">
        <v>3085.0420000000004</v>
      </c>
      <c r="R53" s="457">
        <v>60958.956999999995</v>
      </c>
      <c r="S53" s="457">
        <v>9135.2860000000001</v>
      </c>
      <c r="T53" s="457">
        <v>44945.538999999997</v>
      </c>
      <c r="U53" s="457">
        <v>122654.95300000001</v>
      </c>
      <c r="V53" s="462">
        <f t="shared" si="12"/>
        <v>275108.27799999999</v>
      </c>
    </row>
    <row r="54" spans="2:22">
      <c r="B54" s="816">
        <v>2012</v>
      </c>
      <c r="C54" s="814" t="s">
        <v>16</v>
      </c>
      <c r="D54" s="457">
        <v>1866.6379999999999</v>
      </c>
      <c r="E54" s="457">
        <v>1915.3819999999998</v>
      </c>
      <c r="F54" s="457">
        <v>5753.5450000000001</v>
      </c>
      <c r="G54" s="457">
        <v>2007.925</v>
      </c>
      <c r="H54" s="457">
        <v>2156.7380000000003</v>
      </c>
      <c r="I54" s="457">
        <v>853.96600000000001</v>
      </c>
      <c r="J54" s="457">
        <v>956.26199999999994</v>
      </c>
      <c r="K54" s="457">
        <v>9929.2790000000005</v>
      </c>
      <c r="L54" s="457">
        <v>1668.3980000000001</v>
      </c>
      <c r="M54" s="457">
        <v>242.21299999999999</v>
      </c>
      <c r="N54" s="457">
        <v>474.20400000000001</v>
      </c>
      <c r="O54" s="457">
        <v>474.79200000000003</v>
      </c>
      <c r="P54" s="457">
        <v>2579.04</v>
      </c>
      <c r="Q54" s="457">
        <v>2099.16</v>
      </c>
      <c r="R54" s="457">
        <v>21215.605</v>
      </c>
      <c r="S54" s="457">
        <v>5594.4380000000001</v>
      </c>
      <c r="T54" s="457">
        <v>44594.345999999998</v>
      </c>
      <c r="U54" s="457">
        <v>103141.62700000001</v>
      </c>
      <c r="V54" s="462">
        <f t="shared" si="12"/>
        <v>207523.55800000002</v>
      </c>
    </row>
    <row r="55" spans="2:22">
      <c r="B55" s="813"/>
      <c r="C55" s="814" t="s">
        <v>14</v>
      </c>
      <c r="D55" s="457">
        <v>1127.684</v>
      </c>
      <c r="E55" s="457">
        <v>2187.4569999999999</v>
      </c>
      <c r="F55" s="457">
        <v>2823.92</v>
      </c>
      <c r="G55" s="457">
        <v>2206.5920000000001</v>
      </c>
      <c r="H55" s="457">
        <v>2400.4549999999999</v>
      </c>
      <c r="I55" s="457">
        <v>712.01299999999992</v>
      </c>
      <c r="J55" s="457">
        <v>994.16100000000006</v>
      </c>
      <c r="K55" s="457">
        <v>12629.305</v>
      </c>
      <c r="L55" s="457">
        <v>2343.2370000000001</v>
      </c>
      <c r="M55" s="457">
        <v>241.62</v>
      </c>
      <c r="N55" s="457">
        <v>40.281999999999996</v>
      </c>
      <c r="O55" s="457">
        <v>428.851</v>
      </c>
      <c r="P55" s="457">
        <v>758.11200000000008</v>
      </c>
      <c r="Q55" s="457">
        <v>2312.6860000000001</v>
      </c>
      <c r="R55" s="457">
        <v>12694.916000000001</v>
      </c>
      <c r="S55" s="457">
        <v>6219.8819999999996</v>
      </c>
      <c r="T55" s="457">
        <v>52149.127</v>
      </c>
      <c r="U55" s="457">
        <v>87947.284000000014</v>
      </c>
      <c r="V55" s="462">
        <f t="shared" si="12"/>
        <v>190217.584</v>
      </c>
    </row>
    <row r="56" spans="2:22">
      <c r="B56" s="813"/>
      <c r="C56" s="814" t="s">
        <v>10</v>
      </c>
      <c r="D56" s="457">
        <v>2360.5619999999999</v>
      </c>
      <c r="E56" s="457">
        <v>2800.0790000000002</v>
      </c>
      <c r="F56" s="457">
        <v>4814.0939999999991</v>
      </c>
      <c r="G56" s="457">
        <v>3111.2870000000003</v>
      </c>
      <c r="H56" s="457">
        <v>2915.9170000000004</v>
      </c>
      <c r="I56" s="457">
        <v>683.94599999999991</v>
      </c>
      <c r="J56" s="457">
        <v>1349.3780000000002</v>
      </c>
      <c r="K56" s="457">
        <v>9824.3149999999987</v>
      </c>
      <c r="L56" s="457">
        <v>2733.384</v>
      </c>
      <c r="M56" s="457">
        <v>320.96899999999999</v>
      </c>
      <c r="N56" s="457">
        <v>280.38499999999999</v>
      </c>
      <c r="O56" s="457">
        <v>729.55700000000002</v>
      </c>
      <c r="P56" s="457">
        <v>16.812000000000001</v>
      </c>
      <c r="Q56" s="457">
        <v>3187.1879999999996</v>
      </c>
      <c r="R56" s="457">
        <v>14449.844999999999</v>
      </c>
      <c r="S56" s="457">
        <v>7637.4960000000001</v>
      </c>
      <c r="T56" s="457">
        <v>33753.981</v>
      </c>
      <c r="U56" s="457">
        <v>106667.07899999997</v>
      </c>
      <c r="V56" s="462">
        <f t="shared" si="12"/>
        <v>197636.27399999998</v>
      </c>
    </row>
    <row r="57" spans="2:22">
      <c r="B57" s="813"/>
      <c r="C57" s="815" t="s">
        <v>12</v>
      </c>
      <c r="D57" s="457">
        <v>1823.5409999999999</v>
      </c>
      <c r="E57" s="457">
        <v>4058.1070000000004</v>
      </c>
      <c r="F57" s="457">
        <v>4946.3829999999998</v>
      </c>
      <c r="G57" s="457">
        <v>2886.8510000000001</v>
      </c>
      <c r="H57" s="457">
        <v>2884.3029999999999</v>
      </c>
      <c r="I57" s="457">
        <v>903.77800000000002</v>
      </c>
      <c r="J57" s="457">
        <v>1178.675</v>
      </c>
      <c r="K57" s="457">
        <v>13808.321</v>
      </c>
      <c r="L57" s="457">
        <v>2670.9690000000001</v>
      </c>
      <c r="M57" s="457">
        <v>241.08599999999998</v>
      </c>
      <c r="N57" s="457">
        <v>79.706000000000003</v>
      </c>
      <c r="O57" s="457">
        <v>938.029</v>
      </c>
      <c r="P57" s="457">
        <v>12.424999999999999</v>
      </c>
      <c r="Q57" s="457">
        <v>2618.1130000000003</v>
      </c>
      <c r="R57" s="457">
        <v>9935.9069999999992</v>
      </c>
      <c r="S57" s="457">
        <v>5726.7579999999998</v>
      </c>
      <c r="T57" s="457">
        <v>48882.092000000004</v>
      </c>
      <c r="U57" s="457">
        <v>93001.341999999975</v>
      </c>
      <c r="V57" s="462">
        <f t="shared" si="12"/>
        <v>196596.38599999997</v>
      </c>
    </row>
    <row r="58" spans="2:22">
      <c r="B58" s="816">
        <v>2013</v>
      </c>
      <c r="C58" s="814" t="s">
        <v>16</v>
      </c>
      <c r="D58" s="457">
        <v>1889.5129999999999</v>
      </c>
      <c r="E58" s="457">
        <v>2523.989</v>
      </c>
      <c r="F58" s="457">
        <v>2950.7069999999994</v>
      </c>
      <c r="G58" s="457">
        <v>2479.9749999999999</v>
      </c>
      <c r="H58" s="457">
        <v>2343.27</v>
      </c>
      <c r="I58" s="457">
        <v>465.03100000000001</v>
      </c>
      <c r="J58" s="457">
        <v>1062.8790000000001</v>
      </c>
      <c r="K58" s="457">
        <v>9653.237000000001</v>
      </c>
      <c r="L58" s="457">
        <v>1706.306</v>
      </c>
      <c r="M58" s="457">
        <v>222.34399999999999</v>
      </c>
      <c r="N58" s="457">
        <v>278.74900000000002</v>
      </c>
      <c r="O58" s="457">
        <v>419.262</v>
      </c>
      <c r="P58" s="457">
        <v>9.141</v>
      </c>
      <c r="Q58" s="457">
        <v>2236.0540000000001</v>
      </c>
      <c r="R58" s="457">
        <v>10246.661</v>
      </c>
      <c r="S58" s="457">
        <v>5876.4260000000004</v>
      </c>
      <c r="T58" s="457">
        <v>44347.896999999997</v>
      </c>
      <c r="U58" s="457">
        <v>88129.958000000013</v>
      </c>
      <c r="V58" s="462">
        <f t="shared" si="12"/>
        <v>176841.399</v>
      </c>
    </row>
    <row r="59" spans="2:22">
      <c r="B59" s="813"/>
      <c r="C59" s="814" t="s">
        <v>14</v>
      </c>
      <c r="D59" s="457">
        <v>1791.221</v>
      </c>
      <c r="E59" s="457">
        <v>2442.5950000000003</v>
      </c>
      <c r="F59" s="457">
        <v>5592.54</v>
      </c>
      <c r="G59" s="457">
        <v>2785.0369999999998</v>
      </c>
      <c r="H59" s="457">
        <v>2747.665</v>
      </c>
      <c r="I59" s="457">
        <v>944.76400000000001</v>
      </c>
      <c r="J59" s="457">
        <v>1671.9599999999998</v>
      </c>
      <c r="K59" s="457">
        <v>11723.116999999998</v>
      </c>
      <c r="L59" s="457">
        <v>2440.1040000000003</v>
      </c>
      <c r="M59" s="457">
        <v>284.15999999999997</v>
      </c>
      <c r="N59" s="457">
        <v>358.78200000000004</v>
      </c>
      <c r="O59" s="457">
        <v>437.57499999999993</v>
      </c>
      <c r="P59" s="457">
        <v>623.58199999999999</v>
      </c>
      <c r="Q59" s="457">
        <v>3070.7309999999998</v>
      </c>
      <c r="R59" s="457">
        <v>12124.964</v>
      </c>
      <c r="S59" s="457">
        <v>8874.2039999999997</v>
      </c>
      <c r="T59" s="457">
        <v>49992.402999999998</v>
      </c>
      <c r="U59" s="457">
        <v>101789.31199999998</v>
      </c>
      <c r="V59" s="462">
        <f t="shared" si="12"/>
        <v>209694.71599999996</v>
      </c>
    </row>
    <row r="60" spans="2:22">
      <c r="B60" s="813"/>
      <c r="C60" s="814" t="s">
        <v>10</v>
      </c>
      <c r="D60" s="457">
        <v>1839.153</v>
      </c>
      <c r="E60" s="457">
        <v>2632.1479999999997</v>
      </c>
      <c r="F60" s="457">
        <v>4382.1539999999995</v>
      </c>
      <c r="G60" s="457">
        <v>3448.3689999999997</v>
      </c>
      <c r="H60" s="457">
        <v>3347.576</v>
      </c>
      <c r="I60" s="457">
        <v>506.54899999999998</v>
      </c>
      <c r="J60" s="457">
        <v>1171.71</v>
      </c>
      <c r="K60" s="457">
        <v>12269.608</v>
      </c>
      <c r="L60" s="457">
        <v>1804.9929999999999</v>
      </c>
      <c r="M60" s="457">
        <v>262.70499999999998</v>
      </c>
      <c r="N60" s="457">
        <v>0</v>
      </c>
      <c r="O60" s="457">
        <v>659.61300000000006</v>
      </c>
      <c r="P60" s="457">
        <v>1528.1000000000001</v>
      </c>
      <c r="Q60" s="457">
        <v>3346.5590000000002</v>
      </c>
      <c r="R60" s="457">
        <v>15347.824000000001</v>
      </c>
      <c r="S60" s="457">
        <v>7669.1769999999997</v>
      </c>
      <c r="T60" s="457">
        <v>46798.656000000003</v>
      </c>
      <c r="U60" s="457">
        <v>133491.34600000002</v>
      </c>
      <c r="V60" s="462">
        <f t="shared" si="12"/>
        <v>240506.24000000002</v>
      </c>
    </row>
    <row r="61" spans="2:22">
      <c r="B61" s="813"/>
      <c r="C61" s="815" t="s">
        <v>12</v>
      </c>
      <c r="D61" s="457">
        <v>2423.4189999999999</v>
      </c>
      <c r="E61" s="457">
        <v>3108.0879999999997</v>
      </c>
      <c r="F61" s="457">
        <v>3263.9980000000005</v>
      </c>
      <c r="G61" s="457">
        <v>3171.4989999999998</v>
      </c>
      <c r="H61" s="457">
        <v>2888.3530000000001</v>
      </c>
      <c r="I61" s="457">
        <v>766.40599999999995</v>
      </c>
      <c r="J61" s="457">
        <v>1457.1030000000001</v>
      </c>
      <c r="K61" s="457">
        <v>12269.670999999998</v>
      </c>
      <c r="L61" s="457">
        <v>3661.6800000000003</v>
      </c>
      <c r="M61" s="457">
        <v>415.41599999999994</v>
      </c>
      <c r="N61" s="457">
        <v>81.662999999999997</v>
      </c>
      <c r="O61" s="457">
        <v>589.17700000000002</v>
      </c>
      <c r="P61" s="457">
        <v>1136.9970000000001</v>
      </c>
      <c r="Q61" s="457">
        <v>3588.337</v>
      </c>
      <c r="R61" s="457">
        <v>10766.182999999999</v>
      </c>
      <c r="S61" s="457">
        <v>8759.9920000000002</v>
      </c>
      <c r="T61" s="457">
        <v>45663.843999999997</v>
      </c>
      <c r="U61" s="457">
        <v>120237.97299999998</v>
      </c>
      <c r="V61" s="462">
        <f t="shared" si="12"/>
        <v>224249.799</v>
      </c>
    </row>
    <row r="62" spans="2:22">
      <c r="B62" s="816">
        <v>2014</v>
      </c>
      <c r="C62" s="814" t="s">
        <v>16</v>
      </c>
      <c r="D62" s="457">
        <v>1207.7</v>
      </c>
      <c r="E62" s="457">
        <v>2863.3339999999998</v>
      </c>
      <c r="F62" s="457">
        <v>3344.5409999999997</v>
      </c>
      <c r="G62" s="457">
        <v>2935.3290000000002</v>
      </c>
      <c r="H62" s="457">
        <v>2405.2760000000003</v>
      </c>
      <c r="I62" s="457">
        <v>787.96199999999999</v>
      </c>
      <c r="J62" s="457">
        <v>895.42900000000009</v>
      </c>
      <c r="K62" s="457">
        <v>9431.012999999999</v>
      </c>
      <c r="L62" s="457">
        <v>1461.8490000000002</v>
      </c>
      <c r="M62" s="457">
        <v>313.39300000000003</v>
      </c>
      <c r="N62" s="457">
        <v>0</v>
      </c>
      <c r="O62" s="457">
        <v>495.315</v>
      </c>
      <c r="P62" s="457">
        <v>374.88499999999999</v>
      </c>
      <c r="Q62" s="457">
        <v>2357.6109999999999</v>
      </c>
      <c r="R62" s="457">
        <v>10168.759</v>
      </c>
      <c r="S62" s="457">
        <v>5904.3410000000003</v>
      </c>
      <c r="T62" s="457">
        <v>62665.616000000002</v>
      </c>
      <c r="U62" s="457">
        <v>94208.569999999992</v>
      </c>
      <c r="V62" s="462">
        <f t="shared" si="12"/>
        <v>201820.92300000001</v>
      </c>
    </row>
    <row r="63" spans="2:22">
      <c r="B63" s="813"/>
      <c r="C63" s="814" t="s">
        <v>14</v>
      </c>
      <c r="D63" s="457">
        <v>1984.211</v>
      </c>
      <c r="E63" s="457">
        <v>2438.1150000000002</v>
      </c>
      <c r="F63" s="457">
        <v>2423.3519999999999</v>
      </c>
      <c r="G63" s="457">
        <v>2606.2049999999999</v>
      </c>
      <c r="H63" s="457">
        <v>2387.35</v>
      </c>
      <c r="I63" s="457">
        <v>676.59400000000005</v>
      </c>
      <c r="J63" s="457">
        <v>724.46500000000003</v>
      </c>
      <c r="K63" s="457">
        <v>12056.612000000001</v>
      </c>
      <c r="L63" s="457">
        <v>2038.8609999999999</v>
      </c>
      <c r="M63" s="457">
        <v>379.91499999999996</v>
      </c>
      <c r="N63" s="457">
        <v>46.760999999999996</v>
      </c>
      <c r="O63" s="457">
        <v>373.11500000000001</v>
      </c>
      <c r="P63" s="457">
        <v>158.51300000000001</v>
      </c>
      <c r="Q63" s="457">
        <v>1855.4680000000003</v>
      </c>
      <c r="R63" s="457">
        <v>15447.603999999999</v>
      </c>
      <c r="S63" s="457">
        <v>11840.56</v>
      </c>
      <c r="T63" s="457">
        <v>53773.53</v>
      </c>
      <c r="U63" s="457">
        <v>107012.10299999996</v>
      </c>
      <c r="V63" s="462">
        <f t="shared" si="12"/>
        <v>218223.33399999997</v>
      </c>
    </row>
    <row r="64" spans="2:22">
      <c r="B64" s="813"/>
      <c r="C64" s="814" t="s">
        <v>10</v>
      </c>
      <c r="D64" s="457">
        <v>1839.153</v>
      </c>
      <c r="E64" s="457">
        <v>2632.1479999999997</v>
      </c>
      <c r="F64" s="457">
        <v>4382.1539999999995</v>
      </c>
      <c r="G64" s="457">
        <v>3448.3689999999997</v>
      </c>
      <c r="H64" s="457">
        <v>3347.576</v>
      </c>
      <c r="I64" s="457">
        <v>506.54899999999998</v>
      </c>
      <c r="J64" s="457">
        <v>1171.71</v>
      </c>
      <c r="K64" s="457">
        <v>12269.608</v>
      </c>
      <c r="L64" s="457">
        <v>1804.9929999999999</v>
      </c>
      <c r="M64" s="457">
        <v>262.70499999999998</v>
      </c>
      <c r="N64" s="457">
        <v>0</v>
      </c>
      <c r="O64" s="457">
        <v>659.61300000000006</v>
      </c>
      <c r="P64" s="457">
        <v>1528.1000000000001</v>
      </c>
      <c r="Q64" s="457">
        <v>3346.5590000000002</v>
      </c>
      <c r="R64" s="457">
        <v>15347.824000000001</v>
      </c>
      <c r="S64" s="457">
        <v>7669.1769999999997</v>
      </c>
      <c r="T64" s="457">
        <v>46798.656000000003</v>
      </c>
      <c r="U64" s="457">
        <v>133491.34600000002</v>
      </c>
      <c r="V64" s="462">
        <f t="shared" si="12"/>
        <v>240506.24000000002</v>
      </c>
    </row>
    <row r="65" spans="2:22">
      <c r="B65" s="813"/>
      <c r="C65" s="815" t="s">
        <v>12</v>
      </c>
      <c r="D65" s="457">
        <v>1928.9079999999999</v>
      </c>
      <c r="E65" s="457">
        <v>2539.4070000000002</v>
      </c>
      <c r="F65" s="457">
        <v>4848.0990000000002</v>
      </c>
      <c r="G65" s="457">
        <v>2476.953</v>
      </c>
      <c r="H65" s="457">
        <v>3064.663</v>
      </c>
      <c r="I65" s="457">
        <v>956.71900000000005</v>
      </c>
      <c r="J65" s="457">
        <v>800.32799999999997</v>
      </c>
      <c r="K65" s="457">
        <v>12798.687</v>
      </c>
      <c r="L65" s="457">
        <v>1664.5309999999999</v>
      </c>
      <c r="M65" s="457">
        <v>421.608</v>
      </c>
      <c r="N65" s="457">
        <v>122.319</v>
      </c>
      <c r="O65" s="457">
        <v>489.70299999999997</v>
      </c>
      <c r="P65" s="457">
        <v>856.28899999999999</v>
      </c>
      <c r="Q65" s="457">
        <v>3060.5569999999998</v>
      </c>
      <c r="R65" s="457">
        <v>9462.9979999999996</v>
      </c>
      <c r="S65" s="457">
        <v>11939.826000000001</v>
      </c>
      <c r="T65" s="457">
        <v>48786.53</v>
      </c>
      <c r="U65" s="457">
        <v>122190.72200000002</v>
      </c>
      <c r="V65" s="462">
        <f t="shared" si="12"/>
        <v>228408.84700000001</v>
      </c>
    </row>
    <row r="66" spans="2:22">
      <c r="B66" s="816">
        <v>2015</v>
      </c>
      <c r="C66" s="814" t="s">
        <v>16</v>
      </c>
      <c r="D66" s="457">
        <v>2216.4670000000001</v>
      </c>
      <c r="E66" s="457">
        <v>3248.4740000000002</v>
      </c>
      <c r="F66" s="457">
        <v>3236.5209999999997</v>
      </c>
      <c r="G66" s="457">
        <v>3000.721</v>
      </c>
      <c r="H66" s="457">
        <v>2853.3270000000002</v>
      </c>
      <c r="I66" s="457">
        <v>862.20900000000006</v>
      </c>
      <c r="J66" s="457">
        <v>823.91700000000003</v>
      </c>
      <c r="K66" s="457">
        <v>8510.402</v>
      </c>
      <c r="L66" s="457">
        <v>1810.817</v>
      </c>
      <c r="M66" s="457">
        <v>261.29499999999996</v>
      </c>
      <c r="N66" s="457">
        <v>0</v>
      </c>
      <c r="O66" s="457">
        <v>783.14799999999991</v>
      </c>
      <c r="P66" s="457">
        <v>386.03300000000002</v>
      </c>
      <c r="Q66" s="457">
        <v>2195.1080000000002</v>
      </c>
      <c r="R66" s="457">
        <v>13694.152000000002</v>
      </c>
      <c r="S66" s="457">
        <v>7942.5349999999999</v>
      </c>
      <c r="T66" s="457">
        <v>32948.433000000005</v>
      </c>
      <c r="U66" s="457">
        <v>121851.05399999997</v>
      </c>
      <c r="V66" s="462">
        <f t="shared" si="12"/>
        <v>206624.61299999998</v>
      </c>
    </row>
    <row r="67" spans="2:22">
      <c r="B67" s="813"/>
      <c r="C67" s="814" t="s">
        <v>14</v>
      </c>
      <c r="D67" s="457">
        <v>2749.1329999999998</v>
      </c>
      <c r="E67" s="457">
        <v>2897.73</v>
      </c>
      <c r="F67" s="457">
        <v>2996.5370000000003</v>
      </c>
      <c r="G67" s="457">
        <v>3203.0020000000004</v>
      </c>
      <c r="H67" s="457">
        <v>3266.9050000000002</v>
      </c>
      <c r="I67" s="457">
        <v>1100.5130000000001</v>
      </c>
      <c r="J67" s="457">
        <v>1123.04</v>
      </c>
      <c r="K67" s="457">
        <v>12601.57</v>
      </c>
      <c r="L67" s="457">
        <v>2000.9470000000001</v>
      </c>
      <c r="M67" s="457">
        <v>549.36699999999996</v>
      </c>
      <c r="N67" s="457">
        <v>47.545999999999999</v>
      </c>
      <c r="O67" s="457">
        <v>813.14800000000002</v>
      </c>
      <c r="P67" s="457">
        <v>1326.2809999999999</v>
      </c>
      <c r="Q67" s="457">
        <v>2427.3119999999999</v>
      </c>
      <c r="R67" s="457">
        <v>12880.990000000002</v>
      </c>
      <c r="S67" s="457">
        <v>6153.99</v>
      </c>
      <c r="T67" s="457">
        <v>43141.543000000005</v>
      </c>
      <c r="U67" s="457">
        <v>104449.59599999999</v>
      </c>
      <c r="V67" s="462">
        <f t="shared" si="12"/>
        <v>203729.15</v>
      </c>
    </row>
    <row r="68" spans="2:22">
      <c r="B68" s="813"/>
      <c r="C68" s="814" t="s">
        <v>10</v>
      </c>
      <c r="D68" s="457">
        <v>3225.8279999999995</v>
      </c>
      <c r="E68" s="457">
        <v>2625.585</v>
      </c>
      <c r="F68" s="457">
        <v>2965.3710000000001</v>
      </c>
      <c r="G68" s="457">
        <v>3606.0940000000001</v>
      </c>
      <c r="H68" s="457">
        <v>3102.8739999999998</v>
      </c>
      <c r="I68" s="457">
        <v>1118.9009999999998</v>
      </c>
      <c r="J68" s="457">
        <v>995.10799999999995</v>
      </c>
      <c r="K68" s="457">
        <v>8655.7970000000005</v>
      </c>
      <c r="L68" s="457">
        <v>1812.499</v>
      </c>
      <c r="M68" s="457">
        <v>440.76600000000002</v>
      </c>
      <c r="N68" s="457">
        <v>47.743000000000002</v>
      </c>
      <c r="O68" s="457">
        <v>667.55</v>
      </c>
      <c r="P68" s="457">
        <v>646.00800000000004</v>
      </c>
      <c r="Q68" s="457">
        <v>2843.5650000000001</v>
      </c>
      <c r="R68" s="457">
        <v>13547.387000000001</v>
      </c>
      <c r="S68" s="457">
        <v>10388.421</v>
      </c>
      <c r="T68" s="457">
        <v>43418.709000000003</v>
      </c>
      <c r="U68" s="457">
        <v>114044.89599999998</v>
      </c>
      <c r="V68" s="462">
        <f t="shared" si="12"/>
        <v>214153.10199999998</v>
      </c>
    </row>
    <row r="69" spans="2:22">
      <c r="B69" s="813"/>
      <c r="C69" s="815" t="s">
        <v>12</v>
      </c>
      <c r="D69" s="457">
        <v>2774.6020000000003</v>
      </c>
      <c r="E69" s="457">
        <v>2874.4340000000002</v>
      </c>
      <c r="F69" s="457">
        <v>3612.6970000000001</v>
      </c>
      <c r="G69" s="457">
        <v>3420.0840000000003</v>
      </c>
      <c r="H69" s="457">
        <v>3430.2000000000003</v>
      </c>
      <c r="I69" s="457">
        <v>1303.6309999999999</v>
      </c>
      <c r="J69" s="457">
        <v>1318.4680000000001</v>
      </c>
      <c r="K69" s="457">
        <v>9533.5439999999999</v>
      </c>
      <c r="L69" s="457">
        <v>2549.5729999999999</v>
      </c>
      <c r="M69" s="457">
        <v>557.202</v>
      </c>
      <c r="N69" s="457">
        <v>107.508</v>
      </c>
      <c r="O69" s="457">
        <v>837.38400000000001</v>
      </c>
      <c r="P69" s="457">
        <v>582.27499999999998</v>
      </c>
      <c r="Q69" s="457">
        <v>3423.386</v>
      </c>
      <c r="R69" s="457">
        <v>13307.429</v>
      </c>
      <c r="S69" s="457">
        <v>11701.456</v>
      </c>
      <c r="T69" s="457">
        <v>46062.973000000005</v>
      </c>
      <c r="U69" s="457">
        <v>123485.952</v>
      </c>
      <c r="V69" s="462">
        <f t="shared" si="12"/>
        <v>230882.79800000001</v>
      </c>
    </row>
    <row r="70" spans="2:22">
      <c r="B70" s="816">
        <v>2016</v>
      </c>
      <c r="C70" s="814" t="s">
        <v>16</v>
      </c>
      <c r="D70" s="457">
        <v>2023.721</v>
      </c>
      <c r="E70" s="457">
        <v>2733.3960000000002</v>
      </c>
      <c r="F70" s="457">
        <v>3856.2079999999996</v>
      </c>
      <c r="G70" s="457">
        <v>3100.152</v>
      </c>
      <c r="H70" s="457">
        <v>2949.9070000000002</v>
      </c>
      <c r="I70" s="457">
        <v>622.14499999999998</v>
      </c>
      <c r="J70" s="457">
        <v>2098.777</v>
      </c>
      <c r="K70" s="457">
        <v>8695.4600000000009</v>
      </c>
      <c r="L70" s="457">
        <v>1798.2080000000001</v>
      </c>
      <c r="M70" s="457">
        <v>361.94200000000001</v>
      </c>
      <c r="N70" s="457">
        <v>45.311</v>
      </c>
      <c r="O70" s="457">
        <v>441.13</v>
      </c>
      <c r="P70" s="457">
        <v>785.37600000000009</v>
      </c>
      <c r="Q70" s="457">
        <v>2901.8249999999998</v>
      </c>
      <c r="R70" s="457">
        <v>23859.986000000001</v>
      </c>
      <c r="S70" s="457">
        <v>9583.5439999999999</v>
      </c>
      <c r="T70" s="457">
        <v>48798.266000000003</v>
      </c>
      <c r="U70" s="457">
        <v>109785.75300000001</v>
      </c>
      <c r="V70" s="462">
        <f t="shared" si="12"/>
        <v>224441.10700000002</v>
      </c>
    </row>
    <row r="71" spans="2:22">
      <c r="B71" s="813"/>
      <c r="C71" s="814" t="s">
        <v>14</v>
      </c>
      <c r="D71" s="457">
        <v>1934.5170000000001</v>
      </c>
      <c r="E71" s="457">
        <v>3585.0440000000003</v>
      </c>
      <c r="F71" s="457">
        <v>3674.364</v>
      </c>
      <c r="G71" s="457">
        <v>2937.933</v>
      </c>
      <c r="H71" s="457">
        <v>3759.9539999999997</v>
      </c>
      <c r="I71" s="457">
        <v>1152.9939999999999</v>
      </c>
      <c r="J71" s="457">
        <v>1442.1779999999999</v>
      </c>
      <c r="K71" s="457">
        <v>13055.460999999999</v>
      </c>
      <c r="L71" s="457">
        <v>2630.578</v>
      </c>
      <c r="M71" s="457">
        <v>331.416</v>
      </c>
      <c r="N71" s="457">
        <v>0</v>
      </c>
      <c r="O71" s="457">
        <v>689.95699999999999</v>
      </c>
      <c r="P71" s="457">
        <v>894.93299999999999</v>
      </c>
      <c r="Q71" s="457">
        <v>2997.4079999999999</v>
      </c>
      <c r="R71" s="457">
        <v>17700.789000000001</v>
      </c>
      <c r="S71" s="457">
        <v>8907.2060000000001</v>
      </c>
      <c r="T71" s="457">
        <v>55991.687000000005</v>
      </c>
      <c r="U71" s="457">
        <v>106943.50799999999</v>
      </c>
      <c r="V71" s="462">
        <f t="shared" si="12"/>
        <v>228629.927</v>
      </c>
    </row>
    <row r="72" spans="2:22">
      <c r="B72" s="813"/>
      <c r="C72" s="814" t="s">
        <v>10</v>
      </c>
      <c r="D72" s="457">
        <v>2519.8150000000001</v>
      </c>
      <c r="E72" s="457">
        <v>3688.174</v>
      </c>
      <c r="F72" s="457">
        <v>4242.3580000000002</v>
      </c>
      <c r="G72" s="457">
        <v>3340.2919999999995</v>
      </c>
      <c r="H72" s="457">
        <v>4178.5860000000002</v>
      </c>
      <c r="I72" s="457">
        <v>1635.8209999999999</v>
      </c>
      <c r="J72" s="457">
        <v>1634.681</v>
      </c>
      <c r="K72" s="457">
        <v>12535.981</v>
      </c>
      <c r="L72" s="457">
        <v>2756.953</v>
      </c>
      <c r="M72" s="457">
        <v>494.23099999999999</v>
      </c>
      <c r="N72" s="457">
        <v>0.22699999999999998</v>
      </c>
      <c r="O72" s="457">
        <v>754.43299999999999</v>
      </c>
      <c r="P72" s="457">
        <v>499.04599999999999</v>
      </c>
      <c r="Q72" s="457">
        <v>3376.8410000000003</v>
      </c>
      <c r="R72" s="457">
        <v>12673.285</v>
      </c>
      <c r="S72" s="457">
        <v>13709.346</v>
      </c>
      <c r="T72" s="457">
        <v>34745.642999999996</v>
      </c>
      <c r="U72" s="457">
        <v>116311.26500000001</v>
      </c>
      <c r="V72" s="462">
        <f t="shared" si="12"/>
        <v>219096.978</v>
      </c>
    </row>
    <row r="73" spans="2:22">
      <c r="B73" s="813"/>
      <c r="C73" s="815" t="s">
        <v>12</v>
      </c>
      <c r="D73" s="457">
        <v>2453.9369999999999</v>
      </c>
      <c r="E73" s="457">
        <v>2920.9780000000001</v>
      </c>
      <c r="F73" s="457">
        <v>4719.4660000000003</v>
      </c>
      <c r="G73" s="457">
        <v>3458.5349999999999</v>
      </c>
      <c r="H73" s="457">
        <v>3816.6180000000004</v>
      </c>
      <c r="I73" s="457">
        <v>1257.067</v>
      </c>
      <c r="J73" s="457">
        <v>1408.8779999999999</v>
      </c>
      <c r="K73" s="457">
        <v>12116.026000000002</v>
      </c>
      <c r="L73" s="457">
        <v>2791.989</v>
      </c>
      <c r="M73" s="457">
        <v>432.04200000000003</v>
      </c>
      <c r="N73" s="457">
        <v>3653.8249999999998</v>
      </c>
      <c r="O73" s="457">
        <v>941.33799999999997</v>
      </c>
      <c r="P73" s="457">
        <v>1248.587</v>
      </c>
      <c r="Q73" s="457">
        <v>3415.8960000000002</v>
      </c>
      <c r="R73" s="457">
        <v>14520.067999999999</v>
      </c>
      <c r="S73" s="457">
        <v>12171.317000000001</v>
      </c>
      <c r="T73" s="457">
        <v>51018.956000000006</v>
      </c>
      <c r="U73" s="457">
        <v>104491.62900000002</v>
      </c>
      <c r="V73" s="462">
        <f t="shared" si="12"/>
        <v>226837.152</v>
      </c>
    </row>
    <row r="74" spans="2:22">
      <c r="B74" s="816">
        <v>2017</v>
      </c>
      <c r="C74" s="814" t="s">
        <v>16</v>
      </c>
      <c r="D74" s="457">
        <v>2846.5929999999998</v>
      </c>
      <c r="E74" s="457">
        <v>3266.8970000000004</v>
      </c>
      <c r="F74" s="457">
        <v>4340.0839999999998</v>
      </c>
      <c r="G74" s="457">
        <v>2669.2269999999999</v>
      </c>
      <c r="H74" s="457">
        <v>3798.8130000000001</v>
      </c>
      <c r="I74" s="457">
        <v>1252.7900000000002</v>
      </c>
      <c r="J74" s="457">
        <v>1426.1790000000001</v>
      </c>
      <c r="K74" s="457">
        <v>10123.987000000001</v>
      </c>
      <c r="L74" s="457">
        <v>3750.393</v>
      </c>
      <c r="M74" s="457">
        <v>510.41899999999998</v>
      </c>
      <c r="N74" s="457">
        <v>850.37200000000007</v>
      </c>
      <c r="O74" s="457">
        <v>552.94200000000001</v>
      </c>
      <c r="P74" s="457">
        <v>882.95899999999995</v>
      </c>
      <c r="Q74" s="457">
        <v>2304.152</v>
      </c>
      <c r="R74" s="457">
        <v>18079.384999999998</v>
      </c>
      <c r="S74" s="457">
        <v>13759.948</v>
      </c>
      <c r="T74" s="457">
        <v>35098.620000000003</v>
      </c>
      <c r="U74" s="457">
        <v>104612.53000000003</v>
      </c>
      <c r="V74" s="462">
        <v>210126.29000000004</v>
      </c>
    </row>
    <row r="75" spans="2:22">
      <c r="B75" s="813"/>
      <c r="C75" s="814" t="s">
        <v>14</v>
      </c>
      <c r="D75" s="457">
        <v>1985.6999999999998</v>
      </c>
      <c r="E75" s="457">
        <v>3483.2129999999997</v>
      </c>
      <c r="F75" s="457">
        <v>4561.2259999999997</v>
      </c>
      <c r="G75" s="457">
        <v>2466.4349999999999</v>
      </c>
      <c r="H75" s="457">
        <v>3323.4719999999998</v>
      </c>
      <c r="I75" s="457">
        <v>1177.126</v>
      </c>
      <c r="J75" s="457">
        <v>1246.886</v>
      </c>
      <c r="K75" s="457">
        <v>10842.673000000001</v>
      </c>
      <c r="L75" s="457">
        <v>1927.067</v>
      </c>
      <c r="M75" s="457">
        <v>304.5</v>
      </c>
      <c r="N75" s="457">
        <v>1818.086</v>
      </c>
      <c r="O75" s="457">
        <v>783.15499999999997</v>
      </c>
      <c r="P75" s="457">
        <v>709.62</v>
      </c>
      <c r="Q75" s="457">
        <v>2662.1439999999998</v>
      </c>
      <c r="R75" s="457">
        <v>8169.8119999999999</v>
      </c>
      <c r="S75" s="457">
        <v>8392.2569999999996</v>
      </c>
      <c r="T75" s="457">
        <v>35989.273999999998</v>
      </c>
      <c r="U75" s="457">
        <v>120840.90300000001</v>
      </c>
      <c r="V75" s="462">
        <v>210683.549</v>
      </c>
    </row>
    <row r="76" spans="2:22">
      <c r="B76" s="813"/>
      <c r="C76" s="814" t="s">
        <v>10</v>
      </c>
      <c r="D76" s="457">
        <v>1685.4639999999999</v>
      </c>
      <c r="E76" s="457">
        <v>2805.6779999999999</v>
      </c>
      <c r="F76" s="457">
        <v>2240.3850000000002</v>
      </c>
      <c r="G76" s="457">
        <v>1999.2179999999998</v>
      </c>
      <c r="H76" s="457">
        <v>2161.3670000000002</v>
      </c>
      <c r="I76" s="457">
        <v>1712.7269999999999</v>
      </c>
      <c r="J76" s="457">
        <v>1440.951</v>
      </c>
      <c r="K76" s="457">
        <v>14110.475999999999</v>
      </c>
      <c r="L76" s="457">
        <v>2987.71</v>
      </c>
      <c r="M76" s="457">
        <v>607.28700000000003</v>
      </c>
      <c r="N76" s="457">
        <v>2954.37</v>
      </c>
      <c r="O76" s="457">
        <v>947.69299999999998</v>
      </c>
      <c r="P76" s="457">
        <v>672.98099999999999</v>
      </c>
      <c r="Q76" s="457">
        <v>3038.2</v>
      </c>
      <c r="R76" s="457">
        <v>18381.545000000002</v>
      </c>
      <c r="S76" s="457">
        <v>13813.457999999999</v>
      </c>
      <c r="T76" s="457">
        <v>32622.645</v>
      </c>
      <c r="U76" s="457">
        <v>131293</v>
      </c>
      <c r="V76" s="462">
        <v>235475.155</v>
      </c>
    </row>
    <row r="77" spans="2:22">
      <c r="B77" s="813"/>
      <c r="C77" s="815" t="s">
        <v>12</v>
      </c>
      <c r="D77" s="457">
        <v>2608.2219999999998</v>
      </c>
      <c r="E77" s="457">
        <v>3159.2620000000002</v>
      </c>
      <c r="F77" s="457">
        <v>4234.4709999999995</v>
      </c>
      <c r="G77" s="457">
        <v>4111.04</v>
      </c>
      <c r="H77" s="457">
        <v>3705.8900000000003</v>
      </c>
      <c r="I77" s="457">
        <v>1651.277</v>
      </c>
      <c r="J77" s="457">
        <v>1996.7640000000001</v>
      </c>
      <c r="K77" s="457">
        <v>14013.466</v>
      </c>
      <c r="L77" s="457">
        <v>2507.8989999999999</v>
      </c>
      <c r="M77" s="457">
        <v>631.49299999999994</v>
      </c>
      <c r="N77" s="457">
        <v>3435.1369999999997</v>
      </c>
      <c r="O77" s="457">
        <v>940.05700000000002</v>
      </c>
      <c r="P77" s="457">
        <v>289.21299999999997</v>
      </c>
      <c r="Q77" s="457">
        <v>3559.3</v>
      </c>
      <c r="R77" s="457">
        <v>21367.712</v>
      </c>
      <c r="S77" s="457">
        <v>12577.082999999999</v>
      </c>
      <c r="T77" s="457">
        <v>39250.046000000002</v>
      </c>
      <c r="U77" s="457">
        <v>124674.06000000003</v>
      </c>
      <c r="V77" s="462">
        <v>244712.39200000005</v>
      </c>
    </row>
    <row r="78" spans="2:22">
      <c r="B78" s="816">
        <v>2018</v>
      </c>
      <c r="C78" s="814" t="s">
        <v>16</v>
      </c>
      <c r="D78" s="457">
        <v>1728.1999999999998</v>
      </c>
      <c r="E78" s="457">
        <v>3045.9140000000002</v>
      </c>
      <c r="F78" s="457">
        <v>3196.2359999999999</v>
      </c>
      <c r="G78" s="457">
        <v>3599.1510000000003</v>
      </c>
      <c r="H78" s="457">
        <v>3109.721</v>
      </c>
      <c r="I78" s="457">
        <v>1210.0909999999999</v>
      </c>
      <c r="J78" s="457">
        <v>1127.8</v>
      </c>
      <c r="K78" s="457">
        <v>9498.8070000000007</v>
      </c>
      <c r="L78" s="457">
        <v>2740.0629999999996</v>
      </c>
      <c r="M78" s="457">
        <v>571.66699999999992</v>
      </c>
      <c r="N78" s="457">
        <v>2981.5309999999999</v>
      </c>
      <c r="O78" s="457">
        <v>952.404</v>
      </c>
      <c r="P78" s="457">
        <v>1195.02</v>
      </c>
      <c r="Q78" s="457">
        <v>2640.5069999999996</v>
      </c>
      <c r="R78" s="457">
        <v>15717.596</v>
      </c>
      <c r="S78" s="457">
        <v>10313.642</v>
      </c>
      <c r="T78" s="457">
        <v>31109.182000000001</v>
      </c>
      <c r="U78" s="457">
        <v>102282.09900000002</v>
      </c>
      <c r="V78" s="462">
        <v>197019.63100000002</v>
      </c>
    </row>
    <row r="79" spans="2:22">
      <c r="B79" s="813"/>
      <c r="C79" s="814" t="s">
        <v>14</v>
      </c>
      <c r="D79" s="457">
        <v>1799.3510000000001</v>
      </c>
      <c r="E79" s="457">
        <v>3683.0640000000003</v>
      </c>
      <c r="F79" s="457">
        <v>4064.44</v>
      </c>
      <c r="G79" s="457">
        <v>3320.1309999999999</v>
      </c>
      <c r="H79" s="457">
        <v>4217.8999999999996</v>
      </c>
      <c r="I79" s="457">
        <v>808.779</v>
      </c>
      <c r="J79" s="457">
        <v>944.74199999999996</v>
      </c>
      <c r="K79" s="457">
        <v>10840.898000000001</v>
      </c>
      <c r="L79" s="457">
        <v>2134.8200000000002</v>
      </c>
      <c r="M79" s="457">
        <v>325.49799999999999</v>
      </c>
      <c r="N79" s="457">
        <v>3998.1980000000003</v>
      </c>
      <c r="O79" s="457">
        <v>973.625</v>
      </c>
      <c r="P79" s="457">
        <v>755.71399999999994</v>
      </c>
      <c r="Q79" s="457">
        <v>2886.1930000000002</v>
      </c>
      <c r="R79" s="457">
        <v>14928.558000000001</v>
      </c>
      <c r="S79" s="457">
        <v>14498.833999999999</v>
      </c>
      <c r="T79" s="457">
        <v>46076.665999999997</v>
      </c>
      <c r="U79" s="457">
        <v>111394.33000000003</v>
      </c>
      <c r="V79" s="462">
        <v>227651.74100000004</v>
      </c>
    </row>
    <row r="80" spans="2:22">
      <c r="B80" s="813"/>
      <c r="C80" s="814" t="s">
        <v>10</v>
      </c>
      <c r="D80" s="457">
        <v>2738.9920000000002</v>
      </c>
      <c r="E80" s="457">
        <v>3159.2830000000004</v>
      </c>
      <c r="F80" s="457">
        <v>2913.4830000000002</v>
      </c>
      <c r="G80" s="457">
        <v>3543.3639999999996</v>
      </c>
      <c r="H80" s="457">
        <v>3614.66</v>
      </c>
      <c r="I80" s="457">
        <v>1530.806</v>
      </c>
      <c r="J80" s="457">
        <v>1154.067</v>
      </c>
      <c r="K80" s="457">
        <v>11980.444</v>
      </c>
      <c r="L80" s="457">
        <v>2000.7490000000003</v>
      </c>
      <c r="M80" s="457">
        <v>810.46800000000007</v>
      </c>
      <c r="N80" s="457">
        <v>4059.9539999999997</v>
      </c>
      <c r="O80" s="457">
        <v>1000.28</v>
      </c>
      <c r="P80" s="457">
        <v>429.32100000000003</v>
      </c>
      <c r="Q80" s="457">
        <v>3253.9939999999997</v>
      </c>
      <c r="R80" s="457">
        <v>11928.441999999999</v>
      </c>
      <c r="S80" s="457">
        <v>13341.824000000001</v>
      </c>
      <c r="T80" s="457">
        <v>52804.131999999998</v>
      </c>
      <c r="U80" s="457">
        <v>129858.98000000001</v>
      </c>
      <c r="V80" s="462">
        <v>250123.24300000002</v>
      </c>
    </row>
    <row r="81" spans="2:22">
      <c r="B81" s="813"/>
      <c r="C81" s="815" t="s">
        <v>12</v>
      </c>
      <c r="D81" s="457">
        <v>3177.2280000000001</v>
      </c>
      <c r="E81" s="457">
        <v>3745.7370000000001</v>
      </c>
      <c r="F81" s="457">
        <v>3938.3229999999999</v>
      </c>
      <c r="G81" s="457">
        <v>3921.1959999999999</v>
      </c>
      <c r="H81" s="457">
        <v>4808.0190000000002</v>
      </c>
      <c r="I81" s="457">
        <v>1437.5459999999998</v>
      </c>
      <c r="J81" s="457">
        <v>1616.5060000000001</v>
      </c>
      <c r="K81" s="457">
        <v>14949.797</v>
      </c>
      <c r="L81" s="457">
        <v>2149.7150000000001</v>
      </c>
      <c r="M81" s="457">
        <v>915.04099999999994</v>
      </c>
      <c r="N81" s="457">
        <v>5396.7060000000001</v>
      </c>
      <c r="O81" s="457">
        <v>1005.835</v>
      </c>
      <c r="P81" s="457">
        <v>371.18700000000001</v>
      </c>
      <c r="Q81" s="457">
        <v>3962.5360000000001</v>
      </c>
      <c r="R81" s="457">
        <v>12905.798999999999</v>
      </c>
      <c r="S81" s="457">
        <v>18441.611000000001</v>
      </c>
      <c r="T81" s="457">
        <v>42658.487999999998</v>
      </c>
      <c r="U81" s="457">
        <v>139247.41299999994</v>
      </c>
      <c r="V81" s="462">
        <v>264648.68299999996</v>
      </c>
    </row>
    <row r="82" spans="2:22">
      <c r="B82" s="816">
        <v>2019</v>
      </c>
      <c r="C82" s="814" t="s">
        <v>16</v>
      </c>
      <c r="D82" s="457">
        <v>2021.4720000000002</v>
      </c>
      <c r="E82" s="457">
        <v>3049.7160000000003</v>
      </c>
      <c r="F82" s="457">
        <v>2388.7759999999998</v>
      </c>
      <c r="G82" s="457">
        <v>3439.7449999999999</v>
      </c>
      <c r="H82" s="457">
        <v>3612.056</v>
      </c>
      <c r="I82" s="457">
        <v>1128.375</v>
      </c>
      <c r="J82" s="457">
        <v>694.8599999999999</v>
      </c>
      <c r="K82" s="457">
        <v>7738.3950000000004</v>
      </c>
      <c r="L82" s="457">
        <v>1924.4459999999999</v>
      </c>
      <c r="M82" s="457">
        <v>382.35199999999998</v>
      </c>
      <c r="N82" s="457">
        <v>2862.7750000000001</v>
      </c>
      <c r="O82" s="457">
        <v>428.911</v>
      </c>
      <c r="P82" s="457">
        <v>558.63599999999997</v>
      </c>
      <c r="Q82" s="457">
        <v>2290.6390000000001</v>
      </c>
      <c r="R82" s="457">
        <v>19375.29</v>
      </c>
      <c r="S82" s="457">
        <v>14985.299000000001</v>
      </c>
      <c r="T82" s="457">
        <v>45116.392999999996</v>
      </c>
      <c r="U82" s="457">
        <v>114900.21100000001</v>
      </c>
      <c r="V82" s="462">
        <v>226898.34700000001</v>
      </c>
    </row>
    <row r="83" spans="2:22">
      <c r="B83" s="813"/>
      <c r="C83" s="814" t="s">
        <v>14</v>
      </c>
      <c r="D83" s="457">
        <v>2203.0819999999999</v>
      </c>
      <c r="E83" s="457">
        <v>3988.4629999999997</v>
      </c>
      <c r="F83" s="457">
        <v>3306.527</v>
      </c>
      <c r="G83" s="457">
        <v>3176.1640000000002</v>
      </c>
      <c r="H83" s="457">
        <v>4025.8829999999998</v>
      </c>
      <c r="I83" s="457">
        <v>1518.442</v>
      </c>
      <c r="J83" s="457">
        <v>1323.5550000000001</v>
      </c>
      <c r="K83" s="457">
        <v>13563.831999999999</v>
      </c>
      <c r="L83" s="457">
        <v>1711.56</v>
      </c>
      <c r="M83" s="457">
        <v>656.97900000000004</v>
      </c>
      <c r="N83" s="457">
        <v>1967.817</v>
      </c>
      <c r="O83" s="457">
        <v>1248.4680000000001</v>
      </c>
      <c r="P83" s="457">
        <v>1003.6079999999999</v>
      </c>
      <c r="Q83" s="457">
        <v>3424.8440000000001</v>
      </c>
      <c r="R83" s="457">
        <v>15296.219000000001</v>
      </c>
      <c r="S83" s="457">
        <v>26204.212</v>
      </c>
      <c r="T83" s="457">
        <v>31795.838</v>
      </c>
      <c r="U83" s="457">
        <v>139271.54300000001</v>
      </c>
      <c r="V83" s="462">
        <v>255687.03600000002</v>
      </c>
    </row>
    <row r="84" spans="2:22">
      <c r="B84" s="813"/>
      <c r="C84" s="814" t="s">
        <v>10</v>
      </c>
      <c r="D84" s="457">
        <v>2431.875</v>
      </c>
      <c r="E84" s="457">
        <v>4097.8289999999997</v>
      </c>
      <c r="F84" s="457">
        <v>3339.3139999999999</v>
      </c>
      <c r="G84" s="457">
        <v>2832.51</v>
      </c>
      <c r="H84" s="457">
        <v>4117.1390000000001</v>
      </c>
      <c r="I84" s="457">
        <v>1723.9090000000001</v>
      </c>
      <c r="J84" s="457">
        <v>1171.924</v>
      </c>
      <c r="K84" s="457">
        <v>16053.194</v>
      </c>
      <c r="L84" s="457">
        <v>1993.8780000000002</v>
      </c>
      <c r="M84" s="457">
        <v>739.43000000000006</v>
      </c>
      <c r="N84" s="457">
        <v>3309.2370000000001</v>
      </c>
      <c r="O84" s="457">
        <v>1018.0410000000001</v>
      </c>
      <c r="P84" s="457">
        <v>1031.4769999999999</v>
      </c>
      <c r="Q84" s="457">
        <v>2598.7820000000002</v>
      </c>
      <c r="R84" s="457">
        <v>11957.573</v>
      </c>
      <c r="S84" s="457">
        <v>18261.710999999999</v>
      </c>
      <c r="T84" s="457">
        <v>44493.364999999998</v>
      </c>
      <c r="U84" s="457">
        <v>130395.177</v>
      </c>
      <c r="V84" s="462">
        <v>251566.36499999999</v>
      </c>
    </row>
    <row r="85" spans="2:22">
      <c r="B85" s="813"/>
      <c r="C85" s="815" t="s">
        <v>12</v>
      </c>
      <c r="D85" s="457">
        <v>2986.1760000000004</v>
      </c>
      <c r="E85" s="457">
        <v>3441.8980000000001</v>
      </c>
      <c r="F85" s="457">
        <v>3960.0010000000002</v>
      </c>
      <c r="G85" s="457">
        <v>4246.259</v>
      </c>
      <c r="H85" s="457">
        <v>4387.3450000000003</v>
      </c>
      <c r="I85" s="457">
        <v>1547.9850000000001</v>
      </c>
      <c r="J85" s="457">
        <v>1031.587</v>
      </c>
      <c r="K85" s="457">
        <v>14460.984</v>
      </c>
      <c r="L85" s="457">
        <v>2572.9180000000001</v>
      </c>
      <c r="M85" s="457">
        <v>1106.0250000000001</v>
      </c>
      <c r="N85" s="457">
        <v>2938.7539999999999</v>
      </c>
      <c r="O85" s="457">
        <v>934.54600000000005</v>
      </c>
      <c r="P85" s="457">
        <v>525.92900000000009</v>
      </c>
      <c r="Q85" s="457">
        <v>3518.5140000000001</v>
      </c>
      <c r="R85" s="457">
        <v>21824.376</v>
      </c>
      <c r="S85" s="457">
        <v>22977.287</v>
      </c>
      <c r="T85" s="457">
        <v>52458.244000000006</v>
      </c>
      <c r="U85" s="457">
        <v>152242.07099999997</v>
      </c>
      <c r="V85" s="462">
        <v>297160.89899999998</v>
      </c>
    </row>
    <row r="86" spans="2:22">
      <c r="B86" s="816">
        <v>2020</v>
      </c>
      <c r="C86" s="814" t="s">
        <v>16</v>
      </c>
      <c r="D86" s="457">
        <v>2200.4589999999998</v>
      </c>
      <c r="E86" s="457">
        <v>3635.5590000000002</v>
      </c>
      <c r="F86" s="457">
        <v>2044.6890000000001</v>
      </c>
      <c r="G86" s="457">
        <v>2726.6790000000001</v>
      </c>
      <c r="H86" s="457">
        <v>3672.2310000000007</v>
      </c>
      <c r="I86" s="457">
        <v>1355.3610000000001</v>
      </c>
      <c r="J86" s="457">
        <v>783.57</v>
      </c>
      <c r="K86" s="457">
        <v>12375.592000000001</v>
      </c>
      <c r="L86" s="457">
        <v>1316.6399999999999</v>
      </c>
      <c r="M86" s="457">
        <v>571.06600000000003</v>
      </c>
      <c r="N86" s="457">
        <v>1651.816</v>
      </c>
      <c r="O86" s="457">
        <v>350.471</v>
      </c>
      <c r="P86" s="457">
        <v>959.35899999999992</v>
      </c>
      <c r="Q86" s="457">
        <v>1719.2600000000002</v>
      </c>
      <c r="R86" s="457">
        <v>15462.933000000001</v>
      </c>
      <c r="S86" s="457">
        <v>11765.564</v>
      </c>
      <c r="T86" s="457">
        <v>39768.494000000006</v>
      </c>
      <c r="U86" s="457">
        <v>104063.95900000002</v>
      </c>
      <c r="V86" s="462">
        <v>206423.70200000002</v>
      </c>
    </row>
    <row r="87" spans="2:22">
      <c r="B87" s="813"/>
      <c r="C87" s="814" t="s">
        <v>14</v>
      </c>
      <c r="D87" s="457">
        <v>2626.8140000000003</v>
      </c>
      <c r="E87" s="457">
        <v>3841.9630000000002</v>
      </c>
      <c r="F87" s="457">
        <v>3874.261</v>
      </c>
      <c r="G87" s="457">
        <v>3399.5610000000001</v>
      </c>
      <c r="H87" s="457">
        <v>4291.6839999999993</v>
      </c>
      <c r="I87" s="457">
        <v>973.82999999999993</v>
      </c>
      <c r="J87" s="457">
        <v>743.26</v>
      </c>
      <c r="K87" s="457">
        <v>10031.161</v>
      </c>
      <c r="L87" s="457">
        <v>2816.1180000000004</v>
      </c>
      <c r="M87" s="457">
        <v>566.81399999999996</v>
      </c>
      <c r="N87" s="457">
        <v>1639.836</v>
      </c>
      <c r="O87" s="457">
        <v>461.56599999999997</v>
      </c>
      <c r="P87" s="457">
        <v>604.65700000000004</v>
      </c>
      <c r="Q87" s="457">
        <v>2289.4670000000001</v>
      </c>
      <c r="R87" s="457">
        <v>11000.224999999999</v>
      </c>
      <c r="S87" s="457">
        <v>8819.3040000000001</v>
      </c>
      <c r="T87" s="457">
        <v>19341.556999999997</v>
      </c>
      <c r="U87" s="457">
        <v>98043.826000000001</v>
      </c>
      <c r="V87" s="462">
        <v>175365.90399999998</v>
      </c>
    </row>
    <row r="88" spans="2:22">
      <c r="B88" s="813"/>
      <c r="C88" s="814" t="s">
        <v>10</v>
      </c>
      <c r="D88" s="457">
        <v>2792.2579999999998</v>
      </c>
      <c r="E88" s="457">
        <v>4490.54</v>
      </c>
      <c r="F88" s="457">
        <v>4365.2669999999998</v>
      </c>
      <c r="G88" s="457">
        <v>2919.2280000000001</v>
      </c>
      <c r="H88" s="457">
        <v>3792.7759999999998</v>
      </c>
      <c r="I88" s="457">
        <v>1265.942</v>
      </c>
      <c r="J88" s="457">
        <v>392.35199999999998</v>
      </c>
      <c r="K88" s="457">
        <v>12629.68</v>
      </c>
      <c r="L88" s="457">
        <v>2512.4859999999999</v>
      </c>
      <c r="M88" s="457">
        <v>570.745</v>
      </c>
      <c r="N88" s="457">
        <v>3148.3709999999996</v>
      </c>
      <c r="O88" s="457">
        <v>609.88</v>
      </c>
      <c r="P88" s="457">
        <v>233.8</v>
      </c>
      <c r="Q88" s="457">
        <v>1719.2460000000001</v>
      </c>
      <c r="R88" s="457">
        <v>11223.108</v>
      </c>
      <c r="S88" s="457">
        <v>13611.668</v>
      </c>
      <c r="T88" s="457">
        <v>24917.567999999999</v>
      </c>
      <c r="U88" s="457">
        <v>116941.602</v>
      </c>
      <c r="V88" s="462">
        <v>208136.51699999999</v>
      </c>
    </row>
    <row r="89" spans="2:22">
      <c r="B89" s="813"/>
      <c r="C89" s="815" t="s">
        <v>12</v>
      </c>
      <c r="D89" s="457">
        <v>3252.7860000000001</v>
      </c>
      <c r="E89" s="457">
        <v>3952.6129999999998</v>
      </c>
      <c r="F89" s="457">
        <v>3016.3490000000002</v>
      </c>
      <c r="G89" s="457">
        <v>3354.9639999999999</v>
      </c>
      <c r="H89" s="457">
        <v>5133.2839999999997</v>
      </c>
      <c r="I89" s="457">
        <v>1323.29</v>
      </c>
      <c r="J89" s="457">
        <v>907.44100000000003</v>
      </c>
      <c r="K89" s="457">
        <v>12836.217000000001</v>
      </c>
      <c r="L89" s="457">
        <v>1160.2910000000002</v>
      </c>
      <c r="M89" s="457">
        <v>822.27700000000004</v>
      </c>
      <c r="N89" s="457">
        <v>1263.1100000000001</v>
      </c>
      <c r="O89" s="457">
        <v>652.70100000000002</v>
      </c>
      <c r="P89" s="457">
        <v>798.8900000000001</v>
      </c>
      <c r="Q89" s="457">
        <v>2811.2190000000001</v>
      </c>
      <c r="R89" s="457">
        <v>10470.273000000001</v>
      </c>
      <c r="S89" s="457">
        <v>15547.771999999999</v>
      </c>
      <c r="T89" s="457">
        <v>27104.912</v>
      </c>
      <c r="U89" s="457">
        <v>144315.867</v>
      </c>
      <c r="V89" s="462">
        <v>238724.25599999999</v>
      </c>
    </row>
    <row r="90" spans="2:22">
      <c r="B90" s="816">
        <v>2021</v>
      </c>
      <c r="C90" s="814" t="s">
        <v>16</v>
      </c>
      <c r="D90" s="457">
        <v>3454.7329999999997</v>
      </c>
      <c r="E90" s="457">
        <v>3377.16</v>
      </c>
      <c r="F90" s="457">
        <v>3425.9830000000002</v>
      </c>
      <c r="G90" s="457">
        <v>3242.9129999999996</v>
      </c>
      <c r="H90" s="457">
        <v>4605.9669999999996</v>
      </c>
      <c r="I90" s="457">
        <v>1122.739</v>
      </c>
      <c r="J90" s="457">
        <v>1524.6880000000001</v>
      </c>
      <c r="K90" s="457">
        <v>12774.084999999999</v>
      </c>
      <c r="L90" s="457">
        <v>2480.9759999999997</v>
      </c>
      <c r="M90" s="457">
        <v>612.73399999999992</v>
      </c>
      <c r="N90" s="457">
        <v>1013.1600000000001</v>
      </c>
      <c r="O90" s="457">
        <v>546.697</v>
      </c>
      <c r="P90" s="457">
        <v>628.12099999999998</v>
      </c>
      <c r="Q90" s="457">
        <v>2594.6589999999997</v>
      </c>
      <c r="R90" s="457">
        <v>10091.556</v>
      </c>
      <c r="S90" s="457">
        <v>14100.645</v>
      </c>
      <c r="T90" s="457">
        <v>30874.885999999999</v>
      </c>
      <c r="U90" s="457">
        <v>129068.07899999997</v>
      </c>
      <c r="V90" s="462">
        <v>225539.78099999996</v>
      </c>
    </row>
    <row r="91" spans="2:22">
      <c r="B91" s="813"/>
      <c r="C91" s="814" t="s">
        <v>14</v>
      </c>
      <c r="D91" s="457">
        <v>3578.5389999999998</v>
      </c>
      <c r="E91" s="457">
        <v>4177.05</v>
      </c>
      <c r="F91" s="457">
        <v>4903.4079999999994</v>
      </c>
      <c r="G91" s="457">
        <v>3458.1460000000002</v>
      </c>
      <c r="H91" s="457">
        <v>4637.5460000000003</v>
      </c>
      <c r="I91" s="457">
        <v>1012.833</v>
      </c>
      <c r="J91" s="457">
        <v>2443.52</v>
      </c>
      <c r="K91" s="457">
        <v>17877.819</v>
      </c>
      <c r="L91" s="457">
        <v>1743.866</v>
      </c>
      <c r="M91" s="457">
        <v>884.72</v>
      </c>
      <c r="N91" s="457">
        <v>4332.13</v>
      </c>
      <c r="O91" s="457">
        <v>813.89900000000011</v>
      </c>
      <c r="P91" s="457">
        <v>823.67200000000003</v>
      </c>
      <c r="Q91" s="457">
        <v>2946.3689999999997</v>
      </c>
      <c r="R91" s="457">
        <v>12225.864000000001</v>
      </c>
      <c r="S91" s="457">
        <v>11875.111000000001</v>
      </c>
      <c r="T91" s="457">
        <v>24408.720000000001</v>
      </c>
      <c r="U91" s="457">
        <v>120387.261</v>
      </c>
      <c r="V91" s="462">
        <v>222530.473</v>
      </c>
    </row>
    <row r="92" spans="2:22">
      <c r="B92" s="813"/>
      <c r="C92" s="814" t="s">
        <v>10</v>
      </c>
      <c r="D92" s="457">
        <v>3331.0129999999999</v>
      </c>
      <c r="E92" s="457">
        <v>3201.2849999999999</v>
      </c>
      <c r="F92" s="457">
        <v>4187.826</v>
      </c>
      <c r="G92" s="457">
        <v>3397.3320000000003</v>
      </c>
      <c r="H92" s="457">
        <v>3917.0069999999996</v>
      </c>
      <c r="I92" s="457">
        <v>1066.8820000000001</v>
      </c>
      <c r="J92" s="457">
        <v>1941.8230000000001</v>
      </c>
      <c r="K92" s="457">
        <v>13525.175999999999</v>
      </c>
      <c r="L92" s="457">
        <v>1536.6980000000001</v>
      </c>
      <c r="M92" s="457">
        <v>931.85100000000011</v>
      </c>
      <c r="N92" s="457">
        <v>979.26800000000003</v>
      </c>
      <c r="O92" s="457">
        <v>451.39800000000002</v>
      </c>
      <c r="P92" s="457">
        <v>220.006</v>
      </c>
      <c r="Q92" s="457">
        <v>2522.0500000000002</v>
      </c>
      <c r="R92" s="457">
        <v>13299.435000000001</v>
      </c>
      <c r="S92" s="457">
        <v>10414.643</v>
      </c>
      <c r="T92" s="457">
        <v>43639.682000000001</v>
      </c>
      <c r="U92" s="457">
        <v>107633.948</v>
      </c>
      <c r="V92" s="462">
        <v>216197.323</v>
      </c>
    </row>
    <row r="93" spans="2:22">
      <c r="B93" s="813"/>
      <c r="C93" s="815" t="s">
        <v>12</v>
      </c>
      <c r="D93" s="457">
        <v>4662.1409999999996</v>
      </c>
      <c r="E93" s="457">
        <v>3248.9900000000002</v>
      </c>
      <c r="F93" s="457">
        <v>6176.2129999999997</v>
      </c>
      <c r="G93" s="457">
        <v>3610.6830000000004</v>
      </c>
      <c r="H93" s="457">
        <v>5744.5129999999999</v>
      </c>
      <c r="I93" s="457">
        <v>1438.346</v>
      </c>
      <c r="J93" s="457">
        <v>2159.6849999999999</v>
      </c>
      <c r="K93" s="457">
        <v>13126.593000000001</v>
      </c>
      <c r="L93" s="457">
        <v>4352.2669999999998</v>
      </c>
      <c r="M93" s="457">
        <v>1124.3820000000001</v>
      </c>
      <c r="N93" s="457">
        <v>1428.82</v>
      </c>
      <c r="O93" s="457">
        <v>1833.2669999999998</v>
      </c>
      <c r="P93" s="457">
        <v>776.63300000000004</v>
      </c>
      <c r="Q93" s="457">
        <v>2917.5870000000004</v>
      </c>
      <c r="R93" s="457">
        <v>12015.041999999999</v>
      </c>
      <c r="S93" s="457">
        <v>16548.370999999999</v>
      </c>
      <c r="T93" s="457">
        <v>50455.016999999993</v>
      </c>
      <c r="U93" s="457">
        <v>145374.94899999996</v>
      </c>
      <c r="V93" s="462">
        <v>276993.49899999995</v>
      </c>
    </row>
    <row r="94" spans="2:22">
      <c r="B94" s="816">
        <v>2022</v>
      </c>
      <c r="C94" s="814" t="s">
        <v>16</v>
      </c>
      <c r="D94" s="457">
        <v>2770.4049999999997</v>
      </c>
      <c r="E94" s="457">
        <v>2743.578</v>
      </c>
      <c r="F94" s="457">
        <v>2936.4199999999996</v>
      </c>
      <c r="G94" s="457">
        <v>4319.7730000000001</v>
      </c>
      <c r="H94" s="457">
        <v>5402.7039999999997</v>
      </c>
      <c r="I94" s="457">
        <v>1087.3020000000001</v>
      </c>
      <c r="J94" s="457">
        <v>1300.673</v>
      </c>
      <c r="K94" s="457">
        <v>14484.722999999998</v>
      </c>
      <c r="L94" s="457">
        <v>2215.511</v>
      </c>
      <c r="M94" s="457">
        <v>917.31799999999998</v>
      </c>
      <c r="N94" s="457">
        <v>2948.9870000000001</v>
      </c>
      <c r="O94" s="457">
        <v>260.108</v>
      </c>
      <c r="P94" s="457">
        <v>296.87799999999999</v>
      </c>
      <c r="Q94" s="457">
        <v>2764.884</v>
      </c>
      <c r="R94" s="457">
        <v>9298.9269999999997</v>
      </c>
      <c r="S94" s="457">
        <v>11261.789000000001</v>
      </c>
      <c r="T94" s="457">
        <v>18614.974000000002</v>
      </c>
      <c r="U94" s="457">
        <v>130431.156</v>
      </c>
      <c r="V94" s="462">
        <v>214056.11</v>
      </c>
    </row>
    <row r="95" spans="2:22">
      <c r="B95" s="813"/>
      <c r="C95" s="814" t="s">
        <v>14</v>
      </c>
      <c r="D95" s="457">
        <v>3749.2920000000004</v>
      </c>
      <c r="E95" s="457">
        <v>4219.88</v>
      </c>
      <c r="F95" s="457">
        <v>4291.5720000000001</v>
      </c>
      <c r="G95" s="457">
        <v>4693.2049999999999</v>
      </c>
      <c r="H95" s="457">
        <v>5595.3919999999998</v>
      </c>
      <c r="I95" s="457">
        <v>995.8889999999999</v>
      </c>
      <c r="J95" s="457">
        <v>2378.7110000000002</v>
      </c>
      <c r="K95" s="457">
        <v>13797.19</v>
      </c>
      <c r="L95" s="457">
        <v>2466.4410000000003</v>
      </c>
      <c r="M95" s="457">
        <v>1019.577</v>
      </c>
      <c r="N95" s="457">
        <v>3221.1359999999995</v>
      </c>
      <c r="O95" s="457">
        <v>588.25</v>
      </c>
      <c r="P95" s="457">
        <v>621.37</v>
      </c>
      <c r="Q95" s="457">
        <v>2452.152</v>
      </c>
      <c r="R95" s="457">
        <v>17179.809999999998</v>
      </c>
      <c r="S95" s="457">
        <v>11373.42</v>
      </c>
      <c r="T95" s="457">
        <v>50234.093999999997</v>
      </c>
      <c r="U95" s="457">
        <v>142596.005</v>
      </c>
      <c r="V95" s="462">
        <v>271473.386</v>
      </c>
    </row>
    <row r="96" spans="2:22">
      <c r="B96" s="813"/>
      <c r="C96" s="814" t="s">
        <v>10</v>
      </c>
      <c r="D96" s="457">
        <v>4740.0810000000001</v>
      </c>
      <c r="E96" s="457">
        <v>5028.3589999999995</v>
      </c>
      <c r="F96" s="457">
        <v>3007.33</v>
      </c>
      <c r="G96" s="457">
        <v>4416.4799999999996</v>
      </c>
      <c r="H96" s="457">
        <v>5268.4889999999996</v>
      </c>
      <c r="I96" s="457">
        <v>1622.0810000000001</v>
      </c>
      <c r="J96" s="457">
        <v>2174.0630000000001</v>
      </c>
      <c r="K96" s="457">
        <v>24484.739999999998</v>
      </c>
      <c r="L96" s="457">
        <v>3378.8710000000001</v>
      </c>
      <c r="M96" s="457">
        <v>920.78</v>
      </c>
      <c r="N96" s="457">
        <v>992.65100000000007</v>
      </c>
      <c r="O96" s="457">
        <v>984.03800000000001</v>
      </c>
      <c r="P96" s="457">
        <v>672.99699999999996</v>
      </c>
      <c r="Q96" s="457">
        <v>2985.9279999999999</v>
      </c>
      <c r="R96" s="457">
        <v>6977.6009999999997</v>
      </c>
      <c r="S96" s="457">
        <v>13480.695</v>
      </c>
      <c r="T96" s="457">
        <v>103660.34299999999</v>
      </c>
      <c r="U96" s="457">
        <v>152320.81599999999</v>
      </c>
      <c r="V96" s="462">
        <f t="shared" ref="V96:V110" si="13">SUM(D96:U96)</f>
        <v>337116.34299999999</v>
      </c>
    </row>
    <row r="97" spans="2:22">
      <c r="B97" s="813"/>
      <c r="C97" s="815" t="s">
        <v>12</v>
      </c>
      <c r="D97" s="457">
        <v>6340.107</v>
      </c>
      <c r="E97" s="457">
        <v>8121.38</v>
      </c>
      <c r="F97" s="457">
        <v>6433.3709999999992</v>
      </c>
      <c r="G97" s="457">
        <v>5162.4139999999998</v>
      </c>
      <c r="H97" s="457">
        <v>7137.1329999999998</v>
      </c>
      <c r="I97" s="457">
        <v>1973.8320000000001</v>
      </c>
      <c r="J97" s="457">
        <v>3757.95</v>
      </c>
      <c r="K97" s="457">
        <v>15433.465</v>
      </c>
      <c r="L97" s="457">
        <v>5390.7479999999996</v>
      </c>
      <c r="M97" s="457">
        <v>1716.4850000000001</v>
      </c>
      <c r="N97" s="457">
        <v>1115.153</v>
      </c>
      <c r="O97" s="457">
        <v>1840.174</v>
      </c>
      <c r="P97" s="457">
        <v>699.31299999999987</v>
      </c>
      <c r="Q97" s="457">
        <v>4287.2920000000004</v>
      </c>
      <c r="R97" s="457">
        <v>13455.591999999999</v>
      </c>
      <c r="S97" s="457">
        <v>14159.370999999999</v>
      </c>
      <c r="T97" s="457">
        <v>68707.45199999999</v>
      </c>
      <c r="U97" s="457">
        <v>199209.12999999995</v>
      </c>
      <c r="V97" s="462">
        <f t="shared" si="13"/>
        <v>364940.36199999996</v>
      </c>
    </row>
    <row r="98" spans="2:22">
      <c r="B98" s="816">
        <v>2023</v>
      </c>
      <c r="C98" s="814" t="s">
        <v>16</v>
      </c>
      <c r="D98" s="457">
        <v>5634.4679999999998</v>
      </c>
      <c r="E98" s="457">
        <v>4711.723</v>
      </c>
      <c r="F98" s="457">
        <v>3463.4480000000003</v>
      </c>
      <c r="G98" s="457">
        <v>4134.7579999999998</v>
      </c>
      <c r="H98" s="457">
        <v>5241.8860000000004</v>
      </c>
      <c r="I98" s="457">
        <v>1656.9360000000001</v>
      </c>
      <c r="J98" s="457">
        <v>4182.0419999999995</v>
      </c>
      <c r="K98" s="457">
        <v>9552.2880000000005</v>
      </c>
      <c r="L98" s="457">
        <v>3314.0810000000001</v>
      </c>
      <c r="M98" s="457">
        <v>818.39699999999993</v>
      </c>
      <c r="N98" s="457">
        <v>1212.356</v>
      </c>
      <c r="O98" s="457">
        <v>2389.5740000000001</v>
      </c>
      <c r="P98" s="457">
        <v>314.48099999999999</v>
      </c>
      <c r="Q98" s="457">
        <v>3818.5279999999998</v>
      </c>
      <c r="R98" s="457">
        <v>10446.540000000001</v>
      </c>
      <c r="S98" s="457">
        <v>15733.72</v>
      </c>
      <c r="T98" s="457">
        <v>61592.413</v>
      </c>
      <c r="U98" s="457">
        <v>153310.82300000003</v>
      </c>
      <c r="V98" s="462">
        <f t="shared" si="13"/>
        <v>291528.46200000006</v>
      </c>
    </row>
    <row r="99" spans="2:22">
      <c r="B99" s="813"/>
      <c r="C99" s="814" t="s">
        <v>14</v>
      </c>
      <c r="D99" s="457">
        <v>5674.9269999999997</v>
      </c>
      <c r="E99" s="457">
        <v>4570.4850000000006</v>
      </c>
      <c r="F99" s="457">
        <v>2497.4459999999999</v>
      </c>
      <c r="G99" s="457">
        <v>4890.0079999999998</v>
      </c>
      <c r="H99" s="457">
        <v>6984.4489999999987</v>
      </c>
      <c r="I99" s="457">
        <v>2141.8890000000001</v>
      </c>
      <c r="J99" s="457">
        <v>3115.3760000000002</v>
      </c>
      <c r="K99" s="457">
        <v>18878.525999999998</v>
      </c>
      <c r="L99" s="457">
        <v>2807.1030000000001</v>
      </c>
      <c r="M99" s="457">
        <v>920.97800000000007</v>
      </c>
      <c r="N99" s="457">
        <v>1087.713</v>
      </c>
      <c r="O99" s="457">
        <v>2071.6330000000003</v>
      </c>
      <c r="P99" s="457">
        <v>1399.4879999999998</v>
      </c>
      <c r="Q99" s="457">
        <v>4169.732</v>
      </c>
      <c r="R99" s="457">
        <v>10224.918</v>
      </c>
      <c r="S99" s="457">
        <v>16668.666000000001</v>
      </c>
      <c r="T99" s="457">
        <v>75248.625</v>
      </c>
      <c r="U99" s="457">
        <v>158255.92300000001</v>
      </c>
      <c r="V99" s="462">
        <f t="shared" si="13"/>
        <v>321607.88500000001</v>
      </c>
    </row>
    <row r="100" spans="2:22">
      <c r="B100" s="813"/>
      <c r="C100" s="814" t="s">
        <v>10</v>
      </c>
      <c r="D100" s="457">
        <v>6570.4230000000007</v>
      </c>
      <c r="E100" s="457">
        <v>5290.6930000000002</v>
      </c>
      <c r="F100" s="457">
        <v>6660.192</v>
      </c>
      <c r="G100" s="457">
        <v>4794.2240000000002</v>
      </c>
      <c r="H100" s="457">
        <v>6695.1939999999995</v>
      </c>
      <c r="I100" s="457">
        <v>2067.0360000000001</v>
      </c>
      <c r="J100" s="457">
        <v>4671.59</v>
      </c>
      <c r="K100" s="457">
        <v>19330.584999999999</v>
      </c>
      <c r="L100" s="457">
        <v>5174.3060000000005</v>
      </c>
      <c r="M100" s="457">
        <v>800.54700000000003</v>
      </c>
      <c r="N100" s="457">
        <v>873.60699999999997</v>
      </c>
      <c r="O100" s="457">
        <v>1595.5630000000001</v>
      </c>
      <c r="P100" s="457">
        <v>493.00800000000004</v>
      </c>
      <c r="Q100" s="457">
        <v>4551.3090000000002</v>
      </c>
      <c r="R100" s="457">
        <v>11492.573</v>
      </c>
      <c r="S100" s="457">
        <v>19096.264999999999</v>
      </c>
      <c r="T100" s="457">
        <v>68842.403000000006</v>
      </c>
      <c r="U100" s="457">
        <v>152743.08199999999</v>
      </c>
      <c r="V100" s="462">
        <f t="shared" si="13"/>
        <v>321742.59999999998</v>
      </c>
    </row>
    <row r="101" spans="2:22">
      <c r="B101" s="813"/>
      <c r="C101" s="815" t="s">
        <v>12</v>
      </c>
      <c r="D101" s="457">
        <v>13752.008999999998</v>
      </c>
      <c r="E101" s="457">
        <v>5772.4249999999993</v>
      </c>
      <c r="F101" s="457">
        <v>4076.0650000000001</v>
      </c>
      <c r="G101" s="457">
        <v>5091.4980000000005</v>
      </c>
      <c r="H101" s="457">
        <v>6946.8889999999992</v>
      </c>
      <c r="I101" s="457">
        <v>2465.6730000000002</v>
      </c>
      <c r="J101" s="457">
        <v>4005.8580000000002</v>
      </c>
      <c r="K101" s="457">
        <v>8534.5490000000009</v>
      </c>
      <c r="L101" s="457">
        <v>12085.969000000001</v>
      </c>
      <c r="M101" s="457">
        <v>717.05700000000013</v>
      </c>
      <c r="N101" s="457">
        <v>2844.5770000000002</v>
      </c>
      <c r="O101" s="457">
        <v>2272.7429999999999</v>
      </c>
      <c r="P101" s="457">
        <v>826.10799999999995</v>
      </c>
      <c r="Q101" s="457">
        <v>4856.4610000000002</v>
      </c>
      <c r="R101" s="457">
        <v>14887.211000000001</v>
      </c>
      <c r="S101" s="457">
        <v>23617.486000000001</v>
      </c>
      <c r="T101" s="457">
        <v>84898.872000000003</v>
      </c>
      <c r="U101" s="457">
        <v>150026.27500000002</v>
      </c>
      <c r="V101" s="462">
        <f t="shared" si="13"/>
        <v>347677.72500000003</v>
      </c>
    </row>
    <row r="102" spans="2:22">
      <c r="B102" s="816">
        <v>2024</v>
      </c>
      <c r="C102" s="814" t="s">
        <v>16</v>
      </c>
      <c r="D102" s="457">
        <v>3679.4120000000003</v>
      </c>
      <c r="E102" s="457">
        <v>4713.0650000000005</v>
      </c>
      <c r="F102" s="457">
        <v>5521.027</v>
      </c>
      <c r="G102" s="457">
        <v>4653.1859999999997</v>
      </c>
      <c r="H102" s="457">
        <v>6168.8940000000002</v>
      </c>
      <c r="I102" s="457">
        <v>1687.5619999999999</v>
      </c>
      <c r="J102" s="457">
        <v>3016.9140000000002</v>
      </c>
      <c r="K102" s="457">
        <v>14140.584999999999</v>
      </c>
      <c r="L102" s="457">
        <v>2395.65</v>
      </c>
      <c r="M102" s="457">
        <v>946.53099999999995</v>
      </c>
      <c r="N102" s="457">
        <v>5702.9879999999994</v>
      </c>
      <c r="O102" s="457">
        <v>665.92700000000002</v>
      </c>
      <c r="P102" s="457">
        <v>654.25900000000001</v>
      </c>
      <c r="Q102" s="457">
        <v>3667.73</v>
      </c>
      <c r="R102" s="457">
        <v>22313.3</v>
      </c>
      <c r="S102" s="457">
        <v>19586.967000000001</v>
      </c>
      <c r="T102" s="457">
        <v>56486.966999999997</v>
      </c>
      <c r="U102" s="457">
        <v>138130.772</v>
      </c>
      <c r="V102" s="462">
        <f t="shared" si="13"/>
        <v>294131.73600000003</v>
      </c>
    </row>
    <row r="103" spans="2:22">
      <c r="B103" s="813"/>
      <c r="C103" s="814" t="s">
        <v>14</v>
      </c>
      <c r="D103" s="457">
        <v>6114.9570000000003</v>
      </c>
      <c r="E103" s="457">
        <v>5553.8940000000002</v>
      </c>
      <c r="F103" s="457">
        <v>5106.7219999999998</v>
      </c>
      <c r="G103" s="457">
        <v>4953.9459999999999</v>
      </c>
      <c r="H103" s="457">
        <v>5503.0470000000005</v>
      </c>
      <c r="I103" s="457">
        <v>2359.8290000000002</v>
      </c>
      <c r="J103" s="457">
        <v>4998.17</v>
      </c>
      <c r="K103" s="457">
        <v>25604.836000000003</v>
      </c>
      <c r="L103" s="457">
        <v>5217.7970000000005</v>
      </c>
      <c r="M103" s="457">
        <v>959.09999999999991</v>
      </c>
      <c r="N103" s="457">
        <v>4857.2310000000007</v>
      </c>
      <c r="O103" s="457">
        <v>1277.578</v>
      </c>
      <c r="P103" s="457">
        <v>1787.7610000000002</v>
      </c>
      <c r="Q103" s="457">
        <v>3068.6509999999998</v>
      </c>
      <c r="R103" s="457">
        <v>13847.457</v>
      </c>
      <c r="S103" s="457">
        <v>23098.306</v>
      </c>
      <c r="T103" s="457">
        <v>82996.998000000007</v>
      </c>
      <c r="U103" s="457">
        <v>164963.85199999996</v>
      </c>
      <c r="V103" s="462">
        <f t="shared" si="13"/>
        <v>362270.13199999998</v>
      </c>
    </row>
    <row r="104" spans="2:22">
      <c r="B104" s="813"/>
      <c r="C104" s="814" t="s">
        <v>10</v>
      </c>
      <c r="D104" s="457">
        <v>4934.3109999999997</v>
      </c>
      <c r="E104" s="457">
        <v>4372.7190000000001</v>
      </c>
      <c r="F104" s="457">
        <v>5393.7940000000008</v>
      </c>
      <c r="G104" s="457">
        <v>4595.7870000000003</v>
      </c>
      <c r="H104" s="457">
        <v>6138.277</v>
      </c>
      <c r="I104" s="457">
        <v>1853.2130000000002</v>
      </c>
      <c r="J104" s="457">
        <v>3863.826</v>
      </c>
      <c r="K104" s="457">
        <v>10442.777999999998</v>
      </c>
      <c r="L104" s="457">
        <v>3995.154</v>
      </c>
      <c r="M104" s="457">
        <v>681.95900000000006</v>
      </c>
      <c r="N104" s="457">
        <v>1208.9380000000001</v>
      </c>
      <c r="O104" s="457">
        <v>2178.6480000000001</v>
      </c>
      <c r="P104" s="457">
        <v>152.517</v>
      </c>
      <c r="Q104" s="457">
        <v>3416.3050000000003</v>
      </c>
      <c r="R104" s="457">
        <v>27693.163</v>
      </c>
      <c r="S104" s="457">
        <v>21589.96</v>
      </c>
      <c r="T104" s="457">
        <v>73577.149000000005</v>
      </c>
      <c r="U104" s="457">
        <v>164191.98899999994</v>
      </c>
      <c r="V104" s="462">
        <f t="shared" si="13"/>
        <v>340280.48699999996</v>
      </c>
    </row>
    <row r="105" spans="2:22">
      <c r="B105" s="813"/>
      <c r="C105" s="815" t="s">
        <v>12</v>
      </c>
      <c r="D105" s="457">
        <v>5496.02</v>
      </c>
      <c r="E105" s="457">
        <v>6520.8509999999997</v>
      </c>
      <c r="F105" s="457">
        <v>5044.05</v>
      </c>
      <c r="G105" s="457">
        <v>5323.5940000000001</v>
      </c>
      <c r="H105" s="457">
        <v>8216.3379999999997</v>
      </c>
      <c r="I105" s="457">
        <v>2407.8680000000004</v>
      </c>
      <c r="J105" s="457">
        <v>5083.6239999999998</v>
      </c>
      <c r="K105" s="457">
        <v>25568.353000000003</v>
      </c>
      <c r="L105" s="457">
        <v>2694.8159999999998</v>
      </c>
      <c r="M105" s="457">
        <v>1027.231</v>
      </c>
      <c r="N105" s="457">
        <v>3781.1100000000006</v>
      </c>
      <c r="O105" s="457">
        <v>1318.934</v>
      </c>
      <c r="P105" s="457">
        <v>946.32799999999997</v>
      </c>
      <c r="Q105" s="457">
        <v>5339.4570000000003</v>
      </c>
      <c r="R105" s="457">
        <v>17627.405999999999</v>
      </c>
      <c r="S105" s="457">
        <v>21705.118999999999</v>
      </c>
      <c r="T105" s="457">
        <v>47424.381000000001</v>
      </c>
      <c r="U105" s="457">
        <v>182577.87799999997</v>
      </c>
      <c r="V105" s="462">
        <f t="shared" si="13"/>
        <v>348103.35799999995</v>
      </c>
    </row>
    <row r="106" spans="2:22">
      <c r="B106" s="816">
        <v>2025</v>
      </c>
      <c r="C106" s="814" t="s">
        <v>16</v>
      </c>
      <c r="D106" s="457">
        <v>3382.6260000000002</v>
      </c>
      <c r="E106" s="457">
        <v>7026.2089999999998</v>
      </c>
      <c r="F106" s="457">
        <v>4944.1319999999996</v>
      </c>
      <c r="G106" s="457">
        <v>4737.3860000000004</v>
      </c>
      <c r="H106" s="457">
        <v>6758.1880000000001</v>
      </c>
      <c r="I106" s="457">
        <v>2129.9279999999999</v>
      </c>
      <c r="J106" s="457">
        <v>5032.0069999999996</v>
      </c>
      <c r="K106" s="457">
        <v>13963.031999999999</v>
      </c>
      <c r="L106" s="457">
        <v>1881.9059999999999</v>
      </c>
      <c r="M106" s="457">
        <v>550.375</v>
      </c>
      <c r="N106" s="457">
        <v>5243.5400000000009</v>
      </c>
      <c r="O106" s="457">
        <v>443.71199999999999</v>
      </c>
      <c r="P106" s="457">
        <v>772.84699999999998</v>
      </c>
      <c r="Q106" s="457">
        <v>3214.8780000000002</v>
      </c>
      <c r="R106" s="457">
        <v>19030.625999999997</v>
      </c>
      <c r="S106" s="457">
        <v>19694.932000000001</v>
      </c>
      <c r="T106" s="457">
        <v>72884.108000000007</v>
      </c>
      <c r="U106" s="457">
        <v>146078.266</v>
      </c>
      <c r="V106" s="462">
        <f t="shared" si="13"/>
        <v>317768.69799999997</v>
      </c>
    </row>
    <row r="107" spans="2:22">
      <c r="B107" s="813"/>
      <c r="C107" s="814" t="s">
        <v>14</v>
      </c>
      <c r="D107" s="457">
        <v>4051.8290000000002</v>
      </c>
      <c r="E107" s="457">
        <v>7357.7879999999996</v>
      </c>
      <c r="F107" s="457">
        <v>3965.84</v>
      </c>
      <c r="G107" s="457">
        <v>4997.46</v>
      </c>
      <c r="H107" s="457">
        <v>6786.228000000001</v>
      </c>
      <c r="I107" s="457">
        <v>2237.402</v>
      </c>
      <c r="J107" s="457">
        <v>4493.8950000000004</v>
      </c>
      <c r="K107" s="457">
        <v>14222.244000000002</v>
      </c>
      <c r="L107" s="457">
        <v>2608.8919999999998</v>
      </c>
      <c r="M107" s="457">
        <v>690.17200000000003</v>
      </c>
      <c r="N107" s="457">
        <v>6570.1329999999998</v>
      </c>
      <c r="O107" s="457">
        <v>672.23400000000004</v>
      </c>
      <c r="P107" s="457">
        <v>1195.931</v>
      </c>
      <c r="Q107" s="457">
        <v>4294.2019999999993</v>
      </c>
      <c r="R107" s="457">
        <v>18251.419000000002</v>
      </c>
      <c r="S107" s="457">
        <v>17639.264999999999</v>
      </c>
      <c r="T107" s="457">
        <v>71240.085999999996</v>
      </c>
      <c r="U107" s="457">
        <v>168901.95500000002</v>
      </c>
      <c r="V107" s="462">
        <f t="shared" si="13"/>
        <v>340176.97500000003</v>
      </c>
    </row>
    <row r="108" spans="2:22">
      <c r="B108" s="813"/>
      <c r="C108" s="814" t="s">
        <v>10</v>
      </c>
      <c r="D108" s="457">
        <v>4649.3760000000002</v>
      </c>
      <c r="E108" s="457">
        <v>6742.5259999999998</v>
      </c>
      <c r="F108" s="457">
        <v>3871.9800000000005</v>
      </c>
      <c r="G108" s="457">
        <v>5545.8710000000001</v>
      </c>
      <c r="H108" s="457">
        <v>6010.8980000000001</v>
      </c>
      <c r="I108" s="457">
        <v>1969.1509999999998</v>
      </c>
      <c r="J108" s="457">
        <v>4263.8899999999994</v>
      </c>
      <c r="K108" s="457">
        <v>20228.462</v>
      </c>
      <c r="L108" s="457">
        <v>2844.991</v>
      </c>
      <c r="M108" s="457">
        <v>519.13800000000003</v>
      </c>
      <c r="N108" s="457">
        <v>3020.6670000000004</v>
      </c>
      <c r="O108" s="457">
        <v>1038.6849999999999</v>
      </c>
      <c r="P108" s="457">
        <v>326.00200000000001</v>
      </c>
      <c r="Q108" s="457">
        <v>3444.0410000000002</v>
      </c>
      <c r="R108" s="457">
        <v>26493.756000000001</v>
      </c>
      <c r="S108" s="457">
        <v>17026.002</v>
      </c>
      <c r="T108" s="457">
        <v>51058.505000000005</v>
      </c>
      <c r="U108" s="457">
        <v>163360.587</v>
      </c>
      <c r="V108" s="462">
        <f t="shared" si="13"/>
        <v>322414.52800000005</v>
      </c>
    </row>
    <row r="109" spans="2:22">
      <c r="B109" s="813"/>
      <c r="C109" s="815" t="s">
        <v>329</v>
      </c>
      <c r="D109" s="457">
        <v>6694.3680000000004</v>
      </c>
      <c r="E109" s="457">
        <v>8150.4699999999993</v>
      </c>
      <c r="F109" s="457">
        <v>4584.9359999999997</v>
      </c>
      <c r="G109" s="457">
        <v>5869.27</v>
      </c>
      <c r="H109" s="457">
        <v>8051.0609999999997</v>
      </c>
      <c r="I109" s="457">
        <v>3239.9180000000001</v>
      </c>
      <c r="J109" s="457">
        <v>4701.5140000000001</v>
      </c>
      <c r="K109" s="457">
        <v>27719.267</v>
      </c>
      <c r="L109" s="457">
        <v>4711.7060000000001</v>
      </c>
      <c r="M109" s="457">
        <v>1069.96</v>
      </c>
      <c r="N109" s="457">
        <v>4001.1480000000001</v>
      </c>
      <c r="O109" s="457">
        <v>1074.643</v>
      </c>
      <c r="P109" s="457">
        <v>1075.0450000000001</v>
      </c>
      <c r="Q109" s="457">
        <v>4103.3969999999999</v>
      </c>
      <c r="R109" s="457">
        <v>16788.625</v>
      </c>
      <c r="S109" s="457">
        <v>17151.976000000002</v>
      </c>
      <c r="T109" s="457">
        <v>69095.456999999995</v>
      </c>
      <c r="U109" s="457">
        <v>171051.06599999999</v>
      </c>
      <c r="V109" s="462">
        <f t="shared" si="13"/>
        <v>359133.82699999999</v>
      </c>
    </row>
    <row r="110" spans="2:22">
      <c r="B110" s="816">
        <v>2026</v>
      </c>
      <c r="C110" s="814" t="s">
        <v>321</v>
      </c>
      <c r="D110" s="457">
        <v>5847.3379999999997</v>
      </c>
      <c r="E110" s="457">
        <v>4690.799</v>
      </c>
      <c r="F110" s="457">
        <v>3997.9690000000001</v>
      </c>
      <c r="G110" s="457">
        <v>3216.1610000000001</v>
      </c>
      <c r="H110" s="457">
        <v>5192.88</v>
      </c>
      <c r="I110" s="457">
        <v>3323.92</v>
      </c>
      <c r="J110" s="457">
        <v>2611.4049999999997</v>
      </c>
      <c r="K110" s="457">
        <v>8005.6940000000004</v>
      </c>
      <c r="L110" s="457">
        <v>9985.3549999999996</v>
      </c>
      <c r="M110" s="457">
        <v>1472.9450000000002</v>
      </c>
      <c r="N110" s="457">
        <v>2114.8159999999998</v>
      </c>
      <c r="O110" s="457">
        <v>1238.617</v>
      </c>
      <c r="P110" s="457">
        <v>930.40200000000004</v>
      </c>
      <c r="Q110" s="457">
        <v>5819.4179999999997</v>
      </c>
      <c r="R110" s="457">
        <v>13457.931</v>
      </c>
      <c r="S110" s="457">
        <v>13694.393999999998</v>
      </c>
      <c r="T110" s="457">
        <v>87352.034</v>
      </c>
      <c r="U110" s="457">
        <v>143299.88</v>
      </c>
      <c r="V110" s="462">
        <f t="shared" si="13"/>
        <v>316251.95799999998</v>
      </c>
    </row>
    <row r="111" spans="2:22" ht="6" customHeight="1">
      <c r="B111" s="605"/>
      <c r="C111" s="606"/>
      <c r="D111" s="457"/>
      <c r="E111" s="457"/>
      <c r="F111" s="457"/>
      <c r="G111" s="457"/>
      <c r="H111" s="457"/>
      <c r="I111" s="457"/>
      <c r="J111" s="457"/>
      <c r="K111" s="465"/>
      <c r="L111" s="465"/>
      <c r="M111" s="465"/>
      <c r="N111" s="457"/>
      <c r="O111" s="457"/>
      <c r="P111" s="457"/>
      <c r="Q111" s="457"/>
      <c r="R111" s="457"/>
      <c r="S111" s="457"/>
      <c r="T111" s="457"/>
      <c r="U111" s="457"/>
      <c r="V111" s="462"/>
    </row>
    <row r="112" spans="2:22" ht="3.75" customHeight="1">
      <c r="B112" s="46"/>
      <c r="C112" s="47"/>
      <c r="D112" s="457"/>
      <c r="E112" s="457"/>
      <c r="F112" s="457"/>
      <c r="G112" s="457"/>
      <c r="H112" s="457"/>
      <c r="I112" s="457"/>
      <c r="J112" s="457"/>
      <c r="K112" s="457"/>
      <c r="L112" s="457"/>
      <c r="M112" s="457"/>
      <c r="N112" s="457"/>
      <c r="O112" s="457"/>
      <c r="P112" s="457"/>
      <c r="Q112" s="457"/>
      <c r="R112" s="457"/>
      <c r="S112" s="457"/>
      <c r="T112" s="457"/>
      <c r="U112" s="457"/>
      <c r="V112" s="466"/>
    </row>
    <row r="113" spans="2:22" ht="30">
      <c r="B113" s="762" t="s">
        <v>90</v>
      </c>
      <c r="C113" s="475" t="s">
        <v>347</v>
      </c>
      <c r="D113" s="75">
        <f>IFERROR(D110/D109*100-100,0)</f>
        <v>-12.65287477473602</v>
      </c>
      <c r="E113" s="75">
        <f t="shared" ref="E113:V113" si="14">IFERROR(E110/E109*100-100,0)</f>
        <v>-42.447503027432766</v>
      </c>
      <c r="F113" s="75">
        <f t="shared" si="14"/>
        <v>-12.802076190376482</v>
      </c>
      <c r="G113" s="75">
        <f t="shared" si="14"/>
        <v>-45.20338985938627</v>
      </c>
      <c r="H113" s="75">
        <f t="shared" si="14"/>
        <v>-35.500675004201312</v>
      </c>
      <c r="I113" s="75">
        <f t="shared" si="14"/>
        <v>2.5927199392083367</v>
      </c>
      <c r="J113" s="75">
        <f t="shared" si="14"/>
        <v>-44.456083721116222</v>
      </c>
      <c r="K113" s="75">
        <f t="shared" si="14"/>
        <v>-71.118666305281451</v>
      </c>
      <c r="L113" s="75">
        <f t="shared" si="14"/>
        <v>111.92652937173921</v>
      </c>
      <c r="M113" s="75">
        <f t="shared" si="14"/>
        <v>37.663557516168822</v>
      </c>
      <c r="N113" s="75">
        <f t="shared" si="14"/>
        <v>-47.144769451167519</v>
      </c>
      <c r="O113" s="75">
        <f t="shared" si="14"/>
        <v>15.258462577804892</v>
      </c>
      <c r="P113" s="75">
        <f t="shared" si="14"/>
        <v>-13.454599574901522</v>
      </c>
      <c r="Q113" s="75">
        <f t="shared" si="14"/>
        <v>41.819521727973182</v>
      </c>
      <c r="R113" s="75">
        <f t="shared" si="14"/>
        <v>-19.838992174761188</v>
      </c>
      <c r="S113" s="75">
        <f t="shared" si="14"/>
        <v>-20.158505352386243</v>
      </c>
      <c r="T113" s="75">
        <f t="shared" si="14"/>
        <v>26.42225378146064</v>
      </c>
      <c r="U113" s="75">
        <f t="shared" si="14"/>
        <v>-16.22391876821159</v>
      </c>
      <c r="V113" s="75">
        <f t="shared" si="14"/>
        <v>-11.94035921322444</v>
      </c>
    </row>
    <row r="114" spans="2:22" ht="30">
      <c r="B114" s="763"/>
      <c r="C114" s="476" t="s">
        <v>324</v>
      </c>
      <c r="D114" s="75">
        <f>IFERROR(D110/D106*100-100,0)</f>
        <v>72.86386375555557</v>
      </c>
      <c r="E114" s="75">
        <f t="shared" ref="E114:V114" si="15">IFERROR(E110/E106*100-100,0)</f>
        <v>-33.238550119986471</v>
      </c>
      <c r="F114" s="75">
        <f t="shared" si="15"/>
        <v>-19.137090190957679</v>
      </c>
      <c r="G114" s="75">
        <f t="shared" si="15"/>
        <v>-32.111062936395726</v>
      </c>
      <c r="H114" s="75">
        <f t="shared" si="15"/>
        <v>-23.161652206183078</v>
      </c>
      <c r="I114" s="75">
        <f t="shared" si="15"/>
        <v>56.057857354802621</v>
      </c>
      <c r="J114" s="75">
        <f t="shared" si="15"/>
        <v>-48.10410637346093</v>
      </c>
      <c r="K114" s="75">
        <f t="shared" si="15"/>
        <v>-42.665074462337401</v>
      </c>
      <c r="L114" s="75">
        <f t="shared" si="15"/>
        <v>430.59796823008162</v>
      </c>
      <c r="M114" s="75">
        <f t="shared" si="15"/>
        <v>167.62570974335682</v>
      </c>
      <c r="N114" s="75">
        <f t="shared" si="15"/>
        <v>-59.668163111180625</v>
      </c>
      <c r="O114" s="75">
        <f t="shared" si="15"/>
        <v>179.14886232511179</v>
      </c>
      <c r="P114" s="75">
        <f t="shared" si="15"/>
        <v>20.386311909084213</v>
      </c>
      <c r="Q114" s="75">
        <f t="shared" si="15"/>
        <v>81.015204931571247</v>
      </c>
      <c r="R114" s="75">
        <f t="shared" si="15"/>
        <v>-29.282772936633805</v>
      </c>
      <c r="S114" s="75">
        <f t="shared" si="15"/>
        <v>-30.467421771245526</v>
      </c>
      <c r="T114" s="75">
        <f t="shared" si="15"/>
        <v>19.85059074880904</v>
      </c>
      <c r="U114" s="75">
        <f t="shared" si="15"/>
        <v>-1.9019845156157658</v>
      </c>
      <c r="V114" s="75">
        <f t="shared" si="15"/>
        <v>-0.47730944222831795</v>
      </c>
    </row>
    <row r="115" spans="2:22">
      <c r="B115" s="467" t="s">
        <v>147</v>
      </c>
      <c r="D115" s="457"/>
      <c r="E115" s="457"/>
      <c r="F115" s="457"/>
      <c r="G115" s="457"/>
      <c r="H115" s="457"/>
      <c r="I115" s="457"/>
      <c r="J115" s="457"/>
      <c r="K115" s="457"/>
      <c r="L115" s="457"/>
      <c r="M115" s="457"/>
      <c r="N115" s="457"/>
      <c r="O115" s="457"/>
      <c r="P115" s="457"/>
      <c r="Q115" s="457"/>
      <c r="R115" s="457"/>
      <c r="S115" s="457"/>
      <c r="T115" s="457"/>
      <c r="U115" s="457"/>
      <c r="V115" s="457"/>
    </row>
    <row r="116" spans="2:22">
      <c r="B116" s="469" t="s">
        <v>148</v>
      </c>
    </row>
    <row r="117" spans="2:22">
      <c r="B117" s="470" t="s">
        <v>149</v>
      </c>
    </row>
    <row r="118" spans="2:22">
      <c r="B118" s="467" t="s">
        <v>150</v>
      </c>
    </row>
    <row r="119" spans="2:22">
      <c r="B119" s="469" t="s">
        <v>151</v>
      </c>
    </row>
    <row r="120" spans="2:22">
      <c r="B120" s="469" t="s">
        <v>152</v>
      </c>
    </row>
    <row r="121" spans="2:22">
      <c r="B121" s="471" t="s">
        <v>153</v>
      </c>
    </row>
    <row r="122" spans="2:22">
      <c r="B122" s="471" t="s">
        <v>154</v>
      </c>
    </row>
  </sheetData>
  <mergeCells count="6">
    <mergeCell ref="D5:J5"/>
    <mergeCell ref="B13:C13"/>
    <mergeCell ref="B113:B114"/>
    <mergeCell ref="B2:C3"/>
    <mergeCell ref="B4:C5"/>
    <mergeCell ref="B6:C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3448-E5A6-4D37-B3B2-521178145CCC}">
  <dimension ref="A2:O135"/>
  <sheetViews>
    <sheetView showGridLines="0" zoomScale="90" zoomScaleNormal="90" workbookViewId="0">
      <pane xSplit="3" ySplit="24" topLeftCell="D115" activePane="bottomRight" state="frozen"/>
      <selection pane="topRight" activeCell="D1" sqref="D1"/>
      <selection pane="bottomLeft" activeCell="A25" sqref="A25"/>
      <selection pane="bottomRight" activeCell="I128" sqref="I128"/>
    </sheetView>
  </sheetViews>
  <sheetFormatPr defaultRowHeight="15" outlineLevelCol="1"/>
  <cols>
    <col min="1" max="1" width="4.7109375" customWidth="1"/>
    <col min="2" max="2" width="11.85546875" style="48" customWidth="1"/>
    <col min="3" max="3" width="22.85546875" style="48" customWidth="1"/>
    <col min="4" max="10" width="12.28515625" customWidth="1" outlineLevel="1"/>
    <col min="11" max="11" width="14.7109375" customWidth="1" outlineLevel="1"/>
    <col min="12" max="12" width="13.85546875" customWidth="1" outlineLevel="1"/>
    <col min="13" max="13" width="13.140625" customWidth="1" outlineLevel="1"/>
    <col min="14" max="14" width="12.28515625" customWidth="1" outlineLevel="1"/>
  </cols>
  <sheetData>
    <row r="2" spans="2:14" s="43" customFormat="1" ht="18.75" customHeight="1">
      <c r="B2" s="771" t="s">
        <v>316</v>
      </c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</row>
    <row r="3" spans="2:14" s="43" customFormat="1" ht="27" customHeight="1"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772"/>
    </row>
    <row r="4" spans="2:14" s="43" customFormat="1" ht="22.5" customHeight="1">
      <c r="B4" s="773" t="s">
        <v>91</v>
      </c>
      <c r="C4" s="774"/>
      <c r="D4" s="204">
        <v>0</v>
      </c>
      <c r="E4" s="126">
        <v>1</v>
      </c>
      <c r="F4" s="126">
        <v>2</v>
      </c>
      <c r="G4" s="126">
        <v>3</v>
      </c>
      <c r="H4" s="126">
        <v>4</v>
      </c>
      <c r="I4" s="126">
        <v>5</v>
      </c>
      <c r="J4" s="126">
        <v>6</v>
      </c>
      <c r="K4" s="126">
        <v>7</v>
      </c>
      <c r="L4" s="126">
        <v>8</v>
      </c>
      <c r="M4" s="126">
        <v>9</v>
      </c>
      <c r="N4" s="775" t="s">
        <v>48</v>
      </c>
    </row>
    <row r="5" spans="2:14" s="76" customFormat="1" ht="60">
      <c r="B5" s="721" t="s">
        <v>92</v>
      </c>
      <c r="C5" s="722"/>
      <c r="D5" s="205" t="s">
        <v>93</v>
      </c>
      <c r="E5" s="127" t="s">
        <v>94</v>
      </c>
      <c r="F5" s="127" t="s">
        <v>95</v>
      </c>
      <c r="G5" s="127" t="s">
        <v>96</v>
      </c>
      <c r="H5" s="127" t="s">
        <v>97</v>
      </c>
      <c r="I5" s="127" t="s">
        <v>98</v>
      </c>
      <c r="J5" s="127" t="s">
        <v>99</v>
      </c>
      <c r="K5" s="127" t="s">
        <v>100</v>
      </c>
      <c r="L5" s="127" t="s">
        <v>101</v>
      </c>
      <c r="M5" s="127" t="s">
        <v>102</v>
      </c>
      <c r="N5" s="776"/>
    </row>
    <row r="6" spans="2:14" s="76" customFormat="1" ht="22.5" customHeight="1">
      <c r="B6" s="477"/>
      <c r="C6" s="445" t="s">
        <v>89</v>
      </c>
      <c r="D6" s="849"/>
      <c r="E6" s="850"/>
      <c r="F6" s="850"/>
      <c r="G6" s="850"/>
      <c r="H6" s="850"/>
      <c r="I6" s="850"/>
      <c r="J6" s="850"/>
      <c r="K6" s="850"/>
      <c r="L6" s="850"/>
      <c r="M6" s="205"/>
      <c r="N6" s="549"/>
    </row>
    <row r="7" spans="2:14" s="76" customFormat="1" ht="13.5" hidden="1" customHeight="1">
      <c r="B7" s="566"/>
      <c r="C7" s="567" t="s">
        <v>349</v>
      </c>
      <c r="D7" s="490">
        <f>SUM(D32:D35)</f>
        <v>114450.606</v>
      </c>
      <c r="E7" s="491">
        <f t="shared" ref="E7:M7" si="0">SUM(E32:E35)</f>
        <v>4648.3420000000006</v>
      </c>
      <c r="F7" s="491">
        <f t="shared" si="0"/>
        <v>7392.4249999999993</v>
      </c>
      <c r="G7" s="491">
        <f t="shared" si="0"/>
        <v>58102.57</v>
      </c>
      <c r="H7" s="491">
        <f t="shared" si="0"/>
        <v>2191.4639999999999</v>
      </c>
      <c r="I7" s="491">
        <f t="shared" si="0"/>
        <v>31985.138000000003</v>
      </c>
      <c r="J7" s="491">
        <f t="shared" si="0"/>
        <v>88817.08</v>
      </c>
      <c r="K7" s="491">
        <f t="shared" si="0"/>
        <v>99315.200000000012</v>
      </c>
      <c r="L7" s="491">
        <f t="shared" si="0"/>
        <v>39897.152000000002</v>
      </c>
      <c r="M7" s="491">
        <f t="shared" si="0"/>
        <v>664.87299999999993</v>
      </c>
      <c r="N7" s="581">
        <f t="shared" ref="N7:N24" si="1">SUM(D7:M7)</f>
        <v>447464.85000000003</v>
      </c>
    </row>
    <row r="8" spans="2:14" s="76" customFormat="1" ht="13.5" hidden="1" customHeight="1">
      <c r="B8" s="566"/>
      <c r="C8" s="567" t="s">
        <v>350</v>
      </c>
      <c r="D8" s="492">
        <f>SUM(D36:D39)</f>
        <v>116935.269</v>
      </c>
      <c r="E8" s="573">
        <f t="shared" ref="E8:M8" si="2">SUM(E36:E39)</f>
        <v>4803.8279999999995</v>
      </c>
      <c r="F8" s="573">
        <f t="shared" si="2"/>
        <v>8505.1869999999999</v>
      </c>
      <c r="G8" s="573">
        <f t="shared" si="2"/>
        <v>63266.361000000004</v>
      </c>
      <c r="H8" s="573">
        <f t="shared" si="2"/>
        <v>2494.527</v>
      </c>
      <c r="I8" s="573">
        <f t="shared" si="2"/>
        <v>29964.584000000003</v>
      </c>
      <c r="J8" s="573">
        <f t="shared" si="2"/>
        <v>82035.56</v>
      </c>
      <c r="K8" s="573">
        <f t="shared" si="2"/>
        <v>99936.152999999991</v>
      </c>
      <c r="L8" s="573">
        <f t="shared" si="2"/>
        <v>42403.906999999999</v>
      </c>
      <c r="M8" s="573">
        <f t="shared" si="2"/>
        <v>667.63599999999997</v>
      </c>
      <c r="N8" s="582">
        <f t="shared" si="1"/>
        <v>451013.01199999999</v>
      </c>
    </row>
    <row r="9" spans="2:14" s="76" customFormat="1" ht="13.5" hidden="1" customHeight="1">
      <c r="B9" s="566"/>
      <c r="C9" s="567" t="s">
        <v>351</v>
      </c>
      <c r="D9" s="492">
        <f>SUM(D40:D43)</f>
        <v>128250.913</v>
      </c>
      <c r="E9" s="573">
        <f t="shared" ref="E9:M9" si="3">SUM(E40:E43)</f>
        <v>5973.5119999999988</v>
      </c>
      <c r="F9" s="573">
        <f t="shared" si="3"/>
        <v>13615.865</v>
      </c>
      <c r="G9" s="573">
        <f t="shared" si="3"/>
        <v>83145.994999999995</v>
      </c>
      <c r="H9" s="573">
        <f t="shared" si="3"/>
        <v>2316.9560000000001</v>
      </c>
      <c r="I9" s="573">
        <f t="shared" si="3"/>
        <v>36245.442999999999</v>
      </c>
      <c r="J9" s="573">
        <f t="shared" si="3"/>
        <v>138053.51</v>
      </c>
      <c r="K9" s="573">
        <f t="shared" si="3"/>
        <v>107402.52</v>
      </c>
      <c r="L9" s="573">
        <f t="shared" si="3"/>
        <v>68259.774999999994</v>
      </c>
      <c r="M9" s="573">
        <f t="shared" si="3"/>
        <v>0</v>
      </c>
      <c r="N9" s="582">
        <f t="shared" si="1"/>
        <v>583264.48900000006</v>
      </c>
    </row>
    <row r="10" spans="2:14" s="76" customFormat="1" ht="13.5" hidden="1" customHeight="1">
      <c r="B10" s="566"/>
      <c r="C10" s="567" t="s">
        <v>352</v>
      </c>
      <c r="D10" s="492">
        <f>SUM(D44:D47)</f>
        <v>129380.788</v>
      </c>
      <c r="E10" s="573">
        <f t="shared" ref="E10:M10" si="4">SUM(E44:E47)</f>
        <v>6408.0439999999999</v>
      </c>
      <c r="F10" s="573">
        <f t="shared" si="4"/>
        <v>17259.769999999997</v>
      </c>
      <c r="G10" s="573">
        <f t="shared" si="4"/>
        <v>99733.823999999993</v>
      </c>
      <c r="H10" s="573">
        <f t="shared" si="4"/>
        <v>2842.2249999999999</v>
      </c>
      <c r="I10" s="573">
        <f t="shared" si="4"/>
        <v>40485.979999999996</v>
      </c>
      <c r="J10" s="573">
        <f t="shared" si="4"/>
        <v>169078.26800000001</v>
      </c>
      <c r="K10" s="573">
        <f t="shared" si="4"/>
        <v>111365.31</v>
      </c>
      <c r="L10" s="573">
        <f t="shared" si="4"/>
        <v>70723.91</v>
      </c>
      <c r="M10" s="573">
        <f t="shared" si="4"/>
        <v>123.163</v>
      </c>
      <c r="N10" s="582">
        <f t="shared" si="1"/>
        <v>647401.28200000001</v>
      </c>
    </row>
    <row r="11" spans="2:14" s="76" customFormat="1" ht="13.5" hidden="1" customHeight="1">
      <c r="B11" s="566"/>
      <c r="C11" s="567" t="s">
        <v>353</v>
      </c>
      <c r="D11" s="492">
        <f>SUM(D48:D51)</f>
        <v>140623.64199999999</v>
      </c>
      <c r="E11" s="573">
        <f t="shared" ref="E11:M11" si="5">SUM(E48:E51)</f>
        <v>8155.027</v>
      </c>
      <c r="F11" s="573">
        <f t="shared" si="5"/>
        <v>16583.453999999998</v>
      </c>
      <c r="G11" s="573">
        <f t="shared" si="5"/>
        <v>120884.88799999999</v>
      </c>
      <c r="H11" s="573">
        <f t="shared" si="5"/>
        <v>2955.8330000000001</v>
      </c>
      <c r="I11" s="573">
        <f t="shared" si="5"/>
        <v>42416.699000000001</v>
      </c>
      <c r="J11" s="573">
        <f t="shared" si="5"/>
        <v>168383.32800000001</v>
      </c>
      <c r="K11" s="573">
        <f t="shared" si="5"/>
        <v>182460.641</v>
      </c>
      <c r="L11" s="573">
        <f t="shared" si="5"/>
        <v>81872.228000000003</v>
      </c>
      <c r="M11" s="573">
        <f t="shared" si="5"/>
        <v>118.878</v>
      </c>
      <c r="N11" s="582">
        <f t="shared" si="1"/>
        <v>764454.61800000013</v>
      </c>
    </row>
    <row r="12" spans="2:14" s="76" customFormat="1" ht="13.5" hidden="1" customHeight="1">
      <c r="B12" s="566"/>
      <c r="C12" s="567" t="s">
        <v>354</v>
      </c>
      <c r="D12" s="492">
        <f>SUM(D52:D55)</f>
        <v>160581.40600000002</v>
      </c>
      <c r="E12" s="573">
        <f t="shared" ref="E12:M12" si="6">SUM(E52:E55)</f>
        <v>9195.1939999999995</v>
      </c>
      <c r="F12" s="573">
        <f t="shared" si="6"/>
        <v>19030.169999999998</v>
      </c>
      <c r="G12" s="573">
        <f t="shared" si="6"/>
        <v>129021.641</v>
      </c>
      <c r="H12" s="573">
        <f t="shared" si="6"/>
        <v>3077.7280000000001</v>
      </c>
      <c r="I12" s="573">
        <f t="shared" si="6"/>
        <v>43000.618999999999</v>
      </c>
      <c r="J12" s="573">
        <f t="shared" si="6"/>
        <v>137998.44500000001</v>
      </c>
      <c r="K12" s="573">
        <f t="shared" si="6"/>
        <v>121570.05399999999</v>
      </c>
      <c r="L12" s="573">
        <f t="shared" si="6"/>
        <v>70051.112999999998</v>
      </c>
      <c r="M12" s="573">
        <f t="shared" si="6"/>
        <v>712.56099999999992</v>
      </c>
      <c r="N12" s="582">
        <f t="shared" si="1"/>
        <v>694238.93099999998</v>
      </c>
    </row>
    <row r="13" spans="2:14" s="76" customFormat="1" ht="13.5" hidden="1" customHeight="1">
      <c r="B13" s="566"/>
      <c r="C13" s="567" t="s">
        <v>355</v>
      </c>
      <c r="D13" s="575">
        <f>SUM(D56:D59)</f>
        <v>181163.37099999998</v>
      </c>
      <c r="E13" s="576">
        <f t="shared" ref="E13:M13" si="7">SUM(E56:E59)</f>
        <v>8223.0389999999989</v>
      </c>
      <c r="F13" s="576">
        <f t="shared" si="7"/>
        <v>18505.743999999999</v>
      </c>
      <c r="G13" s="576">
        <f t="shared" si="7"/>
        <v>180315.576</v>
      </c>
      <c r="H13" s="576">
        <f t="shared" si="7"/>
        <v>5828.3970000000008</v>
      </c>
      <c r="I13" s="576">
        <f t="shared" si="7"/>
        <v>53151.393000000004</v>
      </c>
      <c r="J13" s="576">
        <f t="shared" si="7"/>
        <v>136307.20499999999</v>
      </c>
      <c r="K13" s="576">
        <f t="shared" si="7"/>
        <v>101296.41899999999</v>
      </c>
      <c r="L13" s="576">
        <f t="shared" si="7"/>
        <v>77603.764999999999</v>
      </c>
      <c r="M13" s="576">
        <f t="shared" si="7"/>
        <v>5.508</v>
      </c>
      <c r="N13" s="582">
        <f t="shared" si="1"/>
        <v>762400.41700000002</v>
      </c>
    </row>
    <row r="14" spans="2:14" s="76" customFormat="1" ht="13.5" hidden="1" customHeight="1">
      <c r="B14" s="566"/>
      <c r="C14" s="567" t="s">
        <v>356</v>
      </c>
      <c r="D14" s="577">
        <f>SUM(D60:D63)</f>
        <v>177942.27799999999</v>
      </c>
      <c r="E14" s="578">
        <f t="shared" ref="E14:M14" si="8">SUM(E60:E63)</f>
        <v>9381.6039999999994</v>
      </c>
      <c r="F14" s="578">
        <f t="shared" si="8"/>
        <v>15567.093999999999</v>
      </c>
      <c r="G14" s="578">
        <f t="shared" si="8"/>
        <v>115299.599</v>
      </c>
      <c r="H14" s="578">
        <f t="shared" si="8"/>
        <v>3351.15</v>
      </c>
      <c r="I14" s="578">
        <f t="shared" si="8"/>
        <v>43159.391999999993</v>
      </c>
      <c r="J14" s="578">
        <f t="shared" si="8"/>
        <v>106254.264</v>
      </c>
      <c r="K14" s="578">
        <f t="shared" si="8"/>
        <v>103120.94899999999</v>
      </c>
      <c r="L14" s="578">
        <f t="shared" si="8"/>
        <v>46590.743999999999</v>
      </c>
      <c r="M14" s="578">
        <f t="shared" si="8"/>
        <v>1.7000000000000001E-2</v>
      </c>
      <c r="N14" s="582">
        <f t="shared" si="1"/>
        <v>620667.09100000001</v>
      </c>
    </row>
    <row r="15" spans="2:14" s="76" customFormat="1" ht="13.5" hidden="1" customHeight="1">
      <c r="B15" s="566"/>
      <c r="C15" s="567" t="s">
        <v>357</v>
      </c>
      <c r="D15" s="577">
        <f>SUM(D64:D67)</f>
        <v>177790.155</v>
      </c>
      <c r="E15" s="578">
        <f t="shared" ref="E15:M15" si="9">SUM(E64:E67)</f>
        <v>10585.715</v>
      </c>
      <c r="F15" s="578">
        <f t="shared" si="9"/>
        <v>22127.005999999998</v>
      </c>
      <c r="G15" s="578">
        <f t="shared" si="9"/>
        <v>138059.446</v>
      </c>
      <c r="H15" s="578">
        <f t="shared" si="9"/>
        <v>4453.8500000000004</v>
      </c>
      <c r="I15" s="578">
        <f t="shared" si="9"/>
        <v>48611.084000000003</v>
      </c>
      <c r="J15" s="578">
        <f t="shared" si="9"/>
        <v>130398.07500000001</v>
      </c>
      <c r="K15" s="578">
        <f t="shared" si="9"/>
        <v>189579.48300000001</v>
      </c>
      <c r="L15" s="578">
        <f t="shared" si="9"/>
        <v>64102.566000000006</v>
      </c>
      <c r="M15" s="578">
        <f t="shared" si="9"/>
        <v>654.68300000000011</v>
      </c>
      <c r="N15" s="582">
        <f t="shared" si="1"/>
        <v>786362.06299999997</v>
      </c>
    </row>
    <row r="16" spans="2:14" s="76" customFormat="1" ht="13.5" hidden="1" customHeight="1">
      <c r="B16" s="566"/>
      <c r="C16" s="567" t="s">
        <v>358</v>
      </c>
      <c r="D16" s="575">
        <f>SUM(D68:D71)</f>
        <v>181944.80500000002</v>
      </c>
      <c r="E16" s="576">
        <f t="shared" ref="E16:M16" si="10">SUM(E68:E71)</f>
        <v>11875.536</v>
      </c>
      <c r="F16" s="576">
        <f t="shared" si="10"/>
        <v>22956.335000000003</v>
      </c>
      <c r="G16" s="576">
        <f t="shared" si="10"/>
        <v>144935.58300000001</v>
      </c>
      <c r="H16" s="576">
        <f t="shared" si="10"/>
        <v>4053.9340000000002</v>
      </c>
      <c r="I16" s="576">
        <f t="shared" si="10"/>
        <v>48606.262000000002</v>
      </c>
      <c r="J16" s="576">
        <f t="shared" si="10"/>
        <v>128809.55600000001</v>
      </c>
      <c r="K16" s="576">
        <f t="shared" si="10"/>
        <v>152990.01699999999</v>
      </c>
      <c r="L16" s="576">
        <f t="shared" si="10"/>
        <v>62648.726999999999</v>
      </c>
      <c r="M16" s="576">
        <f t="shared" si="10"/>
        <v>654.68300000000011</v>
      </c>
      <c r="N16" s="582">
        <f t="shared" si="1"/>
        <v>759475.43799999997</v>
      </c>
    </row>
    <row r="17" spans="2:14" s="76" customFormat="1" ht="13.5" hidden="1" customHeight="1">
      <c r="B17" s="566"/>
      <c r="C17" s="567" t="s">
        <v>359</v>
      </c>
      <c r="D17" s="577">
        <f>SUM(D72:D75)</f>
        <v>188940.41500000004</v>
      </c>
      <c r="E17" s="578">
        <f t="shared" ref="E17:M17" si="11">SUM(E72:E75)</f>
        <v>12738.472</v>
      </c>
      <c r="F17" s="578">
        <f t="shared" si="11"/>
        <v>23805.828999999998</v>
      </c>
      <c r="G17" s="578">
        <f t="shared" si="11"/>
        <v>165100.98699999999</v>
      </c>
      <c r="H17" s="578">
        <f t="shared" si="11"/>
        <v>3928.8919999999998</v>
      </c>
      <c r="I17" s="578">
        <f t="shared" si="11"/>
        <v>48284.078999999998</v>
      </c>
      <c r="J17" s="578">
        <f t="shared" si="11"/>
        <v>126628.027</v>
      </c>
      <c r="K17" s="578">
        <f t="shared" si="11"/>
        <v>145199.44299999997</v>
      </c>
      <c r="L17" s="578">
        <f t="shared" si="11"/>
        <v>68394.161999999997</v>
      </c>
      <c r="M17" s="578">
        <f t="shared" si="11"/>
        <v>2372.91</v>
      </c>
      <c r="N17" s="582">
        <f t="shared" si="1"/>
        <v>785393.21600000001</v>
      </c>
    </row>
    <row r="18" spans="2:14" s="76" customFormat="1" ht="13.5" hidden="1" customHeight="1">
      <c r="B18" s="566"/>
      <c r="C18" s="567" t="s">
        <v>360</v>
      </c>
      <c r="D18" s="577">
        <f>SUM(D76:D79)</f>
        <v>217616.163</v>
      </c>
      <c r="E18" s="578">
        <f t="shared" ref="E18:M18" si="12">SUM(E76:E79)</f>
        <v>11020.566000000001</v>
      </c>
      <c r="F18" s="578">
        <f t="shared" si="12"/>
        <v>29160.74</v>
      </c>
      <c r="G18" s="578">
        <f t="shared" si="12"/>
        <v>187138.68799999999</v>
      </c>
      <c r="H18" s="578">
        <f t="shared" si="12"/>
        <v>3497.2460000000001</v>
      </c>
      <c r="I18" s="578">
        <f t="shared" si="12"/>
        <v>54433.697</v>
      </c>
      <c r="J18" s="578">
        <f t="shared" si="12"/>
        <v>135191.375</v>
      </c>
      <c r="K18" s="578">
        <f t="shared" si="12"/>
        <v>136444.35800000001</v>
      </c>
      <c r="L18" s="578">
        <f t="shared" si="12"/>
        <v>76506.127000000008</v>
      </c>
      <c r="M18" s="578">
        <f t="shared" si="12"/>
        <v>283.19400000000002</v>
      </c>
      <c r="N18" s="582">
        <f t="shared" si="1"/>
        <v>851292.15399999998</v>
      </c>
    </row>
    <row r="19" spans="2:14" s="76" customFormat="1" ht="13.5" hidden="1" customHeight="1">
      <c r="B19" s="566"/>
      <c r="C19" s="567" t="s">
        <v>361</v>
      </c>
      <c r="D19" s="575">
        <f>SUM(D80:D83)</f>
        <v>204681.65600000002</v>
      </c>
      <c r="E19" s="576">
        <f t="shared" ref="E19:M19" si="13">SUM(E80:E83)</f>
        <v>8107.0109999999995</v>
      </c>
      <c r="F19" s="576">
        <f t="shared" si="13"/>
        <v>25337.502000000004</v>
      </c>
      <c r="G19" s="576">
        <f t="shared" si="13"/>
        <v>216581.60700000002</v>
      </c>
      <c r="H19" s="576">
        <f t="shared" si="13"/>
        <v>4496.1570000000002</v>
      </c>
      <c r="I19" s="576">
        <f t="shared" si="13"/>
        <v>62018.377</v>
      </c>
      <c r="J19" s="576">
        <f t="shared" si="13"/>
        <v>130757.834</v>
      </c>
      <c r="K19" s="576">
        <f t="shared" si="13"/>
        <v>150218.16400000002</v>
      </c>
      <c r="L19" s="576">
        <f t="shared" si="13"/>
        <v>91624.528000000006</v>
      </c>
      <c r="M19" s="576">
        <f t="shared" si="13"/>
        <v>1503.1450000000002</v>
      </c>
      <c r="N19" s="582">
        <f t="shared" si="1"/>
        <v>895325.98100000015</v>
      </c>
    </row>
    <row r="20" spans="2:14" s="76" customFormat="1" ht="13.5" hidden="1" customHeight="1">
      <c r="B20" s="566"/>
      <c r="C20" s="567" t="s">
        <v>362</v>
      </c>
      <c r="D20" s="577">
        <f>SUM(D84:D87)</f>
        <v>214576.429</v>
      </c>
      <c r="E20" s="578">
        <f t="shared" ref="E20:M20" si="14">SUM(E84:E87)</f>
        <v>10140.502</v>
      </c>
      <c r="F20" s="578">
        <f t="shared" si="14"/>
        <v>20135.986000000001</v>
      </c>
      <c r="G20" s="578">
        <f t="shared" si="14"/>
        <v>166996.27599999998</v>
      </c>
      <c r="H20" s="578">
        <f t="shared" si="14"/>
        <v>4834.5540000000001</v>
      </c>
      <c r="I20" s="578">
        <f t="shared" si="14"/>
        <v>68999.926999999996</v>
      </c>
      <c r="J20" s="578">
        <f t="shared" si="14"/>
        <v>151598.76999999999</v>
      </c>
      <c r="K20" s="578">
        <f t="shared" si="14"/>
        <v>152316.16999999998</v>
      </c>
      <c r="L20" s="578">
        <f t="shared" si="14"/>
        <v>65737.14499999999</v>
      </c>
      <c r="M20" s="578">
        <f t="shared" si="14"/>
        <v>53.904000000000003</v>
      </c>
      <c r="N20" s="582">
        <f t="shared" si="1"/>
        <v>855389.66300000006</v>
      </c>
    </row>
    <row r="21" spans="2:14" s="76" customFormat="1" ht="13.5" hidden="1" customHeight="1">
      <c r="B21" s="566"/>
      <c r="C21" s="567" t="s">
        <v>363</v>
      </c>
      <c r="D21" s="575">
        <f>SUM(D88:D91)</f>
        <v>235809.65899999999</v>
      </c>
      <c r="E21" s="576">
        <f t="shared" ref="E21:M21" si="15">SUM(E88:E91)</f>
        <v>12568.291000000001</v>
      </c>
      <c r="F21" s="576">
        <f t="shared" si="15"/>
        <v>21316.769</v>
      </c>
      <c r="G21" s="576">
        <f t="shared" si="15"/>
        <v>191596.18200000003</v>
      </c>
      <c r="H21" s="576">
        <f t="shared" si="15"/>
        <v>5654.4970000000003</v>
      </c>
      <c r="I21" s="576">
        <f t="shared" si="15"/>
        <v>67572.948000000004</v>
      </c>
      <c r="J21" s="576">
        <f t="shared" si="15"/>
        <v>144925.63800000001</v>
      </c>
      <c r="K21" s="576">
        <f t="shared" si="15"/>
        <v>163565.19399999999</v>
      </c>
      <c r="L21" s="576">
        <f t="shared" si="15"/>
        <v>55977.755999999994</v>
      </c>
      <c r="M21" s="576">
        <f t="shared" si="15"/>
        <v>18.23</v>
      </c>
      <c r="N21" s="582">
        <f t="shared" si="1"/>
        <v>899005.16400000011</v>
      </c>
    </row>
    <row r="22" spans="2:14" s="76" customFormat="1" ht="13.5" hidden="1" customHeight="1">
      <c r="B22" s="566"/>
      <c r="C22" s="567" t="s">
        <v>364</v>
      </c>
      <c r="D22" s="575">
        <f>SUM(D92:D95)</f>
        <v>232794.36699999997</v>
      </c>
      <c r="E22" s="576">
        <f t="shared" ref="E22:M22" si="16">SUM(E92:E95)</f>
        <v>11547.919000000002</v>
      </c>
      <c r="F22" s="576">
        <f t="shared" si="16"/>
        <v>24438.243999999999</v>
      </c>
      <c r="G22" s="576">
        <f t="shared" si="16"/>
        <v>143388.98500000002</v>
      </c>
      <c r="H22" s="576">
        <f t="shared" si="16"/>
        <v>5766.2330000000002</v>
      </c>
      <c r="I22" s="576">
        <f t="shared" si="16"/>
        <v>62072.482000000004</v>
      </c>
      <c r="J22" s="576">
        <f t="shared" si="16"/>
        <v>148194.37699999998</v>
      </c>
      <c r="K22" s="576">
        <f t="shared" si="16"/>
        <v>178973.476</v>
      </c>
      <c r="L22" s="576">
        <f t="shared" si="16"/>
        <v>93808.585999999996</v>
      </c>
      <c r="M22" s="576">
        <f t="shared" si="16"/>
        <v>12.754999999999999</v>
      </c>
      <c r="N22" s="582">
        <f t="shared" si="1"/>
        <v>900997.42400000012</v>
      </c>
    </row>
    <row r="23" spans="2:14" s="76" customFormat="1" ht="13.5" hidden="1" customHeight="1">
      <c r="B23" s="566"/>
      <c r="C23" s="567" t="s">
        <v>365</v>
      </c>
      <c r="D23" s="575">
        <f>SUM(D96:D99)</f>
        <v>249568.28899999999</v>
      </c>
      <c r="E23" s="576">
        <f t="shared" ref="E23:M23" si="17">SUM(E96:E99)</f>
        <v>11226.130000000001</v>
      </c>
      <c r="F23" s="576">
        <f t="shared" si="17"/>
        <v>31810.474000000002</v>
      </c>
      <c r="G23" s="576">
        <f t="shared" si="17"/>
        <v>173370.258</v>
      </c>
      <c r="H23" s="576">
        <f t="shared" si="17"/>
        <v>6143.5430000000006</v>
      </c>
      <c r="I23" s="576">
        <f t="shared" si="17"/>
        <v>70209.115000000005</v>
      </c>
      <c r="J23" s="576">
        <f t="shared" si="17"/>
        <v>139555.13500000001</v>
      </c>
      <c r="K23" s="576">
        <f t="shared" si="17"/>
        <v>175742.402</v>
      </c>
      <c r="L23" s="576">
        <f t="shared" si="17"/>
        <v>81782.657999999996</v>
      </c>
      <c r="M23" s="576">
        <f t="shared" si="17"/>
        <v>35.294000000000004</v>
      </c>
      <c r="N23" s="582">
        <f t="shared" si="1"/>
        <v>939443.29799999995</v>
      </c>
    </row>
    <row r="24" spans="2:14" s="76" customFormat="1" ht="13.5" hidden="1" customHeight="1">
      <c r="B24" s="566"/>
      <c r="C24" s="567" t="s">
        <v>366</v>
      </c>
      <c r="D24" s="577">
        <f>SUM(D100:D103)</f>
        <v>245946.39199999999</v>
      </c>
      <c r="E24" s="578">
        <f t="shared" ref="E24:M24" si="18">SUM(E100:E103)</f>
        <v>10632.155999999999</v>
      </c>
      <c r="F24" s="578">
        <f t="shared" si="18"/>
        <v>35065.167999999998</v>
      </c>
      <c r="G24" s="578">
        <f t="shared" si="18"/>
        <v>175319.40400000001</v>
      </c>
      <c r="H24" s="578">
        <f t="shared" si="18"/>
        <v>5999.1320000000005</v>
      </c>
      <c r="I24" s="578">
        <f t="shared" si="18"/>
        <v>69910.483999999997</v>
      </c>
      <c r="J24" s="578">
        <f t="shared" si="18"/>
        <v>159451.84</v>
      </c>
      <c r="K24" s="578">
        <f t="shared" si="18"/>
        <v>230271.36900000001</v>
      </c>
      <c r="L24" s="578">
        <f t="shared" si="18"/>
        <v>98651.93299999999</v>
      </c>
      <c r="M24" s="578">
        <f t="shared" si="18"/>
        <v>64.769000000000005</v>
      </c>
      <c r="N24" s="582">
        <f t="shared" si="1"/>
        <v>1031312.647</v>
      </c>
    </row>
    <row r="25" spans="2:14" s="76" customFormat="1">
      <c r="B25" s="478"/>
      <c r="C25" s="484">
        <v>2020</v>
      </c>
      <c r="D25" s="575">
        <f>SUM(D104:D107)</f>
        <v>239224.86800000002</v>
      </c>
      <c r="E25" s="576">
        <f t="shared" ref="E25:M25" si="19">SUM(E104:E107)</f>
        <v>7260.33</v>
      </c>
      <c r="F25" s="576">
        <f t="shared" si="19"/>
        <v>26189.27</v>
      </c>
      <c r="G25" s="576">
        <f t="shared" si="19"/>
        <v>112031.75199999999</v>
      </c>
      <c r="H25" s="576">
        <f t="shared" si="19"/>
        <v>6488.75</v>
      </c>
      <c r="I25" s="576">
        <f t="shared" si="19"/>
        <v>75051.100000000006</v>
      </c>
      <c r="J25" s="576">
        <f t="shared" si="19"/>
        <v>118966.85500000001</v>
      </c>
      <c r="K25" s="576">
        <f t="shared" si="19"/>
        <v>171307.18300000002</v>
      </c>
      <c r="L25" s="576">
        <f t="shared" si="19"/>
        <v>72095.445000000007</v>
      </c>
      <c r="M25" s="576">
        <f t="shared" si="19"/>
        <v>34.826000000000001</v>
      </c>
      <c r="N25" s="489">
        <f t="shared" ref="N25:N30" si="20">SUM(D25:M25)</f>
        <v>828650.37900000007</v>
      </c>
    </row>
    <row r="26" spans="2:14" s="76" customFormat="1">
      <c r="B26" s="478"/>
      <c r="C26" s="484">
        <v>2021</v>
      </c>
      <c r="D26" s="575">
        <f>SUM(D108:D111)</f>
        <v>263626.66399999999</v>
      </c>
      <c r="E26" s="576">
        <f t="shared" ref="E26:M26" si="21">SUM(E108:E111)</f>
        <v>13581.354999999998</v>
      </c>
      <c r="F26" s="576">
        <f t="shared" si="21"/>
        <v>35353.048999999999</v>
      </c>
      <c r="G26" s="576">
        <f t="shared" si="21"/>
        <v>149859.22</v>
      </c>
      <c r="H26" s="576">
        <f t="shared" si="21"/>
        <v>8118.7459999999992</v>
      </c>
      <c r="I26" s="576">
        <f t="shared" si="21"/>
        <v>75147.210999999996</v>
      </c>
      <c r="J26" s="576">
        <f t="shared" si="21"/>
        <v>134906.09</v>
      </c>
      <c r="K26" s="576">
        <f t="shared" si="21"/>
        <v>173110.90100000001</v>
      </c>
      <c r="L26" s="576">
        <f t="shared" si="21"/>
        <v>87351.737999999998</v>
      </c>
      <c r="M26" s="576">
        <f t="shared" si="21"/>
        <v>206.102</v>
      </c>
      <c r="N26" s="489">
        <f t="shared" si="20"/>
        <v>941261.07599999977</v>
      </c>
    </row>
    <row r="27" spans="2:14" s="76" customFormat="1">
      <c r="B27" s="478"/>
      <c r="C27" s="484">
        <v>2022</v>
      </c>
      <c r="D27" s="575">
        <f>SUM(D112:D115)</f>
        <v>318966.17500000005</v>
      </c>
      <c r="E27" s="576">
        <f t="shared" ref="E27:M27" si="22">SUM(E112:E115)</f>
        <v>15563.413</v>
      </c>
      <c r="F27" s="576">
        <f t="shared" si="22"/>
        <v>33448.572</v>
      </c>
      <c r="G27" s="576">
        <f t="shared" si="22"/>
        <v>241401.51400000002</v>
      </c>
      <c r="H27" s="576">
        <f t="shared" si="22"/>
        <v>15229.580000000002</v>
      </c>
      <c r="I27" s="576">
        <f t="shared" si="22"/>
        <v>81457.381999999983</v>
      </c>
      <c r="J27" s="576">
        <f t="shared" si="22"/>
        <v>159030.5</v>
      </c>
      <c r="K27" s="576">
        <f t="shared" si="22"/>
        <v>221181.10399999999</v>
      </c>
      <c r="L27" s="576">
        <f t="shared" si="22"/>
        <v>101235.46200000001</v>
      </c>
      <c r="M27" s="576">
        <f t="shared" si="22"/>
        <v>72.498999999999995</v>
      </c>
      <c r="N27" s="489">
        <f t="shared" si="20"/>
        <v>1187586.2010000001</v>
      </c>
    </row>
    <row r="28" spans="2:14" s="76" customFormat="1">
      <c r="B28" s="478"/>
      <c r="C28" s="484">
        <v>2023</v>
      </c>
      <c r="D28" s="575">
        <f>SUM(D116:D119)</f>
        <v>354109.679</v>
      </c>
      <c r="E28" s="576">
        <f t="shared" ref="E28:M28" si="23">SUM(E116:E119)</f>
        <v>27344.455999999998</v>
      </c>
      <c r="F28" s="576">
        <f t="shared" si="23"/>
        <v>30838.975999999999</v>
      </c>
      <c r="G28" s="576">
        <f t="shared" si="23"/>
        <v>291279.95299999998</v>
      </c>
      <c r="H28" s="576">
        <f t="shared" si="23"/>
        <v>3851.5349999999999</v>
      </c>
      <c r="I28" s="576">
        <f t="shared" si="23"/>
        <v>85009.43</v>
      </c>
      <c r="J28" s="576">
        <f t="shared" si="23"/>
        <v>173857.696</v>
      </c>
      <c r="K28" s="576">
        <f t="shared" si="23"/>
        <v>202986.26699999999</v>
      </c>
      <c r="L28" s="576">
        <f t="shared" si="23"/>
        <v>113202.91399999999</v>
      </c>
      <c r="M28" s="576">
        <f t="shared" si="23"/>
        <v>75.843000000000004</v>
      </c>
      <c r="N28" s="489">
        <f t="shared" si="20"/>
        <v>1282556.7490000001</v>
      </c>
    </row>
    <row r="29" spans="2:14" s="76" customFormat="1">
      <c r="B29" s="478"/>
      <c r="C29" s="484">
        <v>2024</v>
      </c>
      <c r="D29" s="575">
        <f>SUM(D120:D123)</f>
        <v>365143.37399999995</v>
      </c>
      <c r="E29" s="576">
        <f t="shared" ref="E29:M29" si="24">SUM(E120:E123)</f>
        <v>25831.109</v>
      </c>
      <c r="F29" s="576">
        <f t="shared" si="24"/>
        <v>36298.589</v>
      </c>
      <c r="G29" s="576">
        <f t="shared" si="24"/>
        <v>261345.10100000002</v>
      </c>
      <c r="H29" s="576">
        <f t="shared" si="24"/>
        <v>7066.2880000000005</v>
      </c>
      <c r="I29" s="576">
        <f t="shared" si="24"/>
        <v>85185.717999999993</v>
      </c>
      <c r="J29" s="576">
        <f t="shared" si="24"/>
        <v>174623.29500000001</v>
      </c>
      <c r="K29" s="576">
        <f t="shared" si="24"/>
        <v>274514.22500000003</v>
      </c>
      <c r="L29" s="576">
        <f t="shared" si="24"/>
        <v>113292.917</v>
      </c>
      <c r="M29" s="576">
        <f t="shared" si="24"/>
        <v>1485.136</v>
      </c>
      <c r="N29" s="489">
        <f t="shared" si="20"/>
        <v>1344785.7519999999</v>
      </c>
    </row>
    <row r="30" spans="2:14" s="76" customFormat="1">
      <c r="B30" s="478"/>
      <c r="C30" s="484">
        <v>2025</v>
      </c>
      <c r="D30" s="579">
        <f>SUM(D124:D127)</f>
        <v>376318.30599999998</v>
      </c>
      <c r="E30" s="580">
        <f t="shared" ref="E30:M30" si="25">SUM(E124:E127)</f>
        <v>25102.976999999999</v>
      </c>
      <c r="F30" s="580">
        <f t="shared" si="25"/>
        <v>31921.958000000002</v>
      </c>
      <c r="G30" s="580">
        <f t="shared" si="25"/>
        <v>265154.76500000001</v>
      </c>
      <c r="H30" s="580">
        <f t="shared" si="25"/>
        <v>12304.848999999998</v>
      </c>
      <c r="I30" s="580">
        <f t="shared" si="25"/>
        <v>86633.295999999988</v>
      </c>
      <c r="J30" s="580">
        <f t="shared" si="25"/>
        <v>175433.93199999997</v>
      </c>
      <c r="K30" s="580">
        <f t="shared" si="25"/>
        <v>255237.10500000001</v>
      </c>
      <c r="L30" s="580">
        <f t="shared" si="25"/>
        <v>111299.726</v>
      </c>
      <c r="M30" s="580">
        <f t="shared" si="25"/>
        <v>86.611999999999995</v>
      </c>
      <c r="N30" s="572">
        <f t="shared" si="20"/>
        <v>1339493.5260000001</v>
      </c>
    </row>
    <row r="31" spans="2:14" s="76" customFormat="1">
      <c r="B31" s="777" t="s">
        <v>346</v>
      </c>
      <c r="C31" s="778"/>
      <c r="D31" s="569"/>
      <c r="E31" s="568"/>
      <c r="F31" s="568"/>
      <c r="G31" s="568"/>
      <c r="H31" s="568"/>
      <c r="I31" s="568"/>
      <c r="J31" s="568"/>
      <c r="K31" s="568"/>
      <c r="L31" s="568"/>
      <c r="M31" s="568"/>
      <c r="N31" s="570"/>
    </row>
    <row r="32" spans="2:14" s="76" customFormat="1">
      <c r="B32" s="809">
        <v>2002</v>
      </c>
      <c r="C32" s="479" t="s">
        <v>16</v>
      </c>
      <c r="D32" s="571">
        <v>24837.27</v>
      </c>
      <c r="E32" s="486">
        <v>945.46699999999998</v>
      </c>
      <c r="F32" s="486">
        <v>1310.415</v>
      </c>
      <c r="G32" s="486">
        <v>13885.029999999999</v>
      </c>
      <c r="H32" s="486">
        <v>387.834</v>
      </c>
      <c r="I32" s="486">
        <v>8067.402</v>
      </c>
      <c r="J32" s="486">
        <v>19715.749</v>
      </c>
      <c r="K32" s="486">
        <v>19906.154999999999</v>
      </c>
      <c r="L32" s="486">
        <v>8678.2819999999992</v>
      </c>
      <c r="M32" s="486">
        <v>0</v>
      </c>
      <c r="N32" s="488">
        <f>SUM(D32:M32)</f>
        <v>97733.603999999992</v>
      </c>
    </row>
    <row r="33" spans="2:14" s="76" customFormat="1">
      <c r="B33" s="478"/>
      <c r="C33" s="807" t="s">
        <v>14</v>
      </c>
      <c r="D33" s="485">
        <v>31509.360000000001</v>
      </c>
      <c r="E33" s="487">
        <v>1072.0940000000001</v>
      </c>
      <c r="F33" s="487">
        <v>1988.8719999999998</v>
      </c>
      <c r="G33" s="487">
        <v>10094.197999999999</v>
      </c>
      <c r="H33" s="487">
        <v>419.48500000000001</v>
      </c>
      <c r="I33" s="487">
        <v>7394.125</v>
      </c>
      <c r="J33" s="487">
        <v>22651.032999999999</v>
      </c>
      <c r="K33" s="487">
        <v>26509.337</v>
      </c>
      <c r="L33" s="487">
        <v>9231.6949999999997</v>
      </c>
      <c r="M33" s="487">
        <v>0</v>
      </c>
      <c r="N33" s="489">
        <f t="shared" ref="N33:N96" si="26">SUM(D33:M33)</f>
        <v>110870.19899999999</v>
      </c>
    </row>
    <row r="34" spans="2:14" s="76" customFormat="1">
      <c r="B34" s="478"/>
      <c r="C34" s="807" t="s">
        <v>10</v>
      </c>
      <c r="D34" s="485">
        <v>27361.383000000002</v>
      </c>
      <c r="E34" s="487">
        <v>1426.518</v>
      </c>
      <c r="F34" s="487">
        <v>1857.059</v>
      </c>
      <c r="G34" s="487">
        <v>16529.427</v>
      </c>
      <c r="H34" s="487">
        <v>622.96299999999997</v>
      </c>
      <c r="I34" s="487">
        <v>8761.8559999999998</v>
      </c>
      <c r="J34" s="487">
        <v>23831.933000000001</v>
      </c>
      <c r="K34" s="487">
        <v>29641.702000000001</v>
      </c>
      <c r="L34" s="487">
        <v>9362.1229999999996</v>
      </c>
      <c r="M34" s="487">
        <v>0.95899999999999996</v>
      </c>
      <c r="N34" s="489">
        <f t="shared" si="26"/>
        <v>119395.92300000001</v>
      </c>
    </row>
    <row r="35" spans="2:14" s="76" customFormat="1">
      <c r="B35" s="478"/>
      <c r="C35" s="848" t="s">
        <v>12</v>
      </c>
      <c r="D35" s="485">
        <v>30742.593000000001</v>
      </c>
      <c r="E35" s="487">
        <v>1204.2629999999999</v>
      </c>
      <c r="F35" s="487">
        <v>2236.0789999999997</v>
      </c>
      <c r="G35" s="487">
        <v>17593.915000000001</v>
      </c>
      <c r="H35" s="487">
        <v>761.18200000000002</v>
      </c>
      <c r="I35" s="487">
        <v>7761.7550000000001</v>
      </c>
      <c r="J35" s="487">
        <v>22618.365000000002</v>
      </c>
      <c r="K35" s="487">
        <v>23258.006000000001</v>
      </c>
      <c r="L35" s="487">
        <v>12625.052</v>
      </c>
      <c r="M35" s="487">
        <v>663.91399999999999</v>
      </c>
      <c r="N35" s="489">
        <f t="shared" si="26"/>
        <v>119465.124</v>
      </c>
    </row>
    <row r="36" spans="2:14" s="76" customFormat="1">
      <c r="B36" s="810">
        <v>2003</v>
      </c>
      <c r="C36" s="807" t="s">
        <v>16</v>
      </c>
      <c r="D36" s="485">
        <v>27396.264999999999</v>
      </c>
      <c r="E36" s="487">
        <v>925.04499999999996</v>
      </c>
      <c r="F36" s="487">
        <v>1509.3150000000001</v>
      </c>
      <c r="G36" s="487">
        <v>15237.751</v>
      </c>
      <c r="H36" s="487">
        <v>722.88699999999994</v>
      </c>
      <c r="I36" s="487">
        <v>7432.75</v>
      </c>
      <c r="J36" s="487">
        <v>17459.300999999999</v>
      </c>
      <c r="K36" s="487">
        <v>28083.88</v>
      </c>
      <c r="L36" s="487">
        <v>9107.2129999999997</v>
      </c>
      <c r="M36" s="487">
        <v>0</v>
      </c>
      <c r="N36" s="489">
        <f t="shared" si="26"/>
        <v>107874.40700000001</v>
      </c>
    </row>
    <row r="37" spans="2:14" s="76" customFormat="1">
      <c r="B37" s="483"/>
      <c r="C37" s="807" t="s">
        <v>14</v>
      </c>
      <c r="D37" s="485">
        <v>28034.525000000001</v>
      </c>
      <c r="E37" s="487">
        <v>1525.57</v>
      </c>
      <c r="F37" s="487">
        <v>2281.2930000000001</v>
      </c>
      <c r="G37" s="487">
        <v>14297.757000000001</v>
      </c>
      <c r="H37" s="487">
        <v>388.28899999999999</v>
      </c>
      <c r="I37" s="487">
        <v>7230.8160000000007</v>
      </c>
      <c r="J37" s="487">
        <v>20382.635000000002</v>
      </c>
      <c r="K37" s="487">
        <v>26525.905000000002</v>
      </c>
      <c r="L37" s="487">
        <v>11404.884999999998</v>
      </c>
      <c r="M37" s="487">
        <v>0</v>
      </c>
      <c r="N37" s="489">
        <f t="shared" si="26"/>
        <v>112071.675</v>
      </c>
    </row>
    <row r="38" spans="2:14" s="76" customFormat="1">
      <c r="B38" s="483"/>
      <c r="C38" s="807" t="s">
        <v>10</v>
      </c>
      <c r="D38" s="485">
        <v>30761.885999999999</v>
      </c>
      <c r="E38" s="487">
        <v>1148.95</v>
      </c>
      <c r="F38" s="487">
        <v>2478.5</v>
      </c>
      <c r="G38" s="487">
        <v>16136.938</v>
      </c>
      <c r="H38" s="487">
        <v>622.16899999999998</v>
      </c>
      <c r="I38" s="487">
        <v>7539.2629999999999</v>
      </c>
      <c r="J38" s="487">
        <v>21575.258999999998</v>
      </c>
      <c r="K38" s="487">
        <v>22068.362000000001</v>
      </c>
      <c r="L38" s="487">
        <v>9266.7570000000014</v>
      </c>
      <c r="M38" s="487">
        <v>3.722</v>
      </c>
      <c r="N38" s="489">
        <f t="shared" si="26"/>
        <v>111601.80599999998</v>
      </c>
    </row>
    <row r="39" spans="2:14" s="76" customFormat="1">
      <c r="B39" s="483"/>
      <c r="C39" s="848" t="s">
        <v>12</v>
      </c>
      <c r="D39" s="485">
        <v>30742.593000000001</v>
      </c>
      <c r="E39" s="487">
        <v>1204.2629999999999</v>
      </c>
      <c r="F39" s="487">
        <v>2236.0789999999997</v>
      </c>
      <c r="G39" s="487">
        <v>17593.915000000001</v>
      </c>
      <c r="H39" s="487">
        <v>761.18200000000002</v>
      </c>
      <c r="I39" s="487">
        <v>7761.7550000000001</v>
      </c>
      <c r="J39" s="487">
        <v>22618.365000000002</v>
      </c>
      <c r="K39" s="487">
        <v>23258.006000000001</v>
      </c>
      <c r="L39" s="487">
        <v>12625.052</v>
      </c>
      <c r="M39" s="487">
        <v>663.91399999999999</v>
      </c>
      <c r="N39" s="489">
        <f t="shared" si="26"/>
        <v>119465.124</v>
      </c>
    </row>
    <row r="40" spans="2:14" s="76" customFormat="1">
      <c r="B40" s="810">
        <v>2004</v>
      </c>
      <c r="C40" s="807" t="s">
        <v>16</v>
      </c>
      <c r="D40" s="492">
        <v>28231.548000000003</v>
      </c>
      <c r="E40" s="805">
        <v>1010.0149999999999</v>
      </c>
      <c r="F40" s="805">
        <v>2220.3379999999997</v>
      </c>
      <c r="G40" s="805">
        <v>20327.455999999998</v>
      </c>
      <c r="H40" s="805">
        <v>404.51299999999998</v>
      </c>
      <c r="I40" s="805">
        <v>7444.38</v>
      </c>
      <c r="J40" s="805">
        <v>20022.553</v>
      </c>
      <c r="K40" s="805">
        <v>18040.874</v>
      </c>
      <c r="L40" s="805">
        <v>9656.2139999999999</v>
      </c>
      <c r="M40" s="805">
        <v>0</v>
      </c>
      <c r="N40" s="489">
        <f t="shared" si="26"/>
        <v>107357.891</v>
      </c>
    </row>
    <row r="41" spans="2:14" s="76" customFormat="1">
      <c r="B41" s="483"/>
      <c r="C41" s="807" t="s">
        <v>14</v>
      </c>
      <c r="D41" s="492">
        <v>34841.686000000002</v>
      </c>
      <c r="E41" s="805">
        <v>1481.326</v>
      </c>
      <c r="F41" s="805">
        <v>3320.38</v>
      </c>
      <c r="G41" s="805">
        <v>16940.18</v>
      </c>
      <c r="H41" s="805">
        <v>708.08600000000001</v>
      </c>
      <c r="I41" s="805">
        <v>8221.0439999999999</v>
      </c>
      <c r="J41" s="805">
        <v>25755.339</v>
      </c>
      <c r="K41" s="805">
        <v>22106.395</v>
      </c>
      <c r="L41" s="805">
        <v>9697.9380000000001</v>
      </c>
      <c r="M41" s="805">
        <v>0</v>
      </c>
      <c r="N41" s="489">
        <f t="shared" si="26"/>
        <v>123072.374</v>
      </c>
    </row>
    <row r="42" spans="2:14" s="76" customFormat="1">
      <c r="B42" s="483"/>
      <c r="C42" s="807" t="s">
        <v>10</v>
      </c>
      <c r="D42" s="492">
        <v>32102.231</v>
      </c>
      <c r="E42" s="805">
        <v>1716.0940000000001</v>
      </c>
      <c r="F42" s="805">
        <v>4043.1760000000004</v>
      </c>
      <c r="G42" s="805">
        <v>17984.027999999998</v>
      </c>
      <c r="H42" s="805">
        <v>672.17499999999995</v>
      </c>
      <c r="I42" s="805">
        <v>9364.3320000000003</v>
      </c>
      <c r="J42" s="805">
        <v>42698.589</v>
      </c>
      <c r="K42" s="805">
        <v>35925.695</v>
      </c>
      <c r="L42" s="805">
        <v>23419.743999999999</v>
      </c>
      <c r="M42" s="805">
        <v>0</v>
      </c>
      <c r="N42" s="489">
        <f t="shared" si="26"/>
        <v>167926.06400000001</v>
      </c>
    </row>
    <row r="43" spans="2:14" s="76" customFormat="1">
      <c r="B43" s="483"/>
      <c r="C43" s="848" t="s">
        <v>12</v>
      </c>
      <c r="D43" s="492">
        <v>33075.448000000004</v>
      </c>
      <c r="E43" s="805">
        <v>1766.0769999999998</v>
      </c>
      <c r="F43" s="805">
        <v>4031.971</v>
      </c>
      <c r="G43" s="805">
        <v>27894.330999999998</v>
      </c>
      <c r="H43" s="805">
        <v>532.18200000000002</v>
      </c>
      <c r="I43" s="805">
        <v>11215.687</v>
      </c>
      <c r="J43" s="805">
        <v>49577.028999999995</v>
      </c>
      <c r="K43" s="805">
        <v>31329.555999999997</v>
      </c>
      <c r="L43" s="805">
        <v>25485.878999999997</v>
      </c>
      <c r="M43" s="805">
        <v>0</v>
      </c>
      <c r="N43" s="489">
        <f t="shared" si="26"/>
        <v>184908.15999999997</v>
      </c>
    </row>
    <row r="44" spans="2:14" s="76" customFormat="1">
      <c r="B44" s="810">
        <v>2005</v>
      </c>
      <c r="C44" s="807" t="s">
        <v>16</v>
      </c>
      <c r="D44" s="492">
        <v>30114.716</v>
      </c>
      <c r="E44" s="805">
        <v>1368.3989999999999</v>
      </c>
      <c r="F44" s="805">
        <v>2585.89</v>
      </c>
      <c r="G44" s="805">
        <v>14819.380999999999</v>
      </c>
      <c r="H44" s="805">
        <v>653.41</v>
      </c>
      <c r="I44" s="805">
        <v>9986.82</v>
      </c>
      <c r="J44" s="805">
        <v>55637.115999999995</v>
      </c>
      <c r="K44" s="805">
        <v>24143.374</v>
      </c>
      <c r="L44" s="805">
        <v>19234.484</v>
      </c>
      <c r="M44" s="805">
        <v>0</v>
      </c>
      <c r="N44" s="489">
        <f t="shared" si="26"/>
        <v>158543.59</v>
      </c>
    </row>
    <row r="45" spans="2:14" s="76" customFormat="1">
      <c r="B45" s="483"/>
      <c r="C45" s="807" t="s">
        <v>14</v>
      </c>
      <c r="D45" s="492">
        <v>30371.266000000003</v>
      </c>
      <c r="E45" s="805">
        <v>1812.098</v>
      </c>
      <c r="F45" s="805">
        <v>5304.884</v>
      </c>
      <c r="G45" s="805">
        <v>29096.724000000002</v>
      </c>
      <c r="H45" s="805">
        <v>965.15100000000007</v>
      </c>
      <c r="I45" s="805">
        <v>11499.646999999999</v>
      </c>
      <c r="J45" s="805">
        <v>38289.481</v>
      </c>
      <c r="K45" s="805">
        <v>26152.582000000002</v>
      </c>
      <c r="L45" s="805">
        <v>20778.512999999999</v>
      </c>
      <c r="M45" s="805">
        <v>122.252</v>
      </c>
      <c r="N45" s="489">
        <f t="shared" si="26"/>
        <v>164392.59800000003</v>
      </c>
    </row>
    <row r="46" spans="2:14" s="76" customFormat="1">
      <c r="B46" s="483"/>
      <c r="C46" s="807" t="s">
        <v>10</v>
      </c>
      <c r="D46" s="492">
        <v>33203.347000000002</v>
      </c>
      <c r="E46" s="805">
        <v>1377.223</v>
      </c>
      <c r="F46" s="805">
        <v>3546.2719999999999</v>
      </c>
      <c r="G46" s="805">
        <v>24272.998</v>
      </c>
      <c r="H46" s="805">
        <v>759.81399999999996</v>
      </c>
      <c r="I46" s="805">
        <v>9252.9240000000009</v>
      </c>
      <c r="J46" s="805">
        <v>41284.419000000002</v>
      </c>
      <c r="K46" s="805">
        <v>27479.813999999998</v>
      </c>
      <c r="L46" s="805">
        <v>14596.499</v>
      </c>
      <c r="M46" s="805">
        <v>0</v>
      </c>
      <c r="N46" s="489">
        <f t="shared" si="26"/>
        <v>155773.31</v>
      </c>
    </row>
    <row r="47" spans="2:14" s="76" customFormat="1">
      <c r="B47" s="483"/>
      <c r="C47" s="848" t="s">
        <v>12</v>
      </c>
      <c r="D47" s="492">
        <v>35691.459000000003</v>
      </c>
      <c r="E47" s="805">
        <v>1850.3240000000001</v>
      </c>
      <c r="F47" s="805">
        <v>5822.7240000000002</v>
      </c>
      <c r="G47" s="805">
        <v>31544.720999999998</v>
      </c>
      <c r="H47" s="805">
        <v>463.84999999999997</v>
      </c>
      <c r="I47" s="805">
        <v>9746.5889999999999</v>
      </c>
      <c r="J47" s="805">
        <v>33867.252</v>
      </c>
      <c r="K47" s="805">
        <v>33589.54</v>
      </c>
      <c r="L47" s="805">
        <v>16114.414000000001</v>
      </c>
      <c r="M47" s="805">
        <v>0.91100000000000003</v>
      </c>
      <c r="N47" s="489">
        <f t="shared" si="26"/>
        <v>168691.78400000001</v>
      </c>
    </row>
    <row r="48" spans="2:14" s="76" customFormat="1">
      <c r="B48" s="810">
        <v>2006</v>
      </c>
      <c r="C48" s="807" t="s">
        <v>16</v>
      </c>
      <c r="D48" s="485">
        <v>33120.718000000001</v>
      </c>
      <c r="E48" s="487">
        <v>1628.9670000000001</v>
      </c>
      <c r="F48" s="487">
        <v>2835.2959999999998</v>
      </c>
      <c r="G48" s="487">
        <v>28346.253000000001</v>
      </c>
      <c r="H48" s="487">
        <v>670.35100000000011</v>
      </c>
      <c r="I48" s="487">
        <v>9949.009</v>
      </c>
      <c r="J48" s="487">
        <v>43677.866000000002</v>
      </c>
      <c r="K48" s="487">
        <v>40728.156999999999</v>
      </c>
      <c r="L48" s="487">
        <v>19407.110999999997</v>
      </c>
      <c r="M48" s="487">
        <v>0</v>
      </c>
      <c r="N48" s="489">
        <f t="shared" si="26"/>
        <v>180363.728</v>
      </c>
    </row>
    <row r="49" spans="1:14" s="76" customFormat="1">
      <c r="B49" s="483"/>
      <c r="C49" s="807" t="s">
        <v>14</v>
      </c>
      <c r="D49" s="485">
        <v>33756.32</v>
      </c>
      <c r="E49" s="487">
        <v>2037.5129999999999</v>
      </c>
      <c r="F49" s="487">
        <v>3337.2629999999999</v>
      </c>
      <c r="G49" s="487">
        <v>26207.102999999999</v>
      </c>
      <c r="H49" s="487">
        <v>483.25300000000004</v>
      </c>
      <c r="I49" s="487">
        <v>10469.623</v>
      </c>
      <c r="J49" s="487">
        <v>45365.020000000004</v>
      </c>
      <c r="K49" s="487">
        <v>48500.267000000007</v>
      </c>
      <c r="L49" s="487">
        <v>16794.580000000002</v>
      </c>
      <c r="M49" s="487">
        <v>0.16</v>
      </c>
      <c r="N49" s="489">
        <f t="shared" si="26"/>
        <v>186951.10199999998</v>
      </c>
    </row>
    <row r="50" spans="1:14" s="76" customFormat="1">
      <c r="B50" s="483"/>
      <c r="C50" s="807" t="s">
        <v>10</v>
      </c>
      <c r="D50" s="485">
        <v>36292.785000000003</v>
      </c>
      <c r="E50" s="487">
        <v>2270.2750000000001</v>
      </c>
      <c r="F50" s="487">
        <v>5011.4040000000005</v>
      </c>
      <c r="G50" s="487">
        <v>34010.234000000004</v>
      </c>
      <c r="H50" s="487">
        <v>889.34999999999991</v>
      </c>
      <c r="I50" s="487">
        <v>11283.26</v>
      </c>
      <c r="J50" s="487">
        <v>38009.664000000004</v>
      </c>
      <c r="K50" s="487">
        <v>50345.653000000006</v>
      </c>
      <c r="L50" s="487">
        <v>20072.942999999999</v>
      </c>
      <c r="M50" s="487">
        <v>0</v>
      </c>
      <c r="N50" s="489">
        <f t="shared" si="26"/>
        <v>198185.568</v>
      </c>
    </row>
    <row r="51" spans="1:14" s="76" customFormat="1">
      <c r="B51" s="483"/>
      <c r="C51" s="848" t="s">
        <v>12</v>
      </c>
      <c r="D51" s="485">
        <v>37453.819000000003</v>
      </c>
      <c r="E51" s="487">
        <v>2218.2719999999999</v>
      </c>
      <c r="F51" s="487">
        <v>5399.491</v>
      </c>
      <c r="G51" s="487">
        <v>32321.297999999999</v>
      </c>
      <c r="H51" s="487">
        <v>912.87899999999991</v>
      </c>
      <c r="I51" s="487">
        <v>10714.807000000001</v>
      </c>
      <c r="J51" s="487">
        <v>41330.777999999998</v>
      </c>
      <c r="K51" s="487">
        <v>42886.563999999998</v>
      </c>
      <c r="L51" s="487">
        <v>25597.594000000001</v>
      </c>
      <c r="M51" s="487">
        <v>118.718</v>
      </c>
      <c r="N51" s="489">
        <f t="shared" si="26"/>
        <v>198954.22</v>
      </c>
    </row>
    <row r="52" spans="1:14" s="76" customFormat="1">
      <c r="B52" s="810">
        <v>2007</v>
      </c>
      <c r="C52" s="807" t="s">
        <v>16</v>
      </c>
      <c r="D52" s="485">
        <v>35745.533000000003</v>
      </c>
      <c r="E52" s="487">
        <v>1867.0149999999999</v>
      </c>
      <c r="F52" s="487">
        <v>2930.9859999999999</v>
      </c>
      <c r="G52" s="487">
        <v>29175.659</v>
      </c>
      <c r="H52" s="487">
        <v>529.35599999999999</v>
      </c>
      <c r="I52" s="487">
        <v>9702.0830000000005</v>
      </c>
      <c r="J52" s="487">
        <v>26481.778999999999</v>
      </c>
      <c r="K52" s="487">
        <v>24400.427</v>
      </c>
      <c r="L52" s="487">
        <v>14535.276999999998</v>
      </c>
      <c r="M52" s="487">
        <v>692.93299999999999</v>
      </c>
      <c r="N52" s="489">
        <f t="shared" si="26"/>
        <v>146061.04799999998</v>
      </c>
    </row>
    <row r="53" spans="1:14" s="76" customFormat="1">
      <c r="B53" s="483"/>
      <c r="C53" s="807" t="s">
        <v>14</v>
      </c>
      <c r="D53" s="485">
        <v>39666.582000000002</v>
      </c>
      <c r="E53" s="487">
        <v>1869.9580000000001</v>
      </c>
      <c r="F53" s="487">
        <v>4497.107</v>
      </c>
      <c r="G53" s="487">
        <v>34027.816000000006</v>
      </c>
      <c r="H53" s="487">
        <v>640.15</v>
      </c>
      <c r="I53" s="487">
        <v>9167.978000000001</v>
      </c>
      <c r="J53" s="487">
        <v>27999.464</v>
      </c>
      <c r="K53" s="487">
        <v>28258.373</v>
      </c>
      <c r="L53" s="487">
        <v>14504.371000000003</v>
      </c>
      <c r="M53" s="487">
        <v>0</v>
      </c>
      <c r="N53" s="489">
        <f t="shared" si="26"/>
        <v>160631.799</v>
      </c>
    </row>
    <row r="54" spans="1:14" s="76" customFormat="1">
      <c r="B54" s="483"/>
      <c r="C54" s="807" t="s">
        <v>10</v>
      </c>
      <c r="D54" s="485">
        <v>46189.788</v>
      </c>
      <c r="E54" s="487">
        <v>3490.2560000000003</v>
      </c>
      <c r="F54" s="487">
        <v>6947.2910000000002</v>
      </c>
      <c r="G54" s="487">
        <v>37420.22</v>
      </c>
      <c r="H54" s="487">
        <v>1086.462</v>
      </c>
      <c r="I54" s="487">
        <v>11813.810999999998</v>
      </c>
      <c r="J54" s="487">
        <v>39414.466</v>
      </c>
      <c r="K54" s="487">
        <v>41343.714</v>
      </c>
      <c r="L54" s="487">
        <v>20478.268</v>
      </c>
      <c r="M54" s="487">
        <v>12.645</v>
      </c>
      <c r="N54" s="489">
        <f t="shared" si="26"/>
        <v>208196.921</v>
      </c>
    </row>
    <row r="55" spans="1:14" s="76" customFormat="1">
      <c r="B55" s="483"/>
      <c r="C55" s="848" t="s">
        <v>12</v>
      </c>
      <c r="D55" s="485">
        <v>38979.502999999997</v>
      </c>
      <c r="E55" s="487">
        <v>1967.9649999999999</v>
      </c>
      <c r="F55" s="487">
        <v>4654.7860000000001</v>
      </c>
      <c r="G55" s="487">
        <v>28397.946</v>
      </c>
      <c r="H55" s="487">
        <v>821.76</v>
      </c>
      <c r="I55" s="487">
        <v>12316.746999999999</v>
      </c>
      <c r="J55" s="487">
        <v>44102.736000000004</v>
      </c>
      <c r="K55" s="487">
        <v>27567.539999999997</v>
      </c>
      <c r="L55" s="487">
        <v>20533.197</v>
      </c>
      <c r="M55" s="487">
        <v>6.9829999999999997</v>
      </c>
      <c r="N55" s="489">
        <f t="shared" si="26"/>
        <v>179349.163</v>
      </c>
    </row>
    <row r="56" spans="1:14" s="76" customFormat="1">
      <c r="B56" s="810">
        <v>2008</v>
      </c>
      <c r="C56" s="807" t="s">
        <v>16</v>
      </c>
      <c r="D56" s="495">
        <v>37065.612999999998</v>
      </c>
      <c r="E56" s="806">
        <v>1823.3969999999999</v>
      </c>
      <c r="F56" s="806">
        <v>3072.8310000000001</v>
      </c>
      <c r="G56" s="806">
        <v>44254.03</v>
      </c>
      <c r="H56" s="806">
        <v>1231.9839999999999</v>
      </c>
      <c r="I56" s="806">
        <v>10982.295</v>
      </c>
      <c r="J56" s="806">
        <v>29656.724999999999</v>
      </c>
      <c r="K56" s="806">
        <v>22955.574000000001</v>
      </c>
      <c r="L56" s="806">
        <v>18092.102999999999</v>
      </c>
      <c r="M56" s="806">
        <v>5.508</v>
      </c>
      <c r="N56" s="489">
        <f t="shared" si="26"/>
        <v>169140.05999999997</v>
      </c>
    </row>
    <row r="57" spans="1:14" s="76" customFormat="1">
      <c r="B57" s="483"/>
      <c r="C57" s="807" t="s">
        <v>14</v>
      </c>
      <c r="D57" s="495">
        <v>42416.767999999996</v>
      </c>
      <c r="E57" s="806">
        <v>2269.7919999999999</v>
      </c>
      <c r="F57" s="806">
        <v>4550.9140000000007</v>
      </c>
      <c r="G57" s="806">
        <v>32674.839</v>
      </c>
      <c r="H57" s="806">
        <v>1375.2730000000001</v>
      </c>
      <c r="I57" s="806">
        <v>14199.085000000001</v>
      </c>
      <c r="J57" s="806">
        <v>33547.411999999997</v>
      </c>
      <c r="K57" s="806">
        <v>25271.524000000001</v>
      </c>
      <c r="L57" s="806">
        <v>25040.805999999997</v>
      </c>
      <c r="M57" s="806">
        <v>0</v>
      </c>
      <c r="N57" s="489">
        <f t="shared" si="26"/>
        <v>181346.413</v>
      </c>
    </row>
    <row r="58" spans="1:14" s="76" customFormat="1">
      <c r="B58" s="483"/>
      <c r="C58" s="807" t="s">
        <v>10</v>
      </c>
      <c r="D58" s="495">
        <v>49785.375</v>
      </c>
      <c r="E58" s="806">
        <v>2230.683</v>
      </c>
      <c r="F58" s="806">
        <v>5351.4120000000003</v>
      </c>
      <c r="G58" s="806">
        <v>59716.241999999998</v>
      </c>
      <c r="H58" s="806">
        <v>1909.3530000000001</v>
      </c>
      <c r="I58" s="806">
        <v>14611.803</v>
      </c>
      <c r="J58" s="806">
        <v>38180.081000000006</v>
      </c>
      <c r="K58" s="806">
        <v>25040.591</v>
      </c>
      <c r="L58" s="806">
        <v>17264.244999999999</v>
      </c>
      <c r="M58" s="806">
        <v>0</v>
      </c>
      <c r="N58" s="489">
        <f t="shared" si="26"/>
        <v>214089.78500000003</v>
      </c>
    </row>
    <row r="59" spans="1:14" s="76" customFormat="1">
      <c r="B59" s="483"/>
      <c r="C59" s="848" t="s">
        <v>12</v>
      </c>
      <c r="D59" s="495">
        <v>51895.614999999998</v>
      </c>
      <c r="E59" s="806">
        <v>1899.1669999999999</v>
      </c>
      <c r="F59" s="806">
        <v>5530.5869999999995</v>
      </c>
      <c r="G59" s="806">
        <v>43670.465000000004</v>
      </c>
      <c r="H59" s="806">
        <v>1311.787</v>
      </c>
      <c r="I59" s="806">
        <v>13358.21</v>
      </c>
      <c r="J59" s="806">
        <v>34922.987000000001</v>
      </c>
      <c r="K59" s="806">
        <v>28028.73</v>
      </c>
      <c r="L59" s="806">
        <v>17206.611000000001</v>
      </c>
      <c r="M59" s="806">
        <v>0</v>
      </c>
      <c r="N59" s="489">
        <f t="shared" si="26"/>
        <v>197824.15900000001</v>
      </c>
    </row>
    <row r="60" spans="1:14" s="76" customFormat="1">
      <c r="B60" s="810">
        <v>2009</v>
      </c>
      <c r="C60" s="807" t="s">
        <v>16</v>
      </c>
      <c r="D60" s="485">
        <v>39950.707999999999</v>
      </c>
      <c r="E60" s="487">
        <v>2229.16</v>
      </c>
      <c r="F60" s="487">
        <v>2092.0209999999997</v>
      </c>
      <c r="G60" s="487">
        <v>24410.521000000001</v>
      </c>
      <c r="H60" s="487">
        <v>751.24399999999991</v>
      </c>
      <c r="I60" s="487">
        <v>8994.3050000000003</v>
      </c>
      <c r="J60" s="487">
        <v>21830.677</v>
      </c>
      <c r="K60" s="487">
        <v>18604.201000000001</v>
      </c>
      <c r="L60" s="487">
        <v>11463.692999999999</v>
      </c>
      <c r="M60" s="487">
        <v>0</v>
      </c>
      <c r="N60" s="489">
        <f t="shared" si="26"/>
        <v>130326.53</v>
      </c>
    </row>
    <row r="61" spans="1:14" s="76" customFormat="1">
      <c r="B61" s="483"/>
      <c r="C61" s="807" t="s">
        <v>14</v>
      </c>
      <c r="D61" s="485">
        <v>42303.331999999995</v>
      </c>
      <c r="E61" s="487">
        <v>2631.9380000000001</v>
      </c>
      <c r="F61" s="487">
        <v>2949.8209999999999</v>
      </c>
      <c r="G61" s="487">
        <v>25683.603999999999</v>
      </c>
      <c r="H61" s="487">
        <v>793.38900000000001</v>
      </c>
      <c r="I61" s="487">
        <v>9106.2079999999987</v>
      </c>
      <c r="J61" s="487">
        <v>25809.523999999998</v>
      </c>
      <c r="K61" s="487">
        <v>23751.784</v>
      </c>
      <c r="L61" s="487">
        <v>11205.245999999999</v>
      </c>
      <c r="M61" s="487">
        <v>0</v>
      </c>
      <c r="N61" s="489">
        <f t="shared" si="26"/>
        <v>144234.84599999996</v>
      </c>
    </row>
    <row r="62" spans="1:14" s="76" customFormat="1">
      <c r="B62" s="483"/>
      <c r="C62" s="807" t="s">
        <v>10</v>
      </c>
      <c r="D62" s="485">
        <v>42793.682000000001</v>
      </c>
      <c r="E62" s="487">
        <v>1471.123</v>
      </c>
      <c r="F62" s="487">
        <v>2866.451</v>
      </c>
      <c r="G62" s="487">
        <v>30003.933000000001</v>
      </c>
      <c r="H62" s="487">
        <v>852.327</v>
      </c>
      <c r="I62" s="487">
        <v>10821.56</v>
      </c>
      <c r="J62" s="487">
        <v>23262.487999999998</v>
      </c>
      <c r="K62" s="487">
        <v>26624.608</v>
      </c>
      <c r="L62" s="487">
        <v>10671.476000000001</v>
      </c>
      <c r="M62" s="487">
        <v>0</v>
      </c>
      <c r="N62" s="489">
        <f t="shared" si="26"/>
        <v>149367.64799999999</v>
      </c>
    </row>
    <row r="63" spans="1:14" s="76" customFormat="1">
      <c r="B63" s="483"/>
      <c r="C63" s="848" t="s">
        <v>12</v>
      </c>
      <c r="D63" s="485">
        <v>52894.555999999997</v>
      </c>
      <c r="E63" s="487">
        <v>3049.3830000000003</v>
      </c>
      <c r="F63" s="487">
        <v>7658.8009999999995</v>
      </c>
      <c r="G63" s="487">
        <v>35201.540999999997</v>
      </c>
      <c r="H63" s="487">
        <v>954.19</v>
      </c>
      <c r="I63" s="487">
        <v>14237.319</v>
      </c>
      <c r="J63" s="487">
        <v>35351.574999999997</v>
      </c>
      <c r="K63" s="487">
        <v>34140.356</v>
      </c>
      <c r="L63" s="487">
        <v>13250.329</v>
      </c>
      <c r="M63" s="487">
        <v>1.7000000000000001E-2</v>
      </c>
      <c r="N63" s="489">
        <f t="shared" si="26"/>
        <v>196738.06699999998</v>
      </c>
    </row>
    <row r="64" spans="1:14" s="76" customFormat="1">
      <c r="A64" s="493"/>
      <c r="B64" s="810">
        <v>2010</v>
      </c>
      <c r="C64" s="808" t="s">
        <v>16</v>
      </c>
      <c r="D64" s="485">
        <v>41657.493000000002</v>
      </c>
      <c r="E64" s="487">
        <v>1596.8710000000001</v>
      </c>
      <c r="F64" s="487">
        <v>4350.75</v>
      </c>
      <c r="G64" s="487">
        <v>30619.976999999999</v>
      </c>
      <c r="H64" s="487">
        <v>1483.3249999999998</v>
      </c>
      <c r="I64" s="487">
        <v>10871.194</v>
      </c>
      <c r="J64" s="487">
        <v>29033.107000000004</v>
      </c>
      <c r="K64" s="487">
        <v>65582.074999999997</v>
      </c>
      <c r="L64" s="487">
        <v>13138.966</v>
      </c>
      <c r="M64" s="487">
        <v>0</v>
      </c>
      <c r="N64" s="489">
        <f t="shared" si="26"/>
        <v>198333.75800000003</v>
      </c>
    </row>
    <row r="65" spans="1:14" s="76" customFormat="1">
      <c r="A65" s="493"/>
      <c r="B65" s="494"/>
      <c r="C65" s="808" t="s">
        <v>14</v>
      </c>
      <c r="D65" s="485">
        <v>41304.720000000001</v>
      </c>
      <c r="E65" s="487">
        <v>3470.0879999999997</v>
      </c>
      <c r="F65" s="487">
        <v>6083.4070000000002</v>
      </c>
      <c r="G65" s="487">
        <v>39489.482000000004</v>
      </c>
      <c r="H65" s="487">
        <v>1066.3140000000001</v>
      </c>
      <c r="I65" s="487">
        <v>13422.481</v>
      </c>
      <c r="J65" s="487">
        <v>26537.786999999997</v>
      </c>
      <c r="K65" s="487">
        <v>39022.894</v>
      </c>
      <c r="L65" s="487">
        <v>15107.306</v>
      </c>
      <c r="M65" s="487">
        <v>654.51700000000005</v>
      </c>
      <c r="N65" s="489">
        <f t="shared" si="26"/>
        <v>186158.99600000001</v>
      </c>
    </row>
    <row r="66" spans="1:14" s="76" customFormat="1">
      <c r="A66" s="493"/>
      <c r="B66" s="494"/>
      <c r="C66" s="808" t="s">
        <v>10</v>
      </c>
      <c r="D66" s="485">
        <v>44773.476999999999</v>
      </c>
      <c r="E66" s="487">
        <v>2845.7440000000001</v>
      </c>
      <c r="F66" s="487">
        <v>6126.7610000000004</v>
      </c>
      <c r="G66" s="487">
        <v>31961.356999999996</v>
      </c>
      <c r="H66" s="487">
        <v>800.69399999999996</v>
      </c>
      <c r="I66" s="487">
        <v>11854.446</v>
      </c>
      <c r="J66" s="487">
        <v>37385.759000000005</v>
      </c>
      <c r="K66" s="487">
        <v>40247.812999999995</v>
      </c>
      <c r="L66" s="487">
        <v>19118.224999999999</v>
      </c>
      <c r="M66" s="487">
        <v>0</v>
      </c>
      <c r="N66" s="489">
        <f t="shared" si="26"/>
        <v>195114.27600000001</v>
      </c>
    </row>
    <row r="67" spans="1:14" s="76" customFormat="1">
      <c r="A67" s="493"/>
      <c r="B67" s="494"/>
      <c r="C67" s="543" t="s">
        <v>12</v>
      </c>
      <c r="D67" s="485">
        <v>50054.464999999997</v>
      </c>
      <c r="E67" s="487">
        <v>2673.0119999999997</v>
      </c>
      <c r="F67" s="487">
        <v>5566.0879999999997</v>
      </c>
      <c r="G67" s="487">
        <v>35988.629999999997</v>
      </c>
      <c r="H67" s="487">
        <v>1103.5170000000001</v>
      </c>
      <c r="I67" s="487">
        <v>12462.963</v>
      </c>
      <c r="J67" s="487">
        <v>37441.422000000006</v>
      </c>
      <c r="K67" s="487">
        <v>44726.701000000001</v>
      </c>
      <c r="L67" s="487">
        <v>16738.069</v>
      </c>
      <c r="M67" s="487">
        <v>0.16600000000000001</v>
      </c>
      <c r="N67" s="489">
        <f t="shared" si="26"/>
        <v>206755.033</v>
      </c>
    </row>
    <row r="68" spans="1:14" s="76" customFormat="1">
      <c r="A68" s="493"/>
      <c r="B68" s="810">
        <v>2011</v>
      </c>
      <c r="C68" s="808" t="s">
        <v>16</v>
      </c>
      <c r="D68" s="495">
        <v>45812.143000000004</v>
      </c>
      <c r="E68" s="806">
        <v>2886.692</v>
      </c>
      <c r="F68" s="806">
        <v>5180.0789999999997</v>
      </c>
      <c r="G68" s="806">
        <v>37496.114000000001</v>
      </c>
      <c r="H68" s="806">
        <v>1083.4090000000001</v>
      </c>
      <c r="I68" s="806">
        <v>10866.371999999999</v>
      </c>
      <c r="J68" s="806">
        <v>27444.588</v>
      </c>
      <c r="K68" s="806">
        <v>28992.609</v>
      </c>
      <c r="L68" s="806">
        <v>11685.127</v>
      </c>
      <c r="M68" s="806">
        <v>0</v>
      </c>
      <c r="N68" s="489">
        <f t="shared" si="26"/>
        <v>171447.13300000003</v>
      </c>
    </row>
    <row r="69" spans="1:14" s="76" customFormat="1">
      <c r="A69" s="493"/>
      <c r="B69" s="494"/>
      <c r="C69" s="808" t="s">
        <v>14</v>
      </c>
      <c r="D69" s="495">
        <v>41304.720000000001</v>
      </c>
      <c r="E69" s="806">
        <v>3470.0879999999997</v>
      </c>
      <c r="F69" s="806">
        <v>6083.4070000000002</v>
      </c>
      <c r="G69" s="806">
        <v>39489.482000000004</v>
      </c>
      <c r="H69" s="806">
        <v>1066.3140000000001</v>
      </c>
      <c r="I69" s="806">
        <v>13422.481</v>
      </c>
      <c r="J69" s="806">
        <v>26537.786999999997</v>
      </c>
      <c r="K69" s="806">
        <v>39022.894</v>
      </c>
      <c r="L69" s="806">
        <v>15107.306</v>
      </c>
      <c r="M69" s="806">
        <v>654.51700000000005</v>
      </c>
      <c r="N69" s="489">
        <f t="shared" si="26"/>
        <v>186158.99600000001</v>
      </c>
    </row>
    <row r="70" spans="1:14" s="76" customFormat="1">
      <c r="A70" s="493"/>
      <c r="B70" s="494"/>
      <c r="C70" s="808" t="s">
        <v>10</v>
      </c>
      <c r="D70" s="495">
        <v>44773.476999999999</v>
      </c>
      <c r="E70" s="806">
        <v>2845.7440000000001</v>
      </c>
      <c r="F70" s="806">
        <v>6126.7610000000004</v>
      </c>
      <c r="G70" s="806">
        <v>31961.356999999996</v>
      </c>
      <c r="H70" s="806">
        <v>800.69399999999996</v>
      </c>
      <c r="I70" s="806">
        <v>11854.446</v>
      </c>
      <c r="J70" s="806">
        <v>37385.759000000005</v>
      </c>
      <c r="K70" s="806">
        <v>40247.812999999995</v>
      </c>
      <c r="L70" s="806">
        <v>19118.224999999999</v>
      </c>
      <c r="M70" s="806">
        <v>0</v>
      </c>
      <c r="N70" s="489">
        <f t="shared" si="26"/>
        <v>195114.27600000001</v>
      </c>
    </row>
    <row r="71" spans="1:14" s="76" customFormat="1">
      <c r="A71" s="493"/>
      <c r="B71" s="494"/>
      <c r="C71" s="543" t="s">
        <v>12</v>
      </c>
      <c r="D71" s="495">
        <v>50054.464999999997</v>
      </c>
      <c r="E71" s="806">
        <v>2673.0119999999997</v>
      </c>
      <c r="F71" s="806">
        <v>5566.0879999999997</v>
      </c>
      <c r="G71" s="806">
        <v>35988.629999999997</v>
      </c>
      <c r="H71" s="806">
        <v>1103.5170000000001</v>
      </c>
      <c r="I71" s="806">
        <v>12462.963</v>
      </c>
      <c r="J71" s="806">
        <v>37441.422000000006</v>
      </c>
      <c r="K71" s="806">
        <v>44726.701000000001</v>
      </c>
      <c r="L71" s="806">
        <v>16738.069</v>
      </c>
      <c r="M71" s="806">
        <v>0.16600000000000001</v>
      </c>
      <c r="N71" s="489">
        <f t="shared" si="26"/>
        <v>206755.033</v>
      </c>
    </row>
    <row r="72" spans="1:14" s="76" customFormat="1">
      <c r="A72" s="493"/>
      <c r="B72" s="810">
        <v>2012</v>
      </c>
      <c r="C72" s="808" t="s">
        <v>16</v>
      </c>
      <c r="D72" s="485">
        <v>45818.986000000004</v>
      </c>
      <c r="E72" s="487">
        <v>4157.4520000000002</v>
      </c>
      <c r="F72" s="487">
        <v>6248.5590000000002</v>
      </c>
      <c r="G72" s="487">
        <v>44637.853999999999</v>
      </c>
      <c r="H72" s="487">
        <v>1207.856</v>
      </c>
      <c r="I72" s="487">
        <v>9843.2240000000002</v>
      </c>
      <c r="J72" s="487">
        <v>32368.953000000001</v>
      </c>
      <c r="K72" s="487">
        <v>42085.731999999996</v>
      </c>
      <c r="L72" s="487">
        <v>21154.941999999999</v>
      </c>
      <c r="M72" s="487">
        <v>0</v>
      </c>
      <c r="N72" s="489">
        <f t="shared" si="26"/>
        <v>207523.55799999999</v>
      </c>
    </row>
    <row r="73" spans="1:14" s="76" customFormat="1">
      <c r="A73" s="493"/>
      <c r="B73" s="494"/>
      <c r="C73" s="808" t="s">
        <v>14</v>
      </c>
      <c r="D73" s="485">
        <v>41304.720000000001</v>
      </c>
      <c r="E73" s="487">
        <v>3470.0879999999997</v>
      </c>
      <c r="F73" s="487">
        <v>6083.4070000000002</v>
      </c>
      <c r="G73" s="487">
        <v>39489.482000000004</v>
      </c>
      <c r="H73" s="487">
        <v>1066.3140000000001</v>
      </c>
      <c r="I73" s="487">
        <v>13422.481</v>
      </c>
      <c r="J73" s="487">
        <v>26537.786999999997</v>
      </c>
      <c r="K73" s="487">
        <v>39022.894</v>
      </c>
      <c r="L73" s="487">
        <v>15107.306</v>
      </c>
      <c r="M73" s="487">
        <v>654.51700000000005</v>
      </c>
      <c r="N73" s="489">
        <f t="shared" si="26"/>
        <v>186158.99600000001</v>
      </c>
    </row>
    <row r="74" spans="1:14" s="76" customFormat="1">
      <c r="A74" s="493"/>
      <c r="B74" s="494"/>
      <c r="C74" s="808" t="s">
        <v>10</v>
      </c>
      <c r="D74" s="485">
        <v>44773.476999999999</v>
      </c>
      <c r="E74" s="487">
        <v>2845.7440000000001</v>
      </c>
      <c r="F74" s="487">
        <v>6126.7610000000004</v>
      </c>
      <c r="G74" s="487">
        <v>31961.356999999996</v>
      </c>
      <c r="H74" s="487">
        <v>800.69399999999996</v>
      </c>
      <c r="I74" s="487">
        <v>11854.446</v>
      </c>
      <c r="J74" s="487">
        <v>37385.759000000005</v>
      </c>
      <c r="K74" s="487">
        <v>40247.812999999995</v>
      </c>
      <c r="L74" s="487">
        <v>19118.224999999999</v>
      </c>
      <c r="M74" s="487">
        <v>0</v>
      </c>
      <c r="N74" s="489">
        <f t="shared" si="26"/>
        <v>195114.27600000001</v>
      </c>
    </row>
    <row r="75" spans="1:14" s="76" customFormat="1">
      <c r="A75" s="493"/>
      <c r="B75" s="494"/>
      <c r="C75" s="543" t="s">
        <v>12</v>
      </c>
      <c r="D75" s="485">
        <v>57043.232000000004</v>
      </c>
      <c r="E75" s="487">
        <v>2265.1880000000001</v>
      </c>
      <c r="F75" s="487">
        <v>5347.101999999999</v>
      </c>
      <c r="G75" s="487">
        <v>49012.294000000002</v>
      </c>
      <c r="H75" s="487">
        <v>854.02800000000002</v>
      </c>
      <c r="I75" s="487">
        <v>13163.928</v>
      </c>
      <c r="J75" s="487">
        <v>30335.527999999998</v>
      </c>
      <c r="K75" s="487">
        <v>23843.004000000001</v>
      </c>
      <c r="L75" s="487">
        <v>13013.689</v>
      </c>
      <c r="M75" s="487">
        <v>1718.393</v>
      </c>
      <c r="N75" s="489">
        <f t="shared" si="26"/>
        <v>196596.38600000003</v>
      </c>
    </row>
    <row r="76" spans="1:14" s="76" customFormat="1">
      <c r="A76" s="493"/>
      <c r="B76" s="810">
        <v>2013</v>
      </c>
      <c r="C76" s="808" t="s">
        <v>16</v>
      </c>
      <c r="D76" s="485">
        <v>46438.116999999998</v>
      </c>
      <c r="E76" s="487">
        <v>1615.3610000000001</v>
      </c>
      <c r="F76" s="487">
        <v>5360.6970000000001</v>
      </c>
      <c r="G76" s="487">
        <v>44357.212</v>
      </c>
      <c r="H76" s="487">
        <v>583.99400000000003</v>
      </c>
      <c r="I76" s="487">
        <v>11446.448999999999</v>
      </c>
      <c r="J76" s="487">
        <v>26587.684999999998</v>
      </c>
      <c r="K76" s="487">
        <v>26528.53</v>
      </c>
      <c r="L76" s="487">
        <v>13923.354000000001</v>
      </c>
      <c r="M76" s="487">
        <v>0</v>
      </c>
      <c r="N76" s="489">
        <f t="shared" si="26"/>
        <v>176841.39899999998</v>
      </c>
    </row>
    <row r="77" spans="1:14" s="76" customFormat="1">
      <c r="A77" s="493"/>
      <c r="B77" s="494"/>
      <c r="C77" s="808" t="s">
        <v>14</v>
      </c>
      <c r="D77" s="485">
        <v>54882.498</v>
      </c>
      <c r="E77" s="487">
        <v>2940.8989999999999</v>
      </c>
      <c r="F77" s="487">
        <v>10164.615</v>
      </c>
      <c r="G77" s="487">
        <v>50082.875</v>
      </c>
      <c r="H77" s="487">
        <v>858.15600000000006</v>
      </c>
      <c r="I77" s="487">
        <v>13698.811000000002</v>
      </c>
      <c r="J77" s="487">
        <v>28244.484</v>
      </c>
      <c r="K77" s="487">
        <v>31176.277999999998</v>
      </c>
      <c r="L77" s="487">
        <v>17416.849999999999</v>
      </c>
      <c r="M77" s="487">
        <v>229.25</v>
      </c>
      <c r="N77" s="489">
        <f t="shared" si="26"/>
        <v>209694.71599999999</v>
      </c>
    </row>
    <row r="78" spans="1:14" s="76" customFormat="1">
      <c r="A78" s="493"/>
      <c r="B78" s="494"/>
      <c r="C78" s="808" t="s">
        <v>10</v>
      </c>
      <c r="D78" s="485">
        <v>58263.79</v>
      </c>
      <c r="E78" s="487">
        <v>3338.8090000000002</v>
      </c>
      <c r="F78" s="487">
        <v>7094.4079999999994</v>
      </c>
      <c r="G78" s="487">
        <v>47011.332999999999</v>
      </c>
      <c r="H78" s="487">
        <v>503.33500000000004</v>
      </c>
      <c r="I78" s="487">
        <v>15049.617999999999</v>
      </c>
      <c r="J78" s="487">
        <v>45565.394</v>
      </c>
      <c r="K78" s="487">
        <v>38958.79</v>
      </c>
      <c r="L78" s="487">
        <v>24666.819</v>
      </c>
      <c r="M78" s="487">
        <v>53.944000000000003</v>
      </c>
      <c r="N78" s="489">
        <f t="shared" si="26"/>
        <v>240506.23999999999</v>
      </c>
    </row>
    <row r="79" spans="1:14" s="76" customFormat="1">
      <c r="A79" s="493"/>
      <c r="B79" s="494"/>
      <c r="C79" s="543" t="s">
        <v>12</v>
      </c>
      <c r="D79" s="485">
        <v>58031.758000000002</v>
      </c>
      <c r="E79" s="487">
        <v>3125.4970000000003</v>
      </c>
      <c r="F79" s="487">
        <v>6541.02</v>
      </c>
      <c r="G79" s="487">
        <v>45687.268000000004</v>
      </c>
      <c r="H79" s="487">
        <v>1551.761</v>
      </c>
      <c r="I79" s="487">
        <v>14238.819</v>
      </c>
      <c r="J79" s="487">
        <v>34793.811999999998</v>
      </c>
      <c r="K79" s="487">
        <v>39780.76</v>
      </c>
      <c r="L79" s="487">
        <v>20499.103999999999</v>
      </c>
      <c r="M79" s="487">
        <v>0</v>
      </c>
      <c r="N79" s="489">
        <f t="shared" si="26"/>
        <v>224249.799</v>
      </c>
    </row>
    <row r="80" spans="1:14" s="76" customFormat="1">
      <c r="A80" s="493"/>
      <c r="B80" s="810">
        <v>2014</v>
      </c>
      <c r="C80" s="808" t="s">
        <v>16</v>
      </c>
      <c r="D80" s="495">
        <v>42674.298000000003</v>
      </c>
      <c r="E80" s="806">
        <v>1728.806</v>
      </c>
      <c r="F80" s="806">
        <v>4424.6090000000004</v>
      </c>
      <c r="G80" s="806">
        <v>62924.78</v>
      </c>
      <c r="H80" s="806">
        <v>1350.2739999999999</v>
      </c>
      <c r="I80" s="806">
        <v>13203.41</v>
      </c>
      <c r="J80" s="806">
        <v>28531.481</v>
      </c>
      <c r="K80" s="806">
        <v>28306.29</v>
      </c>
      <c r="L80" s="806">
        <v>18675.428</v>
      </c>
      <c r="M80" s="806">
        <v>1.5469999999999999</v>
      </c>
      <c r="N80" s="489">
        <f t="shared" si="26"/>
        <v>201820.92299999998</v>
      </c>
    </row>
    <row r="81" spans="1:14" s="76" customFormat="1">
      <c r="A81" s="493"/>
      <c r="B81" s="494"/>
      <c r="C81" s="808" t="s">
        <v>14</v>
      </c>
      <c r="D81" s="495">
        <v>48845.877999999997</v>
      </c>
      <c r="E81" s="806">
        <v>1231.9670000000001</v>
      </c>
      <c r="F81" s="806">
        <v>6331.4679999999998</v>
      </c>
      <c r="G81" s="806">
        <v>54311.349000000002</v>
      </c>
      <c r="H81" s="806">
        <v>848.93799999999999</v>
      </c>
      <c r="I81" s="806">
        <v>14380.333000000001</v>
      </c>
      <c r="J81" s="806">
        <v>28715.404999999999</v>
      </c>
      <c r="K81" s="806">
        <v>39835.239000000001</v>
      </c>
      <c r="L81" s="806">
        <v>22251.986000000001</v>
      </c>
      <c r="M81" s="806">
        <v>1470.7710000000002</v>
      </c>
      <c r="N81" s="489">
        <f t="shared" si="26"/>
        <v>218223.334</v>
      </c>
    </row>
    <row r="82" spans="1:14" s="76" customFormat="1">
      <c r="A82" s="493"/>
      <c r="B82" s="494"/>
      <c r="C82" s="808" t="s">
        <v>10</v>
      </c>
      <c r="D82" s="495">
        <v>56942.358999999997</v>
      </c>
      <c r="E82" s="806">
        <v>3013.895</v>
      </c>
      <c r="F82" s="806">
        <v>7711.8690000000006</v>
      </c>
      <c r="G82" s="806">
        <v>50271.919000000002</v>
      </c>
      <c r="H82" s="806">
        <v>1003.933</v>
      </c>
      <c r="I82" s="806">
        <v>16908.606</v>
      </c>
      <c r="J82" s="806">
        <v>36196.413</v>
      </c>
      <c r="K82" s="806">
        <v>48365.629000000001</v>
      </c>
      <c r="L82" s="806">
        <v>26448.314000000002</v>
      </c>
      <c r="M82" s="806">
        <v>9.94</v>
      </c>
      <c r="N82" s="489">
        <f t="shared" si="26"/>
        <v>246872.87700000004</v>
      </c>
    </row>
    <row r="83" spans="1:14" s="76" customFormat="1">
      <c r="A83" s="493"/>
      <c r="B83" s="494"/>
      <c r="C83" s="543" t="s">
        <v>12</v>
      </c>
      <c r="D83" s="495">
        <v>56219.120999999999</v>
      </c>
      <c r="E83" s="806">
        <v>2132.3429999999998</v>
      </c>
      <c r="F83" s="806">
        <v>6869.5559999999996</v>
      </c>
      <c r="G83" s="806">
        <v>49073.559000000001</v>
      </c>
      <c r="H83" s="806">
        <v>1293.0120000000002</v>
      </c>
      <c r="I83" s="806">
        <v>17526.027999999998</v>
      </c>
      <c r="J83" s="806">
        <v>37314.534999999996</v>
      </c>
      <c r="K83" s="806">
        <v>33711.006000000001</v>
      </c>
      <c r="L83" s="806">
        <v>24248.799999999999</v>
      </c>
      <c r="M83" s="806">
        <v>20.887</v>
      </c>
      <c r="N83" s="489">
        <f t="shared" si="26"/>
        <v>228408.84699999998</v>
      </c>
    </row>
    <row r="84" spans="1:14" s="76" customFormat="1">
      <c r="A84" s="493"/>
      <c r="B84" s="810">
        <v>2015</v>
      </c>
      <c r="C84" s="808" t="s">
        <v>16</v>
      </c>
      <c r="D84" s="497">
        <v>46215.203000000001</v>
      </c>
      <c r="E84" s="496">
        <v>1969.912</v>
      </c>
      <c r="F84" s="496">
        <v>4067.0470000000005</v>
      </c>
      <c r="G84" s="496">
        <v>32976.152999999998</v>
      </c>
      <c r="H84" s="496">
        <v>2294.127</v>
      </c>
      <c r="I84" s="496">
        <v>18111.968999999997</v>
      </c>
      <c r="J84" s="496">
        <v>39530.368999999999</v>
      </c>
      <c r="K84" s="496">
        <v>41764.032000000007</v>
      </c>
      <c r="L84" s="496">
        <v>19695.800999999999</v>
      </c>
      <c r="M84" s="496">
        <v>0</v>
      </c>
      <c r="N84" s="489">
        <f t="shared" si="26"/>
        <v>206624.61300000001</v>
      </c>
    </row>
    <row r="85" spans="1:14" s="76" customFormat="1">
      <c r="A85" s="493"/>
      <c r="B85" s="494"/>
      <c r="C85" s="808" t="s">
        <v>14</v>
      </c>
      <c r="D85" s="497">
        <v>56487.116000000002</v>
      </c>
      <c r="E85" s="496">
        <v>3208.933</v>
      </c>
      <c r="F85" s="496">
        <v>3342.4570000000003</v>
      </c>
      <c r="G85" s="496">
        <v>43336.092000000004</v>
      </c>
      <c r="H85" s="496">
        <v>1107.0029999999999</v>
      </c>
      <c r="I85" s="496">
        <v>15491.634999999998</v>
      </c>
      <c r="J85" s="496">
        <v>37104.928</v>
      </c>
      <c r="K85" s="496">
        <v>29392.919000000002</v>
      </c>
      <c r="L85" s="496">
        <v>14213.932999999999</v>
      </c>
      <c r="M85" s="496">
        <v>44.134</v>
      </c>
      <c r="N85" s="489">
        <f t="shared" si="26"/>
        <v>203729.14999999997</v>
      </c>
    </row>
    <row r="86" spans="1:14" s="76" customFormat="1">
      <c r="A86" s="493"/>
      <c r="B86" s="494"/>
      <c r="C86" s="808" t="s">
        <v>10</v>
      </c>
      <c r="D86" s="497">
        <v>53482.489000000001</v>
      </c>
      <c r="E86" s="496">
        <v>2269.37</v>
      </c>
      <c r="F86" s="496">
        <v>6285.8730000000005</v>
      </c>
      <c r="G86" s="496">
        <v>43875.881000000001</v>
      </c>
      <c r="H86" s="496">
        <v>852.601</v>
      </c>
      <c r="I86" s="496">
        <v>17419.999</v>
      </c>
      <c r="J86" s="496">
        <v>35052.362000000001</v>
      </c>
      <c r="K86" s="496">
        <v>41117.796999999999</v>
      </c>
      <c r="L86" s="496">
        <v>13793.341</v>
      </c>
      <c r="M86" s="496">
        <v>3.3889999999999998</v>
      </c>
      <c r="N86" s="489">
        <f t="shared" si="26"/>
        <v>214153.10199999998</v>
      </c>
    </row>
    <row r="87" spans="1:14" s="76" customFormat="1">
      <c r="A87" s="493"/>
      <c r="B87" s="494"/>
      <c r="C87" s="543" t="s">
        <v>12</v>
      </c>
      <c r="D87" s="497">
        <v>58391.620999999999</v>
      </c>
      <c r="E87" s="496">
        <v>2692.2870000000003</v>
      </c>
      <c r="F87" s="496">
        <v>6440.6090000000004</v>
      </c>
      <c r="G87" s="496">
        <v>46808.15</v>
      </c>
      <c r="H87" s="496">
        <v>580.82299999999998</v>
      </c>
      <c r="I87" s="496">
        <v>17976.324000000001</v>
      </c>
      <c r="J87" s="496">
        <v>39911.111000000004</v>
      </c>
      <c r="K87" s="496">
        <v>40041.421999999999</v>
      </c>
      <c r="L87" s="496">
        <v>18034.07</v>
      </c>
      <c r="M87" s="496">
        <v>6.3810000000000002</v>
      </c>
      <c r="N87" s="489">
        <f t="shared" si="26"/>
        <v>230882.79799999998</v>
      </c>
    </row>
    <row r="88" spans="1:14" s="76" customFormat="1">
      <c r="A88" s="493"/>
      <c r="B88" s="810">
        <v>2016</v>
      </c>
      <c r="C88" s="808" t="s">
        <v>16</v>
      </c>
      <c r="D88" s="495">
        <v>50950.968999999997</v>
      </c>
      <c r="E88" s="806">
        <v>3285.2849999999999</v>
      </c>
      <c r="F88" s="806">
        <v>4579.884</v>
      </c>
      <c r="G88" s="806">
        <v>49198.46</v>
      </c>
      <c r="H88" s="806">
        <v>1555.7339999999999</v>
      </c>
      <c r="I88" s="806">
        <v>15465.760999999999</v>
      </c>
      <c r="J88" s="806">
        <v>40926.014999999999</v>
      </c>
      <c r="K88" s="806">
        <v>44009.731</v>
      </c>
      <c r="L88" s="806">
        <v>14465.85</v>
      </c>
      <c r="M88" s="806">
        <v>3.4180000000000001</v>
      </c>
      <c r="N88" s="489">
        <f t="shared" si="26"/>
        <v>224441.10700000002</v>
      </c>
    </row>
    <row r="89" spans="1:14" s="76" customFormat="1">
      <c r="A89" s="493"/>
      <c r="B89" s="494"/>
      <c r="C89" s="808" t="s">
        <v>14</v>
      </c>
      <c r="D89" s="495">
        <v>59072.86</v>
      </c>
      <c r="E89" s="806">
        <v>2978.0749999999998</v>
      </c>
      <c r="F89" s="806">
        <v>5326.027</v>
      </c>
      <c r="G89" s="806">
        <v>56494.065000000002</v>
      </c>
      <c r="H89" s="806">
        <v>1415.547</v>
      </c>
      <c r="I89" s="806">
        <v>15529.438999999998</v>
      </c>
      <c r="J89" s="806">
        <v>35967.462</v>
      </c>
      <c r="K89" s="806">
        <v>38450.743000000002</v>
      </c>
      <c r="L89" s="806">
        <v>13392.281999999999</v>
      </c>
      <c r="M89" s="806">
        <v>3.427</v>
      </c>
      <c r="N89" s="489">
        <f t="shared" si="26"/>
        <v>228629.927</v>
      </c>
    </row>
    <row r="90" spans="1:14" s="76" customFormat="1">
      <c r="A90" s="493"/>
      <c r="B90" s="494"/>
      <c r="C90" s="808" t="s">
        <v>10</v>
      </c>
      <c r="D90" s="495">
        <v>63215.875</v>
      </c>
      <c r="E90" s="806">
        <v>2837.9080000000004</v>
      </c>
      <c r="F90" s="806">
        <v>5409.0349999999999</v>
      </c>
      <c r="G90" s="806">
        <v>34788.61</v>
      </c>
      <c r="H90" s="806">
        <v>1067.5899999999999</v>
      </c>
      <c r="I90" s="806">
        <v>19528.664000000001</v>
      </c>
      <c r="J90" s="806">
        <v>33869.142</v>
      </c>
      <c r="K90" s="806">
        <v>42596.482999999993</v>
      </c>
      <c r="L90" s="806">
        <v>15776.388999999999</v>
      </c>
      <c r="M90" s="806">
        <v>7.282</v>
      </c>
      <c r="N90" s="489">
        <f t="shared" si="26"/>
        <v>219096.97799999997</v>
      </c>
    </row>
    <row r="91" spans="1:14" s="76" customFormat="1">
      <c r="A91" s="493"/>
      <c r="B91" s="494"/>
      <c r="C91" s="543" t="s">
        <v>12</v>
      </c>
      <c r="D91" s="495">
        <v>62569.954999999994</v>
      </c>
      <c r="E91" s="806">
        <v>3467.0230000000001</v>
      </c>
      <c r="F91" s="806">
        <v>6001.8230000000003</v>
      </c>
      <c r="G91" s="806">
        <v>51115.047000000006</v>
      </c>
      <c r="H91" s="806">
        <v>1615.6260000000002</v>
      </c>
      <c r="I91" s="806">
        <v>17049.084000000003</v>
      </c>
      <c r="J91" s="806">
        <v>34163.019</v>
      </c>
      <c r="K91" s="806">
        <v>38508.236999999994</v>
      </c>
      <c r="L91" s="806">
        <v>12343.235000000001</v>
      </c>
      <c r="M91" s="806">
        <v>4.1029999999999998</v>
      </c>
      <c r="N91" s="489">
        <f t="shared" si="26"/>
        <v>226837.152</v>
      </c>
    </row>
    <row r="92" spans="1:14" s="76" customFormat="1">
      <c r="A92" s="493"/>
      <c r="B92" s="810">
        <v>2017</v>
      </c>
      <c r="C92" s="808" t="s">
        <v>16</v>
      </c>
      <c r="D92" s="495">
        <v>54924.399999999994</v>
      </c>
      <c r="E92" s="806">
        <v>2755.8959999999997</v>
      </c>
      <c r="F92" s="806">
        <v>6199.3010000000004</v>
      </c>
      <c r="G92" s="806">
        <v>35106.836000000003</v>
      </c>
      <c r="H92" s="806">
        <v>927.62100000000009</v>
      </c>
      <c r="I92" s="806">
        <v>13679.321</v>
      </c>
      <c r="J92" s="806">
        <v>35651.456999999995</v>
      </c>
      <c r="K92" s="806">
        <v>43988.917000000001</v>
      </c>
      <c r="L92" s="806">
        <v>16891.485000000001</v>
      </c>
      <c r="M92" s="806">
        <v>1.056</v>
      </c>
      <c r="N92" s="489">
        <f t="shared" si="26"/>
        <v>210126.29</v>
      </c>
    </row>
    <row r="93" spans="1:14" s="76" customFormat="1">
      <c r="A93" s="493"/>
      <c r="B93" s="494"/>
      <c r="C93" s="808" t="s">
        <v>14</v>
      </c>
      <c r="D93" s="495">
        <v>51563.038</v>
      </c>
      <c r="E93" s="806">
        <v>2654.7760000000003</v>
      </c>
      <c r="F93" s="806">
        <v>6860.9100000000008</v>
      </c>
      <c r="G93" s="806">
        <v>35995.481</v>
      </c>
      <c r="H93" s="806">
        <v>1684.6839999999997</v>
      </c>
      <c r="I93" s="806">
        <v>15340.716</v>
      </c>
      <c r="J93" s="806">
        <v>39582.542999999998</v>
      </c>
      <c r="K93" s="806">
        <v>31709.776000000005</v>
      </c>
      <c r="L93" s="806">
        <v>25287.072</v>
      </c>
      <c r="M93" s="806">
        <v>4.5529999999999999</v>
      </c>
      <c r="N93" s="489">
        <f t="shared" si="26"/>
        <v>210683.549</v>
      </c>
    </row>
    <row r="94" spans="1:14" s="76" customFormat="1">
      <c r="A94" s="493"/>
      <c r="B94" s="494"/>
      <c r="C94" s="808" t="s">
        <v>10</v>
      </c>
      <c r="D94" s="495">
        <v>64018.759000000005</v>
      </c>
      <c r="E94" s="806">
        <v>3051.8519999999999</v>
      </c>
      <c r="F94" s="806">
        <v>5035.7179999999998</v>
      </c>
      <c r="G94" s="806">
        <v>32745.887000000002</v>
      </c>
      <c r="H94" s="806">
        <v>1498.1970000000001</v>
      </c>
      <c r="I94" s="806">
        <v>16811.786</v>
      </c>
      <c r="J94" s="806">
        <v>36595.65</v>
      </c>
      <c r="K94" s="806">
        <v>50007.235999999997</v>
      </c>
      <c r="L94" s="806">
        <v>25707.639000000003</v>
      </c>
      <c r="M94" s="806">
        <v>2.4690000000000003</v>
      </c>
      <c r="N94" s="489">
        <f t="shared" si="26"/>
        <v>235475.193</v>
      </c>
    </row>
    <row r="95" spans="1:14" s="76" customFormat="1">
      <c r="A95" s="493"/>
      <c r="B95" s="494"/>
      <c r="C95" s="543" t="s">
        <v>12</v>
      </c>
      <c r="D95" s="495">
        <v>62288.17</v>
      </c>
      <c r="E95" s="806">
        <v>3085.3949999999995</v>
      </c>
      <c r="F95" s="806">
        <v>6342.3150000000005</v>
      </c>
      <c r="G95" s="806">
        <v>39540.781000000003</v>
      </c>
      <c r="H95" s="806">
        <v>1655.731</v>
      </c>
      <c r="I95" s="806">
        <v>16240.659</v>
      </c>
      <c r="J95" s="806">
        <v>36364.726999999999</v>
      </c>
      <c r="K95" s="806">
        <v>53267.546999999991</v>
      </c>
      <c r="L95" s="806">
        <v>25922.39</v>
      </c>
      <c r="M95" s="806">
        <v>4.6769999999999996</v>
      </c>
      <c r="N95" s="489">
        <f t="shared" si="26"/>
        <v>244712.39199999996</v>
      </c>
    </row>
    <row r="96" spans="1:14" s="76" customFormat="1">
      <c r="A96" s="493"/>
      <c r="B96" s="810">
        <v>2018</v>
      </c>
      <c r="C96" s="808" t="s">
        <v>16</v>
      </c>
      <c r="D96" s="495">
        <v>54433.897999999994</v>
      </c>
      <c r="E96" s="806">
        <v>3197.2380000000003</v>
      </c>
      <c r="F96" s="806">
        <v>3684.7799999999997</v>
      </c>
      <c r="G96" s="806">
        <v>31254.016000000003</v>
      </c>
      <c r="H96" s="806">
        <v>1129.019</v>
      </c>
      <c r="I96" s="806">
        <v>16254.769</v>
      </c>
      <c r="J96" s="806">
        <v>30286.911</v>
      </c>
      <c r="K96" s="806">
        <v>40212.733</v>
      </c>
      <c r="L96" s="806">
        <v>16558.844000000001</v>
      </c>
      <c r="M96" s="806">
        <v>7.423</v>
      </c>
      <c r="N96" s="489">
        <f t="shared" si="26"/>
        <v>197019.63100000002</v>
      </c>
    </row>
    <row r="97" spans="1:15" s="76" customFormat="1">
      <c r="A97" s="493"/>
      <c r="B97" s="494"/>
      <c r="C97" s="808" t="s">
        <v>14</v>
      </c>
      <c r="D97" s="495">
        <v>58856.081999999995</v>
      </c>
      <c r="E97" s="806">
        <v>2570.9760000000001</v>
      </c>
      <c r="F97" s="806">
        <v>8384.16</v>
      </c>
      <c r="G97" s="806">
        <v>46305.67</v>
      </c>
      <c r="H97" s="806">
        <v>1630.7040000000002</v>
      </c>
      <c r="I97" s="806">
        <v>15466.654000000002</v>
      </c>
      <c r="J97" s="806">
        <v>31856.831999999999</v>
      </c>
      <c r="K97" s="806">
        <v>44295.839000000007</v>
      </c>
      <c r="L97" s="806">
        <v>18277.342000000001</v>
      </c>
      <c r="M97" s="806">
        <v>7.4820000000000002</v>
      </c>
      <c r="N97" s="489">
        <f t="shared" ref="N97:N127" si="27">SUM(D97:M97)</f>
        <v>227651.74099999998</v>
      </c>
    </row>
    <row r="98" spans="1:15" s="76" customFormat="1">
      <c r="A98" s="493"/>
      <c r="B98" s="494"/>
      <c r="C98" s="808" t="s">
        <v>10</v>
      </c>
      <c r="D98" s="495">
        <v>63637.864000000001</v>
      </c>
      <c r="E98" s="806">
        <v>2530.0410000000002</v>
      </c>
      <c r="F98" s="806">
        <v>9624.3280000000013</v>
      </c>
      <c r="G98" s="806">
        <v>52854.149999999994</v>
      </c>
      <c r="H98" s="806">
        <v>1574.297</v>
      </c>
      <c r="I98" s="806">
        <v>18539.571</v>
      </c>
      <c r="J98" s="806">
        <v>34989.978000000003</v>
      </c>
      <c r="K98" s="806">
        <v>44785.633999999998</v>
      </c>
      <c r="L98" s="806">
        <v>21584.893</v>
      </c>
      <c r="M98" s="806">
        <v>2.4870000000000001</v>
      </c>
      <c r="N98" s="489">
        <f t="shared" si="27"/>
        <v>250123.24300000002</v>
      </c>
    </row>
    <row r="99" spans="1:15" s="76" customFormat="1">
      <c r="A99" s="493"/>
      <c r="B99" s="494"/>
      <c r="C99" s="543" t="s">
        <v>12</v>
      </c>
      <c r="D99" s="495">
        <v>72640.445000000007</v>
      </c>
      <c r="E99" s="806">
        <v>2927.875</v>
      </c>
      <c r="F99" s="806">
        <v>10117.206</v>
      </c>
      <c r="G99" s="806">
        <v>42956.422000000006</v>
      </c>
      <c r="H99" s="806">
        <v>1809.5230000000001</v>
      </c>
      <c r="I99" s="806">
        <v>19948.120999999999</v>
      </c>
      <c r="J99" s="806">
        <v>42421.414000000004</v>
      </c>
      <c r="K99" s="806">
        <v>46448.195999999996</v>
      </c>
      <c r="L99" s="806">
        <v>25361.579000000002</v>
      </c>
      <c r="M99" s="806">
        <v>17.902000000000001</v>
      </c>
      <c r="N99" s="489">
        <f t="shared" si="27"/>
        <v>264648.68300000002</v>
      </c>
    </row>
    <row r="100" spans="1:15" s="76" customFormat="1">
      <c r="A100" s="493"/>
      <c r="B100" s="810">
        <v>2019</v>
      </c>
      <c r="C100" s="808" t="s">
        <v>16</v>
      </c>
      <c r="D100" s="497">
        <v>49630.482000000004</v>
      </c>
      <c r="E100" s="496">
        <v>1615.2429999999999</v>
      </c>
      <c r="F100" s="496">
        <v>7055.3310000000001</v>
      </c>
      <c r="G100" s="496">
        <v>45377.267999999996</v>
      </c>
      <c r="H100" s="496">
        <v>1254.4140000000002</v>
      </c>
      <c r="I100" s="496">
        <v>14426.278999999999</v>
      </c>
      <c r="J100" s="496">
        <v>40545.932999999997</v>
      </c>
      <c r="K100" s="496">
        <v>46207.028999999995</v>
      </c>
      <c r="L100" s="496">
        <v>20782.816999999999</v>
      </c>
      <c r="M100" s="496">
        <v>3.5509999999999997</v>
      </c>
      <c r="N100" s="489">
        <f t="shared" si="27"/>
        <v>226898.34700000001</v>
      </c>
      <c r="O100" s="574"/>
    </row>
    <row r="101" spans="1:15" s="76" customFormat="1">
      <c r="A101" s="493"/>
      <c r="B101" s="494"/>
      <c r="C101" s="808" t="s">
        <v>14</v>
      </c>
      <c r="D101" s="497">
        <v>58982.771999999997</v>
      </c>
      <c r="E101" s="496">
        <v>3544.9719999999998</v>
      </c>
      <c r="F101" s="496">
        <v>10070.498</v>
      </c>
      <c r="G101" s="496">
        <v>32636.726000000002</v>
      </c>
      <c r="H101" s="496">
        <v>1490.9850000000001</v>
      </c>
      <c r="I101" s="496">
        <v>17523.047999999999</v>
      </c>
      <c r="J101" s="496">
        <v>39596.631000000001</v>
      </c>
      <c r="K101" s="496">
        <v>61455.35</v>
      </c>
      <c r="L101" s="496">
        <v>30330.724999999999</v>
      </c>
      <c r="M101" s="496">
        <v>55.329000000000001</v>
      </c>
      <c r="N101" s="489">
        <f t="shared" si="27"/>
        <v>255687.03599999999</v>
      </c>
      <c r="O101" s="574"/>
    </row>
    <row r="102" spans="1:15" s="76" customFormat="1">
      <c r="A102" s="493"/>
      <c r="B102" s="494"/>
      <c r="C102" s="808" t="s">
        <v>10</v>
      </c>
      <c r="D102" s="497">
        <v>64850.142999999996</v>
      </c>
      <c r="E102" s="496">
        <v>3049.7039999999997</v>
      </c>
      <c r="F102" s="496">
        <v>7695.869999999999</v>
      </c>
      <c r="G102" s="496">
        <v>44806.072</v>
      </c>
      <c r="H102" s="496">
        <v>1853.8710000000001</v>
      </c>
      <c r="I102" s="496">
        <v>18994.004000000001</v>
      </c>
      <c r="J102" s="496">
        <v>33494.494999999995</v>
      </c>
      <c r="K102" s="496">
        <v>55594.555999999997</v>
      </c>
      <c r="L102" s="496">
        <v>21225.302</v>
      </c>
      <c r="M102" s="496">
        <v>2.3479999999999999</v>
      </c>
      <c r="N102" s="489">
        <f t="shared" si="27"/>
        <v>251566.36499999996</v>
      </c>
      <c r="O102" s="574"/>
    </row>
    <row r="103" spans="1:15" s="76" customFormat="1">
      <c r="A103" s="493"/>
      <c r="B103" s="494"/>
      <c r="C103" s="543" t="s">
        <v>12</v>
      </c>
      <c r="D103" s="497">
        <v>72482.994999999995</v>
      </c>
      <c r="E103" s="496">
        <v>2422.2370000000001</v>
      </c>
      <c r="F103" s="496">
        <v>10243.469000000001</v>
      </c>
      <c r="G103" s="496">
        <v>52499.337999999996</v>
      </c>
      <c r="H103" s="496">
        <v>1399.8620000000001</v>
      </c>
      <c r="I103" s="496">
        <v>18967.152999999998</v>
      </c>
      <c r="J103" s="496">
        <v>45814.781000000003</v>
      </c>
      <c r="K103" s="496">
        <v>67014.434000000008</v>
      </c>
      <c r="L103" s="496">
        <v>26313.089</v>
      </c>
      <c r="M103" s="496">
        <v>3.5409999999999999</v>
      </c>
      <c r="N103" s="489">
        <f t="shared" si="27"/>
        <v>297160.89899999998</v>
      </c>
      <c r="O103" s="574"/>
    </row>
    <row r="104" spans="1:15" s="76" customFormat="1">
      <c r="A104" s="493"/>
      <c r="B104" s="810">
        <v>2020</v>
      </c>
      <c r="C104" s="808" t="s">
        <v>16</v>
      </c>
      <c r="D104" s="495">
        <v>55445.957000000002</v>
      </c>
      <c r="E104" s="806">
        <v>1991.9859999999999</v>
      </c>
      <c r="F104" s="806">
        <v>3610.9839999999999</v>
      </c>
      <c r="G104" s="806">
        <v>39803.876000000004</v>
      </c>
      <c r="H104" s="806">
        <v>1139.067</v>
      </c>
      <c r="I104" s="806">
        <v>13889.112000000001</v>
      </c>
      <c r="J104" s="806">
        <v>30437.1</v>
      </c>
      <c r="K104" s="806">
        <v>41971.334000000003</v>
      </c>
      <c r="L104" s="806">
        <v>18131.074000000001</v>
      </c>
      <c r="M104" s="806">
        <v>3.2120000000000002</v>
      </c>
      <c r="N104" s="489">
        <f t="shared" si="27"/>
        <v>206423.70199999999</v>
      </c>
    </row>
    <row r="105" spans="1:15" s="76" customFormat="1">
      <c r="A105" s="493"/>
      <c r="B105" s="494"/>
      <c r="C105" s="808" t="s">
        <v>14</v>
      </c>
      <c r="D105" s="495">
        <v>57111.759000000005</v>
      </c>
      <c r="E105" s="806">
        <v>2020.627</v>
      </c>
      <c r="F105" s="806">
        <v>5110.933</v>
      </c>
      <c r="G105" s="806">
        <v>19634.647000000001</v>
      </c>
      <c r="H105" s="806">
        <v>2059.3580000000002</v>
      </c>
      <c r="I105" s="806">
        <v>15345.037</v>
      </c>
      <c r="J105" s="806">
        <v>20214.093000000001</v>
      </c>
      <c r="K105" s="806">
        <v>36593.235000000001</v>
      </c>
      <c r="L105" s="806">
        <v>17260.805</v>
      </c>
      <c r="M105" s="806">
        <v>15.41</v>
      </c>
      <c r="N105" s="489">
        <f t="shared" si="27"/>
        <v>175365.90400000001</v>
      </c>
    </row>
    <row r="106" spans="1:15" s="76" customFormat="1">
      <c r="A106" s="493"/>
      <c r="B106" s="494"/>
      <c r="C106" s="808" t="s">
        <v>10</v>
      </c>
      <c r="D106" s="495">
        <v>62915.389000000003</v>
      </c>
      <c r="E106" s="806">
        <v>1103.066</v>
      </c>
      <c r="F106" s="806">
        <v>8732.262999999999</v>
      </c>
      <c r="G106" s="806">
        <v>25248.927</v>
      </c>
      <c r="H106" s="806">
        <v>1730.7069999999999</v>
      </c>
      <c r="I106" s="806">
        <v>16356.094999999998</v>
      </c>
      <c r="J106" s="806">
        <v>33587.993999999999</v>
      </c>
      <c r="K106" s="806">
        <v>42260.798000000003</v>
      </c>
      <c r="L106" s="806">
        <v>16190.578</v>
      </c>
      <c r="M106" s="806">
        <v>10.7</v>
      </c>
      <c r="N106" s="489">
        <f t="shared" si="27"/>
        <v>208136.51700000002</v>
      </c>
    </row>
    <row r="107" spans="1:15" s="76" customFormat="1" ht="15.75" customHeight="1">
      <c r="A107" s="493"/>
      <c r="B107" s="494"/>
      <c r="C107" s="543" t="s">
        <v>12</v>
      </c>
      <c r="D107" s="495">
        <v>63751.762999999999</v>
      </c>
      <c r="E107" s="806">
        <v>2144.6509999999998</v>
      </c>
      <c r="F107" s="806">
        <v>8735.09</v>
      </c>
      <c r="G107" s="806">
        <v>27344.302</v>
      </c>
      <c r="H107" s="806">
        <v>1559.6179999999999</v>
      </c>
      <c r="I107" s="806">
        <v>29460.856</v>
      </c>
      <c r="J107" s="806">
        <v>34727.667999999998</v>
      </c>
      <c r="K107" s="806">
        <v>50481.816000000006</v>
      </c>
      <c r="L107" s="806">
        <v>20512.987999999998</v>
      </c>
      <c r="M107" s="806">
        <v>5.5039999999999996</v>
      </c>
      <c r="N107" s="489">
        <f t="shared" si="27"/>
        <v>238724.25600000002</v>
      </c>
    </row>
    <row r="108" spans="1:15" s="76" customFormat="1">
      <c r="A108" s="493"/>
      <c r="B108" s="810">
        <v>2021</v>
      </c>
      <c r="C108" s="808" t="s">
        <v>16</v>
      </c>
      <c r="D108" s="485">
        <v>59645.146999999997</v>
      </c>
      <c r="E108" s="487">
        <v>2621.4920000000002</v>
      </c>
      <c r="F108" s="487">
        <v>8657.0650000000005</v>
      </c>
      <c r="G108" s="487">
        <v>30996.411</v>
      </c>
      <c r="H108" s="487">
        <v>1510.2399999999998</v>
      </c>
      <c r="I108" s="487">
        <v>15456.717000000001</v>
      </c>
      <c r="J108" s="487">
        <v>33941.154999999999</v>
      </c>
      <c r="K108" s="487">
        <v>50389.176999999996</v>
      </c>
      <c r="L108" s="487">
        <v>22317.558000000001</v>
      </c>
      <c r="M108" s="487">
        <v>4.819</v>
      </c>
      <c r="N108" s="489">
        <f t="shared" si="27"/>
        <v>225539.78099999999</v>
      </c>
    </row>
    <row r="109" spans="1:15" s="76" customFormat="1">
      <c r="A109" s="493"/>
      <c r="B109" s="494"/>
      <c r="C109" s="808" t="s">
        <v>14</v>
      </c>
      <c r="D109" s="485">
        <v>71922.083000000013</v>
      </c>
      <c r="E109" s="487">
        <v>3925.4509999999996</v>
      </c>
      <c r="F109" s="487">
        <v>9922.7309999999998</v>
      </c>
      <c r="G109" s="487">
        <v>24561.762000000002</v>
      </c>
      <c r="H109" s="487">
        <v>3068.6749999999997</v>
      </c>
      <c r="I109" s="487">
        <v>18663.722000000002</v>
      </c>
      <c r="J109" s="487">
        <v>32254.095999999998</v>
      </c>
      <c r="K109" s="487">
        <v>40882.857000000004</v>
      </c>
      <c r="L109" s="487">
        <v>17314.018</v>
      </c>
      <c r="M109" s="487">
        <v>15.078000000000001</v>
      </c>
      <c r="N109" s="489">
        <f t="shared" si="27"/>
        <v>222530.47300000006</v>
      </c>
    </row>
    <row r="110" spans="1:15" s="76" customFormat="1">
      <c r="A110" s="493"/>
      <c r="B110" s="494"/>
      <c r="C110" s="808" t="s">
        <v>10</v>
      </c>
      <c r="D110" s="485">
        <v>60785.58</v>
      </c>
      <c r="E110" s="487">
        <v>2468.067</v>
      </c>
      <c r="F110" s="487">
        <v>4886.8029999999999</v>
      </c>
      <c r="G110" s="487">
        <v>43746.341999999997</v>
      </c>
      <c r="H110" s="487">
        <v>1352.3290000000002</v>
      </c>
      <c r="I110" s="487">
        <v>20234.343000000001</v>
      </c>
      <c r="J110" s="487">
        <v>24689.557000000001</v>
      </c>
      <c r="K110" s="487">
        <v>36834.017999999996</v>
      </c>
      <c r="L110" s="487">
        <v>21189.174000000003</v>
      </c>
      <c r="M110" s="487">
        <v>11.11</v>
      </c>
      <c r="N110" s="489">
        <f t="shared" si="27"/>
        <v>216197.32299999997</v>
      </c>
    </row>
    <row r="111" spans="1:15" s="76" customFormat="1">
      <c r="A111" s="493"/>
      <c r="B111" s="494"/>
      <c r="C111" s="543" t="s">
        <v>12</v>
      </c>
      <c r="D111" s="485">
        <v>71273.853999999992</v>
      </c>
      <c r="E111" s="487">
        <v>4566.3449999999993</v>
      </c>
      <c r="F111" s="487">
        <v>11886.45</v>
      </c>
      <c r="G111" s="487">
        <v>50554.705000000002</v>
      </c>
      <c r="H111" s="487">
        <v>2187.502</v>
      </c>
      <c r="I111" s="487">
        <v>20792.429</v>
      </c>
      <c r="J111" s="487">
        <v>44021.282000000007</v>
      </c>
      <c r="K111" s="487">
        <v>45004.849000000002</v>
      </c>
      <c r="L111" s="487">
        <v>26530.988000000001</v>
      </c>
      <c r="M111" s="487">
        <v>175.095</v>
      </c>
      <c r="N111" s="489">
        <f t="shared" si="27"/>
        <v>276993.49900000001</v>
      </c>
    </row>
    <row r="112" spans="1:15" s="76" customFormat="1">
      <c r="A112" s="493"/>
      <c r="B112" s="810">
        <v>2022</v>
      </c>
      <c r="C112" s="808" t="s">
        <v>16</v>
      </c>
      <c r="D112" s="545">
        <v>67576.55</v>
      </c>
      <c r="E112" s="498">
        <v>1710.3340000000001</v>
      </c>
      <c r="F112" s="498">
        <v>8056.5949999999993</v>
      </c>
      <c r="G112" s="498">
        <v>18625.968999999997</v>
      </c>
      <c r="H112" s="498">
        <v>1415.3</v>
      </c>
      <c r="I112" s="498">
        <v>17095.166999999998</v>
      </c>
      <c r="J112" s="498">
        <v>38699.425000000003</v>
      </c>
      <c r="K112" s="498">
        <v>40041.588000000003</v>
      </c>
      <c r="L112" s="498">
        <v>20813.144</v>
      </c>
      <c r="M112" s="498">
        <v>22.038</v>
      </c>
      <c r="N112" s="489">
        <f t="shared" si="27"/>
        <v>214056.11000000002</v>
      </c>
    </row>
    <row r="113" spans="1:14" s="76" customFormat="1">
      <c r="A113" s="493"/>
      <c r="B113" s="494"/>
      <c r="C113" s="808" t="s">
        <v>14</v>
      </c>
      <c r="D113" s="545">
        <v>76841.888999999996</v>
      </c>
      <c r="E113" s="498">
        <v>3521.6689999999999</v>
      </c>
      <c r="F113" s="498">
        <v>6551.3320000000003</v>
      </c>
      <c r="G113" s="498">
        <v>50363.281000000003</v>
      </c>
      <c r="H113" s="498">
        <v>3521.277</v>
      </c>
      <c r="I113" s="498">
        <v>20809.584999999999</v>
      </c>
      <c r="J113" s="498">
        <v>39460.036</v>
      </c>
      <c r="K113" s="498">
        <v>46693.247000000003</v>
      </c>
      <c r="L113" s="498">
        <v>23696.675999999999</v>
      </c>
      <c r="M113" s="498">
        <v>14.393999999999998</v>
      </c>
      <c r="N113" s="489">
        <f t="shared" si="27"/>
        <v>271473.38599999994</v>
      </c>
    </row>
    <row r="114" spans="1:14" s="76" customFormat="1">
      <c r="A114" s="493"/>
      <c r="B114" s="494"/>
      <c r="C114" s="808" t="s">
        <v>10</v>
      </c>
      <c r="D114" s="545">
        <v>81150.877000000008</v>
      </c>
      <c r="E114" s="498">
        <v>3933.0440000000003</v>
      </c>
      <c r="F114" s="498">
        <v>7551.4529999999995</v>
      </c>
      <c r="G114" s="498">
        <v>103693.94200000001</v>
      </c>
      <c r="H114" s="498">
        <v>4369.1769999999997</v>
      </c>
      <c r="I114" s="498">
        <v>20489.780000000002</v>
      </c>
      <c r="J114" s="498">
        <v>37590.608</v>
      </c>
      <c r="K114" s="498">
        <v>52988.090000000004</v>
      </c>
      <c r="L114" s="498">
        <v>25329.679000000004</v>
      </c>
      <c r="M114" s="498">
        <v>19.693000000000001</v>
      </c>
      <c r="N114" s="489">
        <f t="shared" si="27"/>
        <v>337116.34300000005</v>
      </c>
    </row>
    <row r="115" spans="1:14" s="76" customFormat="1">
      <c r="A115" s="493"/>
      <c r="B115" s="494"/>
      <c r="C115" s="543" t="s">
        <v>12</v>
      </c>
      <c r="D115" s="545">
        <v>93396.859000000011</v>
      </c>
      <c r="E115" s="498">
        <v>6398.366</v>
      </c>
      <c r="F115" s="498">
        <v>11289.192000000001</v>
      </c>
      <c r="G115" s="498">
        <v>68718.322</v>
      </c>
      <c r="H115" s="498">
        <v>5923.826</v>
      </c>
      <c r="I115" s="498">
        <v>23062.85</v>
      </c>
      <c r="J115" s="498">
        <v>43280.430999999997</v>
      </c>
      <c r="K115" s="498">
        <v>81458.178999999989</v>
      </c>
      <c r="L115" s="498">
        <v>31395.963</v>
      </c>
      <c r="M115" s="498">
        <v>16.373999999999999</v>
      </c>
      <c r="N115" s="489">
        <f t="shared" si="27"/>
        <v>364940.36200000002</v>
      </c>
    </row>
    <row r="116" spans="1:14" s="76" customFormat="1">
      <c r="A116" s="493"/>
      <c r="B116" s="810">
        <v>2023</v>
      </c>
      <c r="C116" s="808" t="s">
        <v>16</v>
      </c>
      <c r="D116" s="495">
        <v>77345.732000000004</v>
      </c>
      <c r="E116" s="806">
        <v>6867.9079999999994</v>
      </c>
      <c r="F116" s="806">
        <v>8572.6890000000003</v>
      </c>
      <c r="G116" s="806">
        <v>61695.284</v>
      </c>
      <c r="H116" s="806">
        <v>1279.991</v>
      </c>
      <c r="I116" s="806">
        <v>19622.232</v>
      </c>
      <c r="J116" s="806">
        <v>48673.456999999995</v>
      </c>
      <c r="K116" s="806">
        <v>42166.322999999997</v>
      </c>
      <c r="L116" s="806">
        <v>25281.615000000002</v>
      </c>
      <c r="M116" s="806">
        <v>23.231000000000002</v>
      </c>
      <c r="N116" s="489">
        <f t="shared" si="27"/>
        <v>291528.462</v>
      </c>
    </row>
    <row r="117" spans="1:14" s="76" customFormat="1">
      <c r="A117" s="493"/>
      <c r="B117" s="494"/>
      <c r="C117" s="808" t="s">
        <v>14</v>
      </c>
      <c r="D117" s="495">
        <v>87511.850999999995</v>
      </c>
      <c r="E117" s="806">
        <v>6610.2710000000006</v>
      </c>
      <c r="F117" s="806">
        <v>8546.4740000000002</v>
      </c>
      <c r="G117" s="806">
        <v>75308.851999999999</v>
      </c>
      <c r="H117" s="806">
        <v>792.22299999999996</v>
      </c>
      <c r="I117" s="806">
        <v>19997.593000000001</v>
      </c>
      <c r="J117" s="806">
        <v>42643.926000000007</v>
      </c>
      <c r="K117" s="806">
        <v>50690.698000000004</v>
      </c>
      <c r="L117" s="806">
        <v>29483.584999999999</v>
      </c>
      <c r="M117" s="806">
        <v>22.411999999999999</v>
      </c>
      <c r="N117" s="489">
        <f t="shared" si="27"/>
        <v>321607.88500000007</v>
      </c>
    </row>
    <row r="118" spans="1:14" s="76" customFormat="1">
      <c r="A118" s="493"/>
      <c r="B118" s="494"/>
      <c r="C118" s="808" t="s">
        <v>10</v>
      </c>
      <c r="D118" s="495">
        <v>99300.4</v>
      </c>
      <c r="E118" s="806">
        <v>6760.2999999999993</v>
      </c>
      <c r="F118" s="806">
        <v>5997.6</v>
      </c>
      <c r="G118" s="806">
        <v>69164.800000000003</v>
      </c>
      <c r="H118" s="806">
        <v>601.70000000000005</v>
      </c>
      <c r="I118" s="806">
        <v>22051</v>
      </c>
      <c r="J118" s="806">
        <v>39183.1</v>
      </c>
      <c r="K118" s="806">
        <v>51236.9</v>
      </c>
      <c r="L118" s="806">
        <v>27426.3</v>
      </c>
      <c r="M118" s="806">
        <v>20.5</v>
      </c>
      <c r="N118" s="489">
        <f t="shared" si="27"/>
        <v>321742.60000000003</v>
      </c>
    </row>
    <row r="119" spans="1:14" s="76" customFormat="1">
      <c r="A119" s="493"/>
      <c r="B119" s="494"/>
      <c r="C119" s="543" t="s">
        <v>12</v>
      </c>
      <c r="D119" s="495">
        <v>89951.695999999996</v>
      </c>
      <c r="E119" s="806">
        <v>7105.9769999999999</v>
      </c>
      <c r="F119" s="806">
        <v>7722.2129999999997</v>
      </c>
      <c r="G119" s="806">
        <v>85111.017000000007</v>
      </c>
      <c r="H119" s="806">
        <v>1177.6210000000001</v>
      </c>
      <c r="I119" s="806">
        <v>23338.605</v>
      </c>
      <c r="J119" s="806">
        <v>43357.213000000003</v>
      </c>
      <c r="K119" s="806">
        <v>58892.346000000005</v>
      </c>
      <c r="L119" s="806">
        <v>31011.413999999997</v>
      </c>
      <c r="M119" s="806">
        <v>9.6999999999999993</v>
      </c>
      <c r="N119" s="489">
        <f t="shared" si="27"/>
        <v>347677.80200000003</v>
      </c>
    </row>
    <row r="120" spans="1:14" s="76" customFormat="1">
      <c r="A120" s="493"/>
      <c r="B120" s="810">
        <v>2024</v>
      </c>
      <c r="C120" s="808" t="s">
        <v>16</v>
      </c>
      <c r="D120" s="495">
        <v>80673.716</v>
      </c>
      <c r="E120" s="806">
        <v>4369.6710000000003</v>
      </c>
      <c r="F120" s="806">
        <v>7138.9470000000001</v>
      </c>
      <c r="G120" s="806">
        <v>56695.798999999999</v>
      </c>
      <c r="H120" s="806">
        <v>1828.0889999999999</v>
      </c>
      <c r="I120" s="806">
        <v>17752.205000000002</v>
      </c>
      <c r="J120" s="806">
        <v>37818.719000000005</v>
      </c>
      <c r="K120" s="806">
        <v>64031.356000000007</v>
      </c>
      <c r="L120" s="806">
        <v>23804.017</v>
      </c>
      <c r="M120" s="806">
        <v>19.317999999999998</v>
      </c>
      <c r="N120" s="489">
        <f t="shared" si="27"/>
        <v>294131.83700000006</v>
      </c>
    </row>
    <row r="121" spans="1:14" s="76" customFormat="1">
      <c r="A121" s="493"/>
      <c r="B121" s="494"/>
      <c r="C121" s="808" t="s">
        <v>14</v>
      </c>
      <c r="D121" s="495">
        <v>103875.07399999999</v>
      </c>
      <c r="E121" s="806">
        <v>8063.8179999999993</v>
      </c>
      <c r="F121" s="806">
        <v>9018.3829999999998</v>
      </c>
      <c r="G121" s="806">
        <v>83331.807000000001</v>
      </c>
      <c r="H121" s="806">
        <v>1927.9120000000003</v>
      </c>
      <c r="I121" s="806">
        <v>22008.205999999998</v>
      </c>
      <c r="J121" s="806">
        <v>41363.657999999996</v>
      </c>
      <c r="K121" s="806">
        <v>63160.123999999996</v>
      </c>
      <c r="L121" s="806">
        <v>28117.401999999998</v>
      </c>
      <c r="M121" s="806">
        <v>1403.6859999999999</v>
      </c>
      <c r="N121" s="489">
        <f t="shared" si="27"/>
        <v>362270.07</v>
      </c>
    </row>
    <row r="122" spans="1:14" s="76" customFormat="1">
      <c r="A122" s="493"/>
      <c r="B122" s="494"/>
      <c r="C122" s="808" t="s">
        <v>10</v>
      </c>
      <c r="D122" s="495">
        <v>74909.926000000007</v>
      </c>
      <c r="E122" s="806">
        <v>6023.7490000000007</v>
      </c>
      <c r="F122" s="806">
        <v>10415.402999999998</v>
      </c>
      <c r="G122" s="806">
        <v>73726.893000000011</v>
      </c>
      <c r="H122" s="806">
        <v>1572.306</v>
      </c>
      <c r="I122" s="806">
        <v>22278.052</v>
      </c>
      <c r="J122" s="806">
        <v>43153.595000000001</v>
      </c>
      <c r="K122" s="806">
        <v>79607.985000000001</v>
      </c>
      <c r="L122" s="806">
        <v>28559.415000000001</v>
      </c>
      <c r="M122" s="806">
        <v>33.162999999999997</v>
      </c>
      <c r="N122" s="489">
        <f t="shared" si="27"/>
        <v>340280.48700000002</v>
      </c>
    </row>
    <row r="123" spans="1:14" s="76" customFormat="1">
      <c r="A123" s="493"/>
      <c r="B123" s="494"/>
      <c r="C123" s="543" t="s">
        <v>12</v>
      </c>
      <c r="D123" s="495">
        <v>105684.658</v>
      </c>
      <c r="E123" s="806">
        <v>7373.8709999999992</v>
      </c>
      <c r="F123" s="806">
        <v>9725.8559999999998</v>
      </c>
      <c r="G123" s="806">
        <v>47590.601999999999</v>
      </c>
      <c r="H123" s="806">
        <v>1737.981</v>
      </c>
      <c r="I123" s="806">
        <v>23147.254999999997</v>
      </c>
      <c r="J123" s="806">
        <v>52287.323000000004</v>
      </c>
      <c r="K123" s="806">
        <v>67714.760000000009</v>
      </c>
      <c r="L123" s="806">
        <v>32812.082999999999</v>
      </c>
      <c r="M123" s="806">
        <v>28.969000000000001</v>
      </c>
      <c r="N123" s="489">
        <f t="shared" si="27"/>
        <v>348103.35799999995</v>
      </c>
    </row>
    <row r="124" spans="1:14" s="76" customFormat="1">
      <c r="A124" s="493"/>
      <c r="B124" s="810">
        <v>2025</v>
      </c>
      <c r="C124" s="808" t="s">
        <v>16</v>
      </c>
      <c r="D124" s="495">
        <v>82685.584000000003</v>
      </c>
      <c r="E124" s="806">
        <v>6261.0950000000003</v>
      </c>
      <c r="F124" s="806">
        <v>8354.4709999999995</v>
      </c>
      <c r="G124" s="806">
        <v>72970.752000000008</v>
      </c>
      <c r="H124" s="806">
        <v>2799.1490000000003</v>
      </c>
      <c r="I124" s="806">
        <v>18530.111000000001</v>
      </c>
      <c r="J124" s="806">
        <v>44095.812999999995</v>
      </c>
      <c r="K124" s="806">
        <v>56742.495000000003</v>
      </c>
      <c r="L124" s="806">
        <v>25306.883999999998</v>
      </c>
      <c r="M124" s="806">
        <v>22.308999999999997</v>
      </c>
      <c r="N124" s="489">
        <f t="shared" si="27"/>
        <v>317768.66300000006</v>
      </c>
    </row>
    <row r="125" spans="1:14" s="76" customFormat="1">
      <c r="A125" s="493"/>
      <c r="B125" s="494"/>
      <c r="C125" s="808" t="s">
        <v>14</v>
      </c>
      <c r="D125" s="495">
        <v>89912.175000000003</v>
      </c>
      <c r="E125" s="806">
        <v>6341.0749999999998</v>
      </c>
      <c r="F125" s="806">
        <v>8403.3120000000017</v>
      </c>
      <c r="G125" s="806">
        <v>71560.306000000011</v>
      </c>
      <c r="H125" s="806">
        <v>3589.6990000000001</v>
      </c>
      <c r="I125" s="806">
        <v>21530.894999999997</v>
      </c>
      <c r="J125" s="806">
        <v>45942.423999999999</v>
      </c>
      <c r="K125" s="806">
        <v>68798.963000000003</v>
      </c>
      <c r="L125" s="806">
        <v>24081.423000000003</v>
      </c>
      <c r="M125" s="806">
        <v>16.233000000000001</v>
      </c>
      <c r="N125" s="489">
        <f t="shared" si="27"/>
        <v>340176.505</v>
      </c>
    </row>
    <row r="126" spans="1:14" s="76" customFormat="1">
      <c r="A126" s="493"/>
      <c r="B126" s="494"/>
      <c r="C126" s="808" t="s">
        <v>10</v>
      </c>
      <c r="D126" s="495">
        <v>86910.692999999999</v>
      </c>
      <c r="E126" s="806">
        <v>5662.7039999999997</v>
      </c>
      <c r="F126" s="806">
        <v>7898.9149999999991</v>
      </c>
      <c r="G126" s="806">
        <v>51248.900999999998</v>
      </c>
      <c r="H126" s="806">
        <v>2680.3019999999997</v>
      </c>
      <c r="I126" s="806">
        <v>20741.132000000001</v>
      </c>
      <c r="J126" s="806">
        <v>44934.650999999998</v>
      </c>
      <c r="K126" s="806">
        <v>70985.998000000007</v>
      </c>
      <c r="L126" s="806">
        <v>31322.890000000003</v>
      </c>
      <c r="M126" s="806">
        <v>28.341999999999999</v>
      </c>
      <c r="N126" s="489">
        <f t="shared" si="27"/>
        <v>322414.52800000005</v>
      </c>
    </row>
    <row r="127" spans="1:14" s="76" customFormat="1">
      <c r="A127" s="493"/>
      <c r="B127" s="494"/>
      <c r="C127" s="543" t="s">
        <v>329</v>
      </c>
      <c r="D127" s="495">
        <v>116809.85399999999</v>
      </c>
      <c r="E127" s="806">
        <v>6838.1030000000001</v>
      </c>
      <c r="F127" s="806">
        <v>7265.2599999999993</v>
      </c>
      <c r="G127" s="806">
        <v>69374.805999999997</v>
      </c>
      <c r="H127" s="806">
        <v>3235.6989999999996</v>
      </c>
      <c r="I127" s="806">
        <v>25831.157999999999</v>
      </c>
      <c r="J127" s="806">
        <v>40461.044000000002</v>
      </c>
      <c r="K127" s="806">
        <v>58709.649000000005</v>
      </c>
      <c r="L127" s="806">
        <v>30588.529000000002</v>
      </c>
      <c r="M127" s="806">
        <v>19.728000000000002</v>
      </c>
      <c r="N127" s="489">
        <f t="shared" si="27"/>
        <v>359133.82999999996</v>
      </c>
    </row>
    <row r="128" spans="1:14" s="76" customFormat="1">
      <c r="A128" s="493"/>
      <c r="B128" s="810">
        <v>2026</v>
      </c>
      <c r="C128" s="808" t="s">
        <v>321</v>
      </c>
      <c r="D128" s="495">
        <v>85236.161999999997</v>
      </c>
      <c r="E128" s="806">
        <v>5773.7420000000002</v>
      </c>
      <c r="F128" s="806">
        <v>6425.03</v>
      </c>
      <c r="G128" s="806">
        <v>87895.342000000004</v>
      </c>
      <c r="H128" s="806">
        <v>1756.694</v>
      </c>
      <c r="I128" s="806">
        <v>20152.115999999998</v>
      </c>
      <c r="J128" s="806">
        <v>38654.872000000003</v>
      </c>
      <c r="K128" s="806">
        <v>44374.218999999997</v>
      </c>
      <c r="L128" s="806">
        <v>25917.514999999999</v>
      </c>
      <c r="M128" s="806">
        <v>66.263999999999996</v>
      </c>
      <c r="N128" s="489">
        <f>SUM(D128:M128)</f>
        <v>316251.95600000006</v>
      </c>
    </row>
    <row r="129" spans="2:14" ht="7.5" customHeight="1">
      <c r="B129" s="46"/>
      <c r="C129" s="544"/>
      <c r="D129" s="459"/>
      <c r="E129" s="77"/>
      <c r="F129" s="77"/>
      <c r="G129" s="77"/>
      <c r="H129" s="77"/>
      <c r="I129" s="77"/>
      <c r="J129" s="77"/>
      <c r="K129" s="77"/>
      <c r="L129" s="77"/>
      <c r="M129" s="77"/>
      <c r="N129" s="499"/>
    </row>
    <row r="131" spans="2:14" ht="31.5" customHeight="1">
      <c r="B131" s="763" t="s">
        <v>90</v>
      </c>
      <c r="C131" s="476" t="s">
        <v>347</v>
      </c>
      <c r="D131" s="75">
        <f>IFERROR(D128/D127*100-100,0)</f>
        <v>-27.029990123949645</v>
      </c>
      <c r="E131" s="75">
        <f t="shared" ref="E131:N131" si="28">IFERROR(E128/E127*100-100,0)</f>
        <v>-15.565150159335133</v>
      </c>
      <c r="F131" s="75">
        <f t="shared" si="28"/>
        <v>-11.565036901638749</v>
      </c>
      <c r="G131" s="75">
        <f t="shared" si="28"/>
        <v>26.696342761664809</v>
      </c>
      <c r="H131" s="75">
        <f t="shared" si="28"/>
        <v>-45.708979728955001</v>
      </c>
      <c r="I131" s="75">
        <f t="shared" si="28"/>
        <v>-21.985239686118604</v>
      </c>
      <c r="J131" s="75">
        <f t="shared" si="28"/>
        <v>-4.4639777461006673</v>
      </c>
      <c r="K131" s="75">
        <f t="shared" si="28"/>
        <v>-24.417502479021806</v>
      </c>
      <c r="L131" s="75">
        <f t="shared" si="28"/>
        <v>-15.27047606637116</v>
      </c>
      <c r="M131" s="75">
        <f t="shared" si="28"/>
        <v>235.88807785888071</v>
      </c>
      <c r="N131" s="75">
        <f t="shared" si="28"/>
        <v>-11.940360505720079</v>
      </c>
    </row>
    <row r="132" spans="2:14" ht="30">
      <c r="B132" s="763"/>
      <c r="C132" s="476" t="s">
        <v>324</v>
      </c>
      <c r="D132" s="75">
        <f>IFERROR(D128/D124*100-100,0)</f>
        <v>3.0846707208356889</v>
      </c>
      <c r="E132" s="75">
        <f t="shared" ref="E132:N132" si="29">IFERROR(E128/E124*100-100,0)</f>
        <v>-7.7838301447270766</v>
      </c>
      <c r="F132" s="75">
        <f t="shared" si="29"/>
        <v>-23.094711801620946</v>
      </c>
      <c r="G132" s="75">
        <f t="shared" si="29"/>
        <v>20.452838419425916</v>
      </c>
      <c r="H132" s="75">
        <f t="shared" si="29"/>
        <v>-37.241854577944942</v>
      </c>
      <c r="I132" s="75">
        <f t="shared" si="29"/>
        <v>8.7533474570119694</v>
      </c>
      <c r="J132" s="75">
        <f t="shared" si="29"/>
        <v>-12.33890619048114</v>
      </c>
      <c r="K132" s="75">
        <f t="shared" si="29"/>
        <v>-21.797201550619178</v>
      </c>
      <c r="L132" s="75">
        <f t="shared" si="29"/>
        <v>2.4129047258445695</v>
      </c>
      <c r="M132" s="75">
        <f t="shared" si="29"/>
        <v>197.02810524900264</v>
      </c>
      <c r="N132" s="75">
        <f t="shared" si="29"/>
        <v>-0.4772991098873689</v>
      </c>
    </row>
    <row r="133" spans="2:14">
      <c r="B133" s="78" t="s">
        <v>109</v>
      </c>
      <c r="C133" s="79" t="s">
        <v>110</v>
      </c>
      <c r="D133" s="80"/>
      <c r="E133" s="79"/>
      <c r="F133" s="81"/>
    </row>
    <row r="134" spans="2:14">
      <c r="B134" s="82" t="s">
        <v>23</v>
      </c>
      <c r="C134" s="63"/>
      <c r="D134" s="82"/>
      <c r="E134" s="82"/>
      <c r="F134" s="82"/>
    </row>
    <row r="135" spans="2:14">
      <c r="B135" s="83" t="s">
        <v>157</v>
      </c>
      <c r="C135" s="82"/>
      <c r="D135" s="82"/>
      <c r="E135" s="84"/>
      <c r="F135" s="82"/>
    </row>
  </sheetData>
  <mergeCells count="6">
    <mergeCell ref="B2:N3"/>
    <mergeCell ref="B131:B132"/>
    <mergeCell ref="B4:C4"/>
    <mergeCell ref="N4:N5"/>
    <mergeCell ref="B5:C5"/>
    <mergeCell ref="B31:C31"/>
  </mergeCells>
  <phoneticPr fontId="70" type="noConversion"/>
  <pageMargins left="0.7" right="0.7" top="0.75" bottom="0.75" header="0.3" footer="0.3"/>
  <pageSetup paperSize="9" orientation="landscape" r:id="rId1"/>
  <ignoredErrors>
    <ignoredError sqref="C7:C24" numberStoredAsText="1"/>
    <ignoredError sqref="D14:M30 D13:M13 D7:N12 N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Table1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'Table 6'!Print_Area</vt:lpstr>
      <vt:lpstr>Table1!Print_Area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Alaiula Abute Ioasa</dc:creator>
  <cp:lastModifiedBy>Alaiula Abute Ioasa</cp:lastModifiedBy>
  <dcterms:created xsi:type="dcterms:W3CDTF">2026-03-02T23:43:52Z</dcterms:created>
  <dcterms:modified xsi:type="dcterms:W3CDTF">2026-06-19T03:52:34Z</dcterms:modified>
</cp:coreProperties>
</file>