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" yWindow="315" windowWidth="16500" windowHeight="12525" tabRatio="878" activeTab="12"/>
  </bookViews>
  <sheets>
    <sheet name="Pepa 1a" sheetId="6" r:id="rId1"/>
    <sheet name="Pepa 1e" sheetId="8" r:id="rId2"/>
    <sheet name="Pepa 2a" sheetId="9" r:id="rId3"/>
    <sheet name="Pepa 2e" sheetId="16" r:id="rId4"/>
    <sheet name="Pepa 3a" sheetId="18" r:id="rId5"/>
    <sheet name="Pepa 3e" sheetId="17" r:id="rId6"/>
    <sheet name="Pepa 4" sheetId="19" r:id="rId7"/>
    <sheet name="Pepa 5" sheetId="21" r:id="rId8"/>
    <sheet name="Pepa 6" sheetId="23" r:id="rId9"/>
    <sheet name="Tab 7" sheetId="22" state="hidden" r:id="rId10"/>
    <sheet name="Pepa 7" sheetId="27" r:id="rId11"/>
    <sheet name="Pepa 8" sheetId="31" r:id="rId12"/>
    <sheet name="Pepa 9" sheetId="38" r:id="rId13"/>
  </sheets>
  <externalReferences>
    <externalReference r:id="rId14"/>
  </externalReferences>
  <definedNames>
    <definedName name="_xlnm.Database" localSheetId="10">#REF!</definedName>
    <definedName name="_xlnm.Database" localSheetId="11">#REF!</definedName>
    <definedName name="_xlnm.Database">#REF!</definedName>
    <definedName name="_xlnm.Print_Area" localSheetId="0">'Pepa 1a'!$A$1:$Q$59</definedName>
    <definedName name="_xlnm.Print_Area" localSheetId="1">'Pepa 1e'!$A$1:$R$59</definedName>
    <definedName name="_xlnm.Print_Area" localSheetId="2">'Pepa 2a'!$A$1:$Q$54</definedName>
    <definedName name="_xlnm.Print_Area" localSheetId="3">'Pepa 2e'!$A$1:$Q$54</definedName>
    <definedName name="_xlnm.Print_Area" localSheetId="4">'Pepa 3a'!$A$1:$Q$53</definedName>
    <definedName name="_xlnm.Print_Area" localSheetId="5">'Pepa 3e'!$A$1:$Q$53</definedName>
    <definedName name="_xlnm.Print_Area" localSheetId="6">'Pepa 4'!$A$1:$Q$59</definedName>
    <definedName name="_xlnm.Print_Area" localSheetId="7">'Pepa 5'!$A$1:$U$57</definedName>
    <definedName name="_xlnm.Print_Area" localSheetId="8">'Pepa 6'!$A$1:$Q$32</definedName>
    <definedName name="_xlnm.Print_Area" localSheetId="10">'Pepa 7'!$A$1:$F$32</definedName>
    <definedName name="_xlnm.Print_Area" localSheetId="11">'Pepa 8'!$B$1:$G$48</definedName>
    <definedName name="_xlnm.Print_Area" localSheetId="9">'Tab 7'!$A$1:$R$29</definedName>
    <definedName name="tblTitles_English_ISICRev4">#REF!</definedName>
  </definedNames>
  <calcPr calcId="145621"/>
</workbook>
</file>

<file path=xl/calcChain.xml><?xml version="1.0" encoding="utf-8"?>
<calcChain xmlns="http://schemas.openxmlformats.org/spreadsheetml/2006/main">
  <c r="E5" i="38" l="1"/>
  <c r="N5" i="38" s="1"/>
  <c r="F5" i="38"/>
  <c r="O5" i="38" s="1"/>
  <c r="G5" i="38"/>
  <c r="H5" i="38"/>
  <c r="E6" i="38"/>
  <c r="AF6" i="38" s="1"/>
  <c r="F6" i="38"/>
  <c r="G6" i="38"/>
  <c r="H6" i="38"/>
  <c r="E7" i="38"/>
  <c r="AF7" i="38" s="1"/>
  <c r="F7" i="38"/>
  <c r="G7" i="38"/>
  <c r="H7" i="38"/>
  <c r="E8" i="38"/>
  <c r="N8" i="38" s="1"/>
  <c r="F8" i="38"/>
  <c r="G8" i="38"/>
  <c r="H8" i="38"/>
  <c r="E9" i="38"/>
  <c r="N9" i="38" s="1"/>
  <c r="F9" i="38"/>
  <c r="G9" i="38"/>
  <c r="H9" i="38"/>
  <c r="E10" i="38"/>
  <c r="F10" i="38"/>
  <c r="G10" i="38"/>
  <c r="H10" i="38"/>
  <c r="E11" i="38"/>
  <c r="N11" i="38" s="1"/>
  <c r="F11" i="38"/>
  <c r="G11" i="38"/>
  <c r="H11" i="38"/>
  <c r="E12" i="38"/>
  <c r="N12" i="38" s="1"/>
  <c r="F12" i="38"/>
  <c r="G12" i="38"/>
  <c r="P12" i="38" s="1"/>
  <c r="H12" i="38"/>
  <c r="E13" i="38"/>
  <c r="N13" i="38" s="1"/>
  <c r="F13" i="38"/>
  <c r="G13" i="38"/>
  <c r="H13" i="38"/>
  <c r="E14" i="38"/>
  <c r="F14" i="38"/>
  <c r="G14" i="38"/>
  <c r="H14" i="38"/>
  <c r="Q14" i="38" s="1"/>
  <c r="E15" i="38"/>
  <c r="N15" i="38" s="1"/>
  <c r="F15" i="38"/>
  <c r="G15" i="38"/>
  <c r="H15" i="38"/>
  <c r="E16" i="38"/>
  <c r="N16" i="38" s="1"/>
  <c r="F16" i="38"/>
  <c r="G16" i="38"/>
  <c r="H16" i="38"/>
  <c r="E17" i="38"/>
  <c r="N17" i="38" s="1"/>
  <c r="F17" i="38"/>
  <c r="G17" i="38"/>
  <c r="P17" i="38" s="1"/>
  <c r="H17" i="38"/>
  <c r="E18" i="38"/>
  <c r="N18" i="38" s="1"/>
  <c r="F18" i="38"/>
  <c r="G18" i="38"/>
  <c r="H18" i="38"/>
  <c r="E19" i="38"/>
  <c r="F19" i="38"/>
  <c r="G19" i="38"/>
  <c r="H19" i="38"/>
  <c r="E20" i="38"/>
  <c r="F20" i="38"/>
  <c r="G20" i="38"/>
  <c r="H20" i="38"/>
  <c r="O6" i="38" l="1"/>
  <c r="Q13" i="38"/>
  <c r="W20" i="38"/>
  <c r="Z9" i="38"/>
  <c r="AF15" i="38"/>
  <c r="P11" i="38"/>
  <c r="O7" i="38"/>
  <c r="O20" i="38"/>
  <c r="P15" i="38"/>
  <c r="P14" i="38"/>
  <c r="Q12" i="38"/>
  <c r="Q10" i="38"/>
  <c r="Q20" i="38"/>
  <c r="Q18" i="38"/>
  <c r="O12" i="38"/>
  <c r="O9" i="38"/>
  <c r="Y10" i="38"/>
  <c r="O15" i="38"/>
  <c r="Q11" i="38"/>
  <c r="X11" i="38"/>
  <c r="AI20" i="38"/>
  <c r="W12" i="38"/>
  <c r="AI11" i="38"/>
  <c r="X8" i="38"/>
  <c r="AF16" i="38"/>
  <c r="P18" i="38"/>
  <c r="O14" i="38"/>
  <c r="AH12" i="38"/>
  <c r="O11" i="38"/>
  <c r="Q5" i="38"/>
  <c r="Y9" i="38"/>
  <c r="Y7" i="38"/>
  <c r="P5" i="38"/>
  <c r="AH13" i="38"/>
  <c r="AI10" i="38"/>
  <c r="Q17" i="38"/>
  <c r="O13" i="38"/>
  <c r="AH11" i="38"/>
  <c r="AH20" i="38"/>
  <c r="AF14" i="38"/>
  <c r="Z7" i="38"/>
  <c r="AH5" i="38"/>
  <c r="Y19" i="38"/>
  <c r="Z16" i="38"/>
  <c r="AI15" i="38"/>
  <c r="N14" i="38"/>
  <c r="X10" i="38"/>
  <c r="AF5" i="38"/>
  <c r="AI19" i="38"/>
  <c r="AF13" i="38"/>
  <c r="P20" i="38"/>
  <c r="Z8" i="38"/>
  <c r="N7" i="38"/>
  <c r="N6" i="38"/>
  <c r="X18" i="38"/>
  <c r="X20" i="38"/>
  <c r="AH19" i="38"/>
  <c r="X19" i="38"/>
  <c r="AI18" i="38"/>
  <c r="Y16" i="38"/>
  <c r="P13" i="38"/>
  <c r="AI12" i="38"/>
  <c r="Z20" i="38"/>
  <c r="Q19" i="38"/>
  <c r="Y18" i="38"/>
  <c r="X16" i="38"/>
  <c r="Y8" i="38"/>
  <c r="Q7" i="38"/>
  <c r="Q6" i="38"/>
  <c r="Y20" i="38"/>
  <c r="W10" i="38"/>
  <c r="P19" i="38"/>
  <c r="O17" i="38"/>
  <c r="O8" i="38"/>
  <c r="P7" i="38"/>
  <c r="P6" i="38"/>
  <c r="Y17" i="38"/>
  <c r="W11" i="38"/>
  <c r="X9" i="38"/>
  <c r="AG5" i="38"/>
  <c r="W9" i="38"/>
  <c r="Z6" i="38"/>
  <c r="AG20" i="38"/>
  <c r="AG19" i="38"/>
  <c r="O19" i="38"/>
  <c r="AH18" i="38"/>
  <c r="AI17" i="38"/>
  <c r="W16" i="38"/>
  <c r="X15" i="38"/>
  <c r="Y14" i="38"/>
  <c r="Z13" i="38"/>
  <c r="AF12" i="38"/>
  <c r="AG11" i="38"/>
  <c r="AH10" i="38"/>
  <c r="P10" i="38"/>
  <c r="AI9" i="38"/>
  <c r="Q9" i="38"/>
  <c r="W8" i="38"/>
  <c r="X7" i="38"/>
  <c r="Y6" i="38"/>
  <c r="Z5" i="38"/>
  <c r="AF20" i="38"/>
  <c r="N20" i="38"/>
  <c r="AF19" i="38"/>
  <c r="N19" i="38"/>
  <c r="AG18" i="38"/>
  <c r="O18" i="38"/>
  <c r="AH17" i="38"/>
  <c r="AI16" i="38"/>
  <c r="Q16" i="38"/>
  <c r="W15" i="38"/>
  <c r="X14" i="38"/>
  <c r="Y13" i="38"/>
  <c r="Z12" i="38"/>
  <c r="AF11" i="38"/>
  <c r="AG10" i="38"/>
  <c r="O10" i="38"/>
  <c r="AH9" i="38"/>
  <c r="P9" i="38"/>
  <c r="AI8" i="38"/>
  <c r="Q8" i="38"/>
  <c r="W7" i="38"/>
  <c r="X6" i="38"/>
  <c r="Y5" i="38"/>
  <c r="W18" i="38"/>
  <c r="Z15" i="38"/>
  <c r="AG13" i="38"/>
  <c r="Y15" i="38"/>
  <c r="Z14" i="38"/>
  <c r="AG12" i="38"/>
  <c r="AG17" i="38"/>
  <c r="AH16" i="38"/>
  <c r="P16" i="38"/>
  <c r="Q15" i="38"/>
  <c r="W14" i="38"/>
  <c r="X13" i="38"/>
  <c r="Y12" i="38"/>
  <c r="Z11" i="38"/>
  <c r="AF10" i="38"/>
  <c r="N10" i="38"/>
  <c r="AG9" i="38"/>
  <c r="AH8" i="38"/>
  <c r="P8" i="38"/>
  <c r="AI7" i="38"/>
  <c r="W6" i="38"/>
  <c r="X5" i="38"/>
  <c r="AG6" i="38"/>
  <c r="X17" i="38"/>
  <c r="W17" i="38"/>
  <c r="Z19" i="38"/>
  <c r="AF18" i="38"/>
  <c r="Z18" i="38"/>
  <c r="AF17" i="38"/>
  <c r="AG16" i="38"/>
  <c r="O16" i="38"/>
  <c r="AH15" i="38"/>
  <c r="AI14" i="38"/>
  <c r="W13" i="38"/>
  <c r="X12" i="38"/>
  <c r="Y11" i="38"/>
  <c r="Z10" i="38"/>
  <c r="AF9" i="38"/>
  <c r="AG8" i="38"/>
  <c r="AH7" i="38"/>
  <c r="AI6" i="38"/>
  <c r="W5" i="38"/>
  <c r="W19" i="38"/>
  <c r="AG14" i="38"/>
  <c r="Z17" i="38"/>
  <c r="AG15" i="38"/>
  <c r="AH14" i="38"/>
  <c r="AI13" i="38"/>
  <c r="AF8" i="38"/>
  <c r="AG7" i="38"/>
  <c r="AH6" i="38"/>
  <c r="AI5" i="38"/>
  <c r="H36" i="38" l="1"/>
  <c r="G36" i="38"/>
  <c r="F36" i="38"/>
  <c r="E36" i="38"/>
  <c r="H35" i="38"/>
  <c r="G35" i="38"/>
  <c r="F35" i="38"/>
  <c r="E35" i="38"/>
  <c r="H33" i="38"/>
  <c r="G33" i="38"/>
  <c r="F33" i="38"/>
  <c r="E33" i="38"/>
  <c r="H32" i="38"/>
  <c r="G32" i="38"/>
  <c r="F32" i="38"/>
  <c r="E32" i="38"/>
  <c r="H31" i="38"/>
  <c r="G31" i="38"/>
  <c r="F31" i="38"/>
  <c r="E31" i="38"/>
  <c r="H30" i="38"/>
  <c r="G30" i="38"/>
  <c r="F30" i="38"/>
  <c r="E30" i="38"/>
  <c r="H29" i="38"/>
  <c r="G29" i="38"/>
  <c r="F29" i="38"/>
  <c r="E29" i="38"/>
  <c r="H26" i="38"/>
  <c r="G26" i="38"/>
  <c r="F26" i="38"/>
  <c r="E26" i="38"/>
  <c r="H22" i="38"/>
  <c r="G22" i="38"/>
  <c r="F22" i="38"/>
  <c r="E22" i="38"/>
  <c r="H21" i="38"/>
  <c r="G21" i="38"/>
  <c r="F21" i="38"/>
  <c r="E21" i="38"/>
  <c r="AF26" i="38" l="1"/>
  <c r="N26" i="38"/>
  <c r="N35" i="38"/>
  <c r="AF35" i="38"/>
  <c r="O32" i="38"/>
  <c r="P26" i="38"/>
  <c r="Q35" i="38"/>
  <c r="Q29" i="38"/>
  <c r="AF30" i="38"/>
  <c r="N30" i="38"/>
  <c r="O30" i="38"/>
  <c r="O35" i="38"/>
  <c r="P30" i="38"/>
  <c r="P35" i="38"/>
  <c r="Q30" i="38"/>
  <c r="N31" i="38"/>
  <c r="AF31" i="38"/>
  <c r="AF36" i="38"/>
  <c r="N36" i="38"/>
  <c r="O29" i="38"/>
  <c r="O31" i="38"/>
  <c r="O33" i="38"/>
  <c r="O36" i="38"/>
  <c r="AF32" i="38"/>
  <c r="N32" i="38"/>
  <c r="O26" i="38"/>
  <c r="P32" i="38"/>
  <c r="Q26" i="38"/>
  <c r="Q32" i="38"/>
  <c r="N29" i="38"/>
  <c r="AF29" i="38"/>
  <c r="N33" i="38"/>
  <c r="AF33" i="38"/>
  <c r="P29" i="38"/>
  <c r="P31" i="38"/>
  <c r="P33" i="38"/>
  <c r="P36" i="38"/>
  <c r="Q31" i="38"/>
  <c r="Q33" i="38"/>
  <c r="Q36" i="38"/>
  <c r="F23" i="38"/>
  <c r="G23" i="38"/>
  <c r="E23" i="38"/>
  <c r="F34" i="38"/>
  <c r="E34" i="38"/>
  <c r="G34" i="38"/>
  <c r="P34" i="38" l="1"/>
  <c r="AF34" i="38"/>
  <c r="N34" i="38"/>
  <c r="O34" i="38"/>
  <c r="N23" i="38"/>
  <c r="AF23" i="38"/>
  <c r="P23" i="38"/>
  <c r="O23" i="38"/>
  <c r="H34" i="38"/>
  <c r="Q34" i="38" l="1"/>
  <c r="H23" i="38"/>
  <c r="Q23" i="38" l="1"/>
  <c r="H25" i="38"/>
  <c r="G25" i="38" l="1"/>
  <c r="Q25" i="38" s="1"/>
  <c r="F25" i="38" l="1"/>
  <c r="P25" i="38" l="1"/>
  <c r="E25" i="38"/>
  <c r="N25" i="38" l="1"/>
  <c r="AF25" i="38"/>
  <c r="O25" i="38"/>
  <c r="F27" i="38"/>
  <c r="G27" i="38"/>
  <c r="E27" i="38"/>
  <c r="H27" i="38"/>
  <c r="O27" i="38" l="1"/>
  <c r="N27" i="38"/>
  <c r="AF27" i="38"/>
  <c r="P27" i="38"/>
  <c r="Q27" i="38"/>
  <c r="E24" i="38"/>
  <c r="AF24" i="38" l="1"/>
  <c r="N24" i="38"/>
  <c r="F24" i="38"/>
  <c r="G24" i="38"/>
  <c r="H24" i="38"/>
  <c r="Q24" i="38" l="1"/>
  <c r="P24" i="38"/>
  <c r="O24" i="38"/>
  <c r="H28" i="38"/>
  <c r="G28" i="38" l="1"/>
  <c r="Q28" i="38" l="1"/>
  <c r="F28" i="38"/>
  <c r="P28" i="38" s="1"/>
  <c r="E28" i="38" l="1"/>
  <c r="O28" i="38" s="1"/>
  <c r="AF28" i="38" l="1"/>
  <c r="N28" i="38"/>
  <c r="H37" i="38"/>
  <c r="H38" i="38"/>
  <c r="Z38" i="38" l="1"/>
  <c r="Z37" i="38"/>
  <c r="Z30" i="38"/>
  <c r="Z32" i="38"/>
  <c r="Z33" i="38"/>
  <c r="Z35" i="38"/>
  <c r="Z36" i="38"/>
  <c r="Z29" i="38"/>
  <c r="Z26" i="38"/>
  <c r="Z31" i="38"/>
  <c r="Z34" i="38"/>
  <c r="Z23" i="38"/>
  <c r="Z25" i="38"/>
  <c r="Z27" i="38"/>
  <c r="Z24" i="38"/>
  <c r="Z28" i="38"/>
  <c r="G37" i="38"/>
  <c r="AI37" i="38" s="1"/>
  <c r="Y37" i="38" l="1"/>
  <c r="AI26" i="38"/>
  <c r="Y26" i="38"/>
  <c r="AI29" i="38"/>
  <c r="Y33" i="38"/>
  <c r="AI31" i="38"/>
  <c r="AI30" i="38"/>
  <c r="AI36" i="38"/>
  <c r="Y30" i="38"/>
  <c r="AI32" i="38"/>
  <c r="Y29" i="38"/>
  <c r="Y32" i="38"/>
  <c r="Y36" i="38"/>
  <c r="AI33" i="38"/>
  <c r="AI35" i="38"/>
  <c r="Y35" i="38"/>
  <c r="Y31" i="38"/>
  <c r="Y23" i="38"/>
  <c r="Y34" i="38"/>
  <c r="AI34" i="38"/>
  <c r="AI23" i="38"/>
  <c r="AI25" i="38"/>
  <c r="Y25" i="38"/>
  <c r="Y27" i="38"/>
  <c r="AI27" i="38"/>
  <c r="AI24" i="38"/>
  <c r="Y24" i="38"/>
  <c r="Y28" i="38"/>
  <c r="AI28" i="38"/>
  <c r="Q37" i="38"/>
  <c r="G38" i="38"/>
  <c r="Y38" i="38" l="1"/>
  <c r="Q38" i="38"/>
  <c r="AI38" i="38"/>
  <c r="F37" i="38"/>
  <c r="F38" i="38"/>
  <c r="X38" i="38" l="1"/>
  <c r="X37" i="38"/>
  <c r="X35" i="38"/>
  <c r="AH35" i="38"/>
  <c r="X33" i="38"/>
  <c r="AH31" i="38"/>
  <c r="X26" i="38"/>
  <c r="AH26" i="38"/>
  <c r="X29" i="38"/>
  <c r="X36" i="38"/>
  <c r="AH33" i="38"/>
  <c r="AH30" i="38"/>
  <c r="X30" i="38"/>
  <c r="X31" i="38"/>
  <c r="AH32" i="38"/>
  <c r="AH29" i="38"/>
  <c r="AH36" i="38"/>
  <c r="X32" i="38"/>
  <c r="AH34" i="38"/>
  <c r="X34" i="38"/>
  <c r="AH23" i="38"/>
  <c r="X23" i="38"/>
  <c r="X25" i="38"/>
  <c r="AH25" i="38"/>
  <c r="X27" i="38"/>
  <c r="AH27" i="38"/>
  <c r="AH24" i="38"/>
  <c r="X24" i="38"/>
  <c r="X28" i="38"/>
  <c r="AH28" i="38"/>
  <c r="P37" i="38"/>
  <c r="AH37" i="38"/>
  <c r="P38" i="38"/>
  <c r="AH38" i="38"/>
  <c r="E37" i="38"/>
  <c r="E38" i="38"/>
  <c r="AG38" i="38" s="1"/>
  <c r="W37" i="38" l="1"/>
  <c r="N37" i="38"/>
  <c r="AF37" i="38"/>
  <c r="W26" i="38"/>
  <c r="W33" i="38"/>
  <c r="W30" i="38"/>
  <c r="AG35" i="38"/>
  <c r="AG33" i="38"/>
  <c r="AG26" i="38"/>
  <c r="AG32" i="38"/>
  <c r="W35" i="38"/>
  <c r="W31" i="38"/>
  <c r="AG29" i="38"/>
  <c r="AG36" i="38"/>
  <c r="W29" i="38"/>
  <c r="AG30" i="38"/>
  <c r="W32" i="38"/>
  <c r="W36" i="38"/>
  <c r="AG31" i="38"/>
  <c r="W23" i="38"/>
  <c r="AG23" i="38"/>
  <c r="AG34" i="38"/>
  <c r="W34" i="38"/>
  <c r="AG25" i="38"/>
  <c r="W25" i="38"/>
  <c r="AG27" i="38"/>
  <c r="W27" i="38"/>
  <c r="W24" i="38"/>
  <c r="AG24" i="38"/>
  <c r="W28" i="38"/>
  <c r="AG28" i="38"/>
  <c r="AG37" i="38"/>
  <c r="O37" i="38"/>
  <c r="W38" i="38"/>
  <c r="AF38" i="38"/>
  <c r="N38" i="38"/>
  <c r="O38" i="38"/>
</calcChain>
</file>

<file path=xl/sharedStrings.xml><?xml version="1.0" encoding="utf-8"?>
<sst xmlns="http://schemas.openxmlformats.org/spreadsheetml/2006/main" count="586" uniqueCount="164">
  <si>
    <t>Agriculture</t>
  </si>
  <si>
    <t>Fishing</t>
  </si>
  <si>
    <t>Construction</t>
  </si>
  <si>
    <t>Electricity and water</t>
  </si>
  <si>
    <t>Commerce</t>
  </si>
  <si>
    <t>Less: Enterprise share of FISIM</t>
  </si>
  <si>
    <t>Ownership of dwellings</t>
  </si>
  <si>
    <t>Personal and other services</t>
  </si>
  <si>
    <t>Food &amp; Beverages manufac turing</t>
  </si>
  <si>
    <t>Other manufac turing</t>
  </si>
  <si>
    <t>Transport, Communic ation</t>
  </si>
  <si>
    <t>Public adminis tration</t>
  </si>
  <si>
    <t>Total Value added at market prices</t>
  </si>
  <si>
    <t>Jun-09</t>
  </si>
  <si>
    <t>Jun-10</t>
  </si>
  <si>
    <t>Jun-11</t>
  </si>
  <si>
    <t>Dec-08</t>
  </si>
  <si>
    <t>Mar-09</t>
  </si>
  <si>
    <t>Sep-09</t>
  </si>
  <si>
    <t>Dec-09</t>
  </si>
  <si>
    <t>Mar-10</t>
  </si>
  <si>
    <t>Sep-10</t>
  </si>
  <si>
    <t>Dec-10</t>
  </si>
  <si>
    <t>Mar-11</t>
  </si>
  <si>
    <t>Dec-11</t>
  </si>
  <si>
    <t>Mar-12</t>
  </si>
  <si>
    <t>Mar-08</t>
  </si>
  <si>
    <t>Quarterly (%)</t>
  </si>
  <si>
    <t>Sep-12</t>
  </si>
  <si>
    <t>Mar-13</t>
  </si>
  <si>
    <t>Sep-13</t>
  </si>
  <si>
    <t>Jun-12</t>
  </si>
  <si>
    <t>Dec-12</t>
  </si>
  <si>
    <t>Jun-13</t>
  </si>
  <si>
    <t>Dec-13</t>
  </si>
  <si>
    <t>Sep-11</t>
  </si>
  <si>
    <t>Figures for December 2013 Quarter are provisional and are subject to revisions</t>
  </si>
  <si>
    <t>Jun-08</t>
  </si>
  <si>
    <t>Sep-08</t>
  </si>
  <si>
    <t>Communication</t>
  </si>
  <si>
    <t>Business Services</t>
  </si>
  <si>
    <t>Financial Services</t>
  </si>
  <si>
    <t>Accommodation &amp; Restaurants</t>
  </si>
  <si>
    <t>Table 7: GDP by Industry - At constant 2009 prices, Seasonally Adjusted</t>
  </si>
  <si>
    <t>Source: Samoa Bureau of Statistics</t>
  </si>
  <si>
    <t>2013/14</t>
  </si>
  <si>
    <t>2014/15</t>
  </si>
  <si>
    <t>2015/16</t>
  </si>
  <si>
    <t>2016/17</t>
  </si>
  <si>
    <t>2017/18</t>
  </si>
  <si>
    <t>2007/08</t>
  </si>
  <si>
    <t>2008/09</t>
  </si>
  <si>
    <t>2009/10</t>
  </si>
  <si>
    <t>2010/11</t>
  </si>
  <si>
    <t>2011/12</t>
  </si>
  <si>
    <t>2012/13</t>
  </si>
  <si>
    <t>%</t>
  </si>
  <si>
    <t>2018/19</t>
  </si>
  <si>
    <t>Pepa 1(a): Tamaoaiga ma ona Vaega Maoti - Tamaoaiga fua i le tau o oloa i totonu o le kuata</t>
  </si>
  <si>
    <t>Faatoaga</t>
  </si>
  <si>
    <t>Faigafaiva</t>
  </si>
  <si>
    <t>Vaega Gaosi Meaai &amp; Vai Inu</t>
  </si>
  <si>
    <t>Vaega o Isi Oloa Gaosi</t>
  </si>
  <si>
    <t>Eletise &amp; Suavai</t>
  </si>
  <si>
    <t>Galuega Tetele</t>
  </si>
  <si>
    <t>Fefaatauaiga</t>
  </si>
  <si>
    <t>Felauaiga</t>
  </si>
  <si>
    <t>Faletalimalo &amp; Faleaiga</t>
  </si>
  <si>
    <t>Fesootaiga</t>
  </si>
  <si>
    <t>Auaunaga faa-Faletupe</t>
  </si>
  <si>
    <t>Auaunaga faa-Pisinisi</t>
  </si>
  <si>
    <t>Vaega o e umia Fale</t>
  </si>
  <si>
    <t>Malo</t>
  </si>
  <si>
    <t>Auaunaga Taitoatasi &amp; Isi</t>
  </si>
  <si>
    <t>Aotelega o le Tamaoaiga</t>
  </si>
  <si>
    <t xml:space="preserve">Tausaga ($ miliona) </t>
  </si>
  <si>
    <t>Kuata ($ miliona)</t>
  </si>
  <si>
    <t>Iun-14</t>
  </si>
  <si>
    <t>Set-14</t>
  </si>
  <si>
    <t>Tes-14</t>
  </si>
  <si>
    <t>Mat-15</t>
  </si>
  <si>
    <t>Iun-15</t>
  </si>
  <si>
    <t>Set-15</t>
  </si>
  <si>
    <t>Tes-15</t>
  </si>
  <si>
    <t>Mat-16</t>
  </si>
  <si>
    <t>Iun-16</t>
  </si>
  <si>
    <t>Set-16</t>
  </si>
  <si>
    <t>Tes-16</t>
  </si>
  <si>
    <t>Mat-17</t>
  </si>
  <si>
    <t>Iun-17</t>
  </si>
  <si>
    <t>Set-17</t>
  </si>
  <si>
    <t>Tes-17</t>
  </si>
  <si>
    <t>Mat-18</t>
  </si>
  <si>
    <t>Iun-18</t>
  </si>
  <si>
    <t>Set-18</t>
  </si>
  <si>
    <t>Tes-18</t>
  </si>
  <si>
    <t>Mat-19</t>
  </si>
  <si>
    <t>Iun-19</t>
  </si>
  <si>
    <t>Faamaumauga: Ofisa o Fuainumera Faamauina.</t>
  </si>
  <si>
    <t>Pepa 1(e): Tamaoaiga ma ona Vaega Maoti - Tamaoaiga fua i le tau o oloa o le 2013</t>
  </si>
  <si>
    <t>Fetuunaiga i tau o oloa</t>
  </si>
  <si>
    <t>Tausaga ($ miliona)</t>
  </si>
  <si>
    <t>Mat-12</t>
  </si>
  <si>
    <t>Iun-12</t>
  </si>
  <si>
    <t>Set-12</t>
  </si>
  <si>
    <t>Tes-12</t>
  </si>
  <si>
    <t>Mat-13</t>
  </si>
  <si>
    <t>Iun-13</t>
  </si>
  <si>
    <t>Set-13</t>
  </si>
  <si>
    <t>Tes-13</t>
  </si>
  <si>
    <t>Mat-14</t>
  </si>
  <si>
    <t>Pepa 2(a): Tamaoaiga ma ona Vaega Maoti - Fesuiaiga mai le kuata o le tausaga ua tuanai - fua i le tau o oloa i totonu o le kuata</t>
  </si>
  <si>
    <t>Tausaga (%)</t>
  </si>
  <si>
    <t>Kuata (%)</t>
  </si>
  <si>
    <t>Suiga i Pasene (%) mai le kuata o le tausaga ua tuanai</t>
  </si>
  <si>
    <t>Faamaumauga: Ofisa o Fuainumera Faamauina</t>
  </si>
  <si>
    <t>Fesuiaiga mai le kuata o le tausaga ua tuana'i</t>
  </si>
  <si>
    <t>Pepa 2(e): Tamaoaiga ma ona Vaega Maoti - Fesuiaiga mai le kuata o le tausaga ua tauanai - fua i le tau o oloa o le 2013</t>
  </si>
  <si>
    <t>Pepa 3(a): Tamaoaiga ma ona Vaega Maoti - Sao a Vaega Maoti i le Tamaoaiga - fua i le tau o oloa i totonu o le kuata</t>
  </si>
  <si>
    <t>Sao o Vaega Maoti i le Tamaoaiga (%)</t>
  </si>
  <si>
    <t>Pepa 3(e): Tamaoaiga ma ona Vaega Maoti - Sao a Vaega Maoti i le tamaoaiga - fua i le tau o oloa o le 2013</t>
  </si>
  <si>
    <t>Sao o Vaega Maoti i le Tamaoaiga</t>
  </si>
  <si>
    <t>Pepa 4: Tamaoaiga ma ona Vaega Maoti - Sea a Vaega Maoti Taitasi i le Tamaoaiga</t>
  </si>
  <si>
    <t>Pepa 5: Fua faatatau o le Tamaoaiga</t>
  </si>
  <si>
    <t>Tamaoaiga faa kuata</t>
  </si>
  <si>
    <t>Tamaoaiga fua i le tausaga 2013</t>
  </si>
  <si>
    <t>Tupe</t>
  </si>
  <si>
    <t>Tau-faatatau</t>
  </si>
  <si>
    <t>Aofaiga</t>
  </si>
  <si>
    <t>Pasene o tau-faatatau i le Tamaoaiga</t>
  </si>
  <si>
    <t>Aofaiga o Tupe ($ miliona)</t>
  </si>
  <si>
    <t>Suiga i % mai i le tausaga ua te'a</t>
  </si>
  <si>
    <t>Suiga i % mai i le kuata ua te'a</t>
  </si>
  <si>
    <t>Pepa 6: Tamaoaiga ma ona Vaega Maoti - Fetuunaiga fua i le tausaga faavae 2013: 2013=100</t>
  </si>
  <si>
    <t>Fesuiaiga o le Tamaoaiga fua i le tausaga faavae 2013</t>
  </si>
  <si>
    <t>Pepa 7: Vaevaega o Vaega Maoti o le Tamaoaiga i Pasene fua i le tau o oloa i totonu o le kuata - Vaega 1, Vaega 2 &amp; Vaega 3</t>
  </si>
  <si>
    <t>Piriota</t>
  </si>
  <si>
    <t>Vaega 1: Faatoaga &amp; Faigafaiva</t>
  </si>
  <si>
    <t>Vaega 2: Oloa Gaosi</t>
  </si>
  <si>
    <t>Vaega 3: Auaunaga &amp; Isi</t>
  </si>
  <si>
    <t>O le Malo</t>
  </si>
  <si>
    <t>Mo le silafia:: E aofia le Vaega o le Malo i lalo o le Vaega 3 - Auaunaga ae ua tuueseeseina ina ia maioio lelei le ripoti.</t>
  </si>
  <si>
    <t>Pepa 8: Tamaoaiga e fua i le faitau aofai o tagata</t>
  </si>
  <si>
    <t>Tamaoaiga i totonu o le kuata ($mil)</t>
  </si>
  <si>
    <r>
      <t>Faitau aofai o tagata</t>
    </r>
    <r>
      <rPr>
        <b/>
        <vertAlign val="superscript"/>
        <sz val="11"/>
        <color theme="1"/>
        <rFont val="Times New Roman"/>
        <family val="1"/>
      </rPr>
      <t>1</t>
    </r>
  </si>
  <si>
    <t>Tamaoaiga e fua i le faitau aofai o tagata ($)</t>
  </si>
  <si>
    <t>Suiga (%) mai i le kuata ua mavae</t>
  </si>
  <si>
    <t>Suiga (%) mai i le tausaga ua mavae</t>
  </si>
  <si>
    <t>Tausaga faa-le-Kalena</t>
  </si>
  <si>
    <t>Tausaga Faaletupe faaiuina ia Iuni</t>
  </si>
  <si>
    <t>Kuata</t>
  </si>
  <si>
    <t>1: O le faitau aofai o loo fua i le 0.8 pasene o le siitaga faaletausaga i le faitau aofai mai i le tusiga igoa 2011 sei vagana ai le faitau aofai mo le tausaga 2016.</t>
  </si>
  <si>
    <t>Vaega Gaosi meaai &amp; vai inu</t>
  </si>
  <si>
    <t>Auaunaga Faa-faletupe</t>
  </si>
  <si>
    <t>Auaunaga Faa-pisinisi</t>
  </si>
  <si>
    <t>Tamaoaiga fua i le tau o oloa i 
totonu o le Tausaga</t>
  </si>
  <si>
    <t xml:space="preserve">Tamaoaiga ($ miliona)
</t>
  </si>
  <si>
    <t>Suiga i % mai i le kuata o le tausaga ua te'a</t>
  </si>
  <si>
    <t xml:space="preserve">Sea a Vaega Maoti taitasi i le Tamaoaiga
</t>
  </si>
  <si>
    <t>Sea (%) a Vaega Maoti i le aotelega o le Tamaoaiga</t>
  </si>
  <si>
    <t>Tamaoaiga fua i le tau o oloa 
o le 2013</t>
  </si>
  <si>
    <t>Aotelega o le Tamaoaiga i tau o 
oloa o le 2013</t>
  </si>
  <si>
    <t>Pepa 9: Tamaoaiga ma ona Vaega Maoti - Tausaga Faale-tupe faaiuina ia Iuni, 2014/15 - 2018/19</t>
  </si>
  <si>
    <t>Vaega a le Malo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</si>
</sst>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&quot;$&quot;#,##0;\-&quot;$&quot;#,##0"/>
    <numFmt numFmtId="165" formatCode="_-* #,##0.00_-;\-* #,##0.00_-;_-* &quot;-&quot;??_-;_-@_-"/>
    <numFmt numFmtId="166" formatCode="0.0"/>
    <numFmt numFmtId="167" formatCode="#,##0.0"/>
    <numFmt numFmtId="168" formatCode="_(* #,##0_);_(* \(#,##0\);_(* &quot;-&quot;??_);_(@_)"/>
    <numFmt numFmtId="169" formatCode="[$-409]mmm\-yy;@"/>
    <numFmt numFmtId="170" formatCode="_-* #,##0_-;\-* #,##0_-;_-* &quot;-&quot;??_-;_-@_-"/>
    <numFmt numFmtId="171" formatCode="#,##0.0,;\-#,##0.0,"/>
  </numFmts>
  <fonts count="40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i/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Calibri"/>
      <family val="2"/>
      <scheme val="minor"/>
    </font>
    <font>
      <i/>
      <sz val="9"/>
      <color theme="1"/>
      <name val="Times New Roman"/>
      <family val="1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</font>
    <font>
      <sz val="11"/>
      <color theme="9"/>
      <name val="Calibri"/>
      <family val="2"/>
      <scheme val="minor"/>
    </font>
    <font>
      <sz val="11"/>
      <color theme="1"/>
      <name val="Times New Roman"/>
      <family val="2"/>
    </font>
    <font>
      <sz val="9"/>
      <name val="Times New Roman"/>
      <family val="1"/>
    </font>
    <font>
      <b/>
      <sz val="9"/>
      <name val="Arial Narrow"/>
      <family val="2"/>
    </font>
    <font>
      <b/>
      <i/>
      <sz val="9"/>
      <name val="Times New Roman"/>
      <family val="1"/>
    </font>
    <font>
      <i/>
      <sz val="9"/>
      <name val="Times New Roman"/>
      <family val="1"/>
    </font>
    <font>
      <sz val="10"/>
      <name val="Times New Roman"/>
      <family val="1"/>
    </font>
    <font>
      <i/>
      <sz val="8.1"/>
      <color theme="1"/>
      <name val="Times New Roman"/>
      <family val="1"/>
    </font>
    <font>
      <sz val="10"/>
      <name val="Arial"/>
      <family val="2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vertAlign val="superscript"/>
      <sz val="11"/>
      <color theme="1"/>
      <name val="Times New Roman"/>
      <family val="1"/>
    </font>
    <font>
      <i/>
      <sz val="10.5"/>
      <color rgb="FF000000"/>
      <name val="Gill Sans MT"/>
      <family val="2"/>
    </font>
    <font>
      <sz val="9"/>
      <color theme="2" tint="-9.9978637043366805E-2"/>
      <name val="Arial Narrow"/>
      <family val="2"/>
    </font>
    <font>
      <b/>
      <sz val="9"/>
      <color theme="2" tint="-9.9978637043366805E-2"/>
      <name val="Arial Narrow"/>
      <family val="2"/>
    </font>
    <font>
      <sz val="9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sz val="11"/>
      <name val="Times New Roman"/>
      <family val="1"/>
    </font>
    <font>
      <i/>
      <sz val="11"/>
      <color theme="1"/>
      <name val="Times New Roman"/>
      <family val="1"/>
    </font>
    <font>
      <b/>
      <i/>
      <sz val="9"/>
      <color rgb="FFFF0000"/>
      <name val="Calibri"/>
      <family val="2"/>
      <scheme val="minor"/>
    </font>
    <font>
      <b/>
      <i/>
      <sz val="9"/>
      <color rgb="FFFF0000"/>
      <name val="Times New Roman"/>
      <family val="1"/>
    </font>
    <font>
      <b/>
      <i/>
      <sz val="11"/>
      <name val="Times New Roman"/>
      <family val="1"/>
    </font>
    <font>
      <b/>
      <sz val="11"/>
      <name val="Arial Narrow"/>
      <family val="2"/>
    </font>
    <font>
      <b/>
      <sz val="9"/>
      <name val="Times New Roman"/>
      <family val="1"/>
    </font>
    <font>
      <b/>
      <u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9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</fills>
  <borders count="5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9">
    <xf numFmtId="0" fontId="0" fillId="0" borderId="0"/>
    <xf numFmtId="43" fontId="4" fillId="0" borderId="0" applyFont="0" applyFill="0" applyBorder="0" applyAlignment="0" applyProtection="0"/>
    <xf numFmtId="0" fontId="4" fillId="0" borderId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38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0" fillId="0" borderId="3" xfId="0" applyBorder="1"/>
    <xf numFmtId="49" fontId="6" fillId="0" borderId="0" xfId="0" applyNumberFormat="1" applyFont="1" applyAlignment="1">
      <alignment horizontal="right" vertical="center"/>
    </xf>
    <xf numFmtId="0" fontId="8" fillId="0" borderId="0" xfId="0" applyFont="1"/>
    <xf numFmtId="168" fontId="7" fillId="0" borderId="0" xfId="1" applyNumberFormat="1" applyFont="1" applyBorder="1" applyAlignment="1">
      <alignment horizontal="right" vertical="center"/>
    </xf>
    <xf numFmtId="168" fontId="7" fillId="0" borderId="0" xfId="1" applyNumberFormat="1" applyFont="1" applyAlignment="1">
      <alignment horizontal="right" vertical="center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8" fillId="0" borderId="1" xfId="0" applyFont="1" applyBorder="1" applyAlignment="1">
      <alignment wrapText="1"/>
    </xf>
    <xf numFmtId="0" fontId="0" fillId="0" borderId="0" xfId="0" applyBorder="1"/>
    <xf numFmtId="167" fontId="7" fillId="0" borderId="0" xfId="0" applyNumberFormat="1" applyFont="1" applyAlignment="1">
      <alignment horizontal="right" vertical="center" indent="1"/>
    </xf>
    <xf numFmtId="166" fontId="7" fillId="0" borderId="0" xfId="0" applyNumberFormat="1" applyFont="1" applyBorder="1" applyAlignment="1">
      <alignment horizontal="right" vertical="center" indent="1"/>
    </xf>
    <xf numFmtId="166" fontId="7" fillId="0" borderId="0" xfId="1" applyNumberFormat="1" applyFont="1" applyBorder="1" applyAlignment="1">
      <alignment horizontal="right" vertical="center" indent="1"/>
    </xf>
    <xf numFmtId="49" fontId="6" fillId="0" borderId="0" xfId="0" applyNumberFormat="1" applyFont="1" applyFill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right" vertical="center"/>
    </xf>
    <xf numFmtId="49" fontId="6" fillId="3" borderId="0" xfId="0" applyNumberFormat="1" applyFont="1" applyFill="1" applyBorder="1" applyAlignment="1">
      <alignment horizontal="right" vertical="center"/>
    </xf>
    <xf numFmtId="0" fontId="8" fillId="0" borderId="0" xfId="0" applyFont="1" applyBorder="1"/>
    <xf numFmtId="166" fontId="6" fillId="3" borderId="0" xfId="0" applyNumberFormat="1" applyFont="1" applyFill="1" applyBorder="1" applyAlignment="1">
      <alignment horizontal="right" vertical="center" indent="1"/>
    </xf>
    <xf numFmtId="166" fontId="0" fillId="0" borderId="0" xfId="0" applyNumberFormat="1" applyBorder="1"/>
    <xf numFmtId="166" fontId="9" fillId="0" borderId="0" xfId="0" applyNumberFormat="1" applyFont="1" applyBorder="1"/>
    <xf numFmtId="0" fontId="2" fillId="4" borderId="1" xfId="0" applyFont="1" applyFill="1" applyBorder="1" applyAlignment="1">
      <alignment horizontal="center" vertical="center" wrapText="1"/>
    </xf>
    <xf numFmtId="168" fontId="7" fillId="4" borderId="0" xfId="1" applyNumberFormat="1" applyFont="1" applyFill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7" fillId="0" borderId="0" xfId="1" applyNumberFormat="1" applyFont="1" applyAlignment="1">
      <alignment horizontal="right" vertical="center"/>
    </xf>
    <xf numFmtId="168" fontId="0" fillId="0" borderId="0" xfId="1" applyNumberFormat="1" applyFont="1"/>
    <xf numFmtId="168" fontId="2" fillId="2" borderId="4" xfId="1" applyNumberFormat="1" applyFont="1" applyFill="1" applyBorder="1" applyAlignment="1">
      <alignment horizontal="center" vertical="center" wrapText="1"/>
    </xf>
    <xf numFmtId="168" fontId="3" fillId="2" borderId="5" xfId="1" applyNumberFormat="1" applyFont="1" applyFill="1" applyBorder="1" applyAlignment="1">
      <alignment horizontal="right" vertical="center" indent="1"/>
    </xf>
    <xf numFmtId="168" fontId="6" fillId="2" borderId="6" xfId="1" applyNumberFormat="1" applyFont="1" applyFill="1" applyBorder="1" applyAlignment="1">
      <alignment horizontal="right" vertical="center" indent="1"/>
    </xf>
    <xf numFmtId="168" fontId="6" fillId="2" borderId="7" xfId="1" applyNumberFormat="1" applyFont="1" applyFill="1" applyBorder="1" applyAlignment="1">
      <alignment horizontal="right" vertical="center" inden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9" fontId="6" fillId="0" borderId="0" xfId="0" applyNumberFormat="1" applyFont="1" applyAlignment="1">
      <alignment horizontal="right" vertic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168" fontId="7" fillId="0" borderId="0" xfId="1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168" fontId="7" fillId="0" borderId="0" xfId="1" applyNumberFormat="1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ill="1" applyBorder="1" applyAlignment="1">
      <alignment horizontal="center"/>
    </xf>
    <xf numFmtId="166" fontId="9" fillId="0" borderId="0" xfId="0" applyNumberFormat="1" applyFont="1" applyFill="1" applyBorder="1" applyAlignment="1">
      <alignment horizontal="center"/>
    </xf>
    <xf numFmtId="167" fontId="7" fillId="0" borderId="0" xfId="0" applyNumberFormat="1" applyFont="1" applyBorder="1" applyAlignment="1">
      <alignment horizontal="center" vertical="center"/>
    </xf>
    <xf numFmtId="167" fontId="7" fillId="0" borderId="0" xfId="0" applyNumberFormat="1" applyFont="1" applyFill="1" applyBorder="1" applyAlignment="1">
      <alignment horizontal="center" vertical="center"/>
    </xf>
    <xf numFmtId="166" fontId="7" fillId="0" borderId="0" xfId="0" applyNumberFormat="1" applyFont="1" applyBorder="1" applyAlignment="1">
      <alignment horizontal="center" vertical="center"/>
    </xf>
    <xf numFmtId="166" fontId="7" fillId="0" borderId="0" xfId="1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168" fontId="7" fillId="0" borderId="0" xfId="1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 wrapText="1"/>
    </xf>
    <xf numFmtId="166" fontId="6" fillId="2" borderId="0" xfId="0" applyNumberFormat="1" applyFont="1" applyFill="1" applyBorder="1" applyAlignment="1">
      <alignment horizontal="center" vertical="center"/>
    </xf>
    <xf numFmtId="169" fontId="6" fillId="0" borderId="0" xfId="0" applyNumberFormat="1" applyFont="1" applyBorder="1" applyAlignment="1">
      <alignment horizontal="right" vertical="center"/>
    </xf>
    <xf numFmtId="0" fontId="11" fillId="6" borderId="0" xfId="0" applyFont="1" applyFill="1"/>
    <xf numFmtId="3" fontId="7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3" fontId="13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/>
    </xf>
    <xf numFmtId="1" fontId="7" fillId="0" borderId="0" xfId="0" applyNumberFormat="1" applyFont="1" applyBorder="1" applyAlignment="1">
      <alignment horizontal="center" vertical="center"/>
    </xf>
    <xf numFmtId="167" fontId="6" fillId="2" borderId="0" xfId="0" applyNumberFormat="1" applyFont="1" applyFill="1" applyBorder="1" applyAlignment="1">
      <alignment horizontal="center" vertical="center"/>
    </xf>
    <xf numFmtId="3" fontId="6" fillId="2" borderId="0" xfId="1" applyNumberFormat="1" applyFont="1" applyFill="1" applyBorder="1" applyAlignment="1">
      <alignment horizontal="center" vertical="center"/>
    </xf>
    <xf numFmtId="3" fontId="6" fillId="5" borderId="0" xfId="0" applyNumberFormat="1" applyFont="1" applyFill="1" applyBorder="1" applyAlignment="1">
      <alignment horizontal="center" vertical="center"/>
    </xf>
    <xf numFmtId="3" fontId="14" fillId="5" borderId="0" xfId="1" applyNumberFormat="1" applyFont="1" applyFill="1" applyBorder="1" applyAlignment="1">
      <alignment horizontal="center" vertical="center"/>
    </xf>
    <xf numFmtId="1" fontId="7" fillId="0" borderId="0" xfId="1" applyNumberFormat="1" applyFont="1" applyFill="1" applyBorder="1" applyAlignment="1">
      <alignment horizontal="center" vertical="center"/>
    </xf>
    <xf numFmtId="167" fontId="7" fillId="0" borderId="0" xfId="1" applyNumberFormat="1" applyFont="1" applyFill="1" applyBorder="1" applyAlignment="1">
      <alignment horizontal="center" vertical="center"/>
    </xf>
    <xf numFmtId="167" fontId="13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9" fontId="6" fillId="0" borderId="0" xfId="0" applyNumberFormat="1" applyFont="1" applyAlignment="1">
      <alignment horizontal="center" vertical="center"/>
    </xf>
    <xf numFmtId="3" fontId="7" fillId="0" borderId="0" xfId="0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/>
    </xf>
    <xf numFmtId="0" fontId="8" fillId="3" borderId="0" xfId="0" applyFont="1" applyFill="1"/>
    <xf numFmtId="170" fontId="15" fillId="0" borderId="0" xfId="1" applyNumberFormat="1" applyFont="1" applyBorder="1" applyAlignment="1">
      <alignment horizontal="right"/>
    </xf>
    <xf numFmtId="17" fontId="17" fillId="0" borderId="0" xfId="0" applyNumberFormat="1" applyFont="1" applyBorder="1" applyAlignment="1">
      <alignment horizontal="center" vertical="center"/>
    </xf>
    <xf numFmtId="17" fontId="17" fillId="0" borderId="0" xfId="0" applyNumberFormat="1" applyFont="1" applyFill="1" applyBorder="1" applyAlignment="1">
      <alignment horizontal="center" vertical="center"/>
    </xf>
    <xf numFmtId="0" fontId="11" fillId="6" borderId="0" xfId="0" applyFont="1" applyFill="1" applyBorder="1"/>
    <xf numFmtId="167" fontId="6" fillId="2" borderId="0" xfId="1" applyNumberFormat="1" applyFont="1" applyFill="1" applyBorder="1" applyAlignment="1">
      <alignment horizontal="center" vertical="center"/>
    </xf>
    <xf numFmtId="167" fontId="6" fillId="5" borderId="0" xfId="0" applyNumberFormat="1" applyFont="1" applyFill="1" applyBorder="1" applyAlignment="1">
      <alignment horizontal="center" vertical="center"/>
    </xf>
    <xf numFmtId="167" fontId="14" fillId="5" borderId="0" xfId="1" applyNumberFormat="1" applyFont="1" applyFill="1" applyBorder="1" applyAlignment="1">
      <alignment horizontal="center" vertical="center"/>
    </xf>
    <xf numFmtId="169" fontId="6" fillId="0" borderId="0" xfId="0" applyNumberFormat="1" applyFont="1" applyBorder="1" applyAlignment="1">
      <alignment horizontal="center" vertical="center"/>
    </xf>
    <xf numFmtId="169" fontId="6" fillId="0" borderId="0" xfId="0" applyNumberFormat="1" applyFont="1" applyFill="1" applyBorder="1" applyAlignment="1">
      <alignment horizontal="center" vertical="center"/>
    </xf>
    <xf numFmtId="167" fontId="6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170" fontId="15" fillId="0" borderId="0" xfId="4" applyNumberFormat="1" applyFont="1" applyBorder="1" applyAlignment="1">
      <alignment horizontal="right"/>
    </xf>
    <xf numFmtId="3" fontId="7" fillId="3" borderId="0" xfId="1" applyNumberFormat="1" applyFont="1" applyFill="1" applyBorder="1" applyAlignment="1">
      <alignment horizontal="center" vertical="center"/>
    </xf>
    <xf numFmtId="3" fontId="6" fillId="3" borderId="0" xfId="1" applyNumberFormat="1" applyFont="1" applyFill="1" applyBorder="1" applyAlignment="1">
      <alignment horizontal="center" vertical="center"/>
    </xf>
    <xf numFmtId="17" fontId="6" fillId="0" borderId="0" xfId="0" applyNumberFormat="1" applyFont="1" applyBorder="1" applyAlignment="1">
      <alignment horizontal="center" vertical="center"/>
    </xf>
    <xf numFmtId="0" fontId="0" fillId="0" borderId="0" xfId="0"/>
    <xf numFmtId="3" fontId="7" fillId="0" borderId="0" xfId="1" applyNumberFormat="1" applyFont="1" applyFill="1" applyBorder="1" applyAlignment="1">
      <alignment horizontal="center" vertical="center"/>
    </xf>
    <xf numFmtId="3" fontId="6" fillId="2" borderId="0" xfId="1" applyNumberFormat="1" applyFont="1" applyFill="1" applyBorder="1" applyAlignment="1">
      <alignment horizontal="center" vertical="center"/>
    </xf>
    <xf numFmtId="169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3" borderId="0" xfId="0" applyFont="1" applyFill="1" applyBorder="1"/>
    <xf numFmtId="0" fontId="20" fillId="0" borderId="0" xfId="0" applyFont="1" applyBorder="1" applyAlignment="1">
      <alignment vertical="center"/>
    </xf>
    <xf numFmtId="167" fontId="7" fillId="0" borderId="3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1" fillId="0" borderId="17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69" fontId="6" fillId="0" borderId="18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13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166" fontId="7" fillId="0" borderId="8" xfId="1" applyNumberFormat="1" applyFont="1" applyBorder="1" applyAlignment="1">
      <alignment horizontal="center" vertical="center"/>
    </xf>
    <xf numFmtId="166" fontId="7" fillId="0" borderId="8" xfId="0" applyNumberFormat="1" applyFont="1" applyBorder="1" applyAlignment="1">
      <alignment horizontal="center" vertical="center"/>
    </xf>
    <xf numFmtId="166" fontId="7" fillId="0" borderId="8" xfId="0" applyNumberFormat="1" applyFont="1" applyFill="1" applyBorder="1" applyAlignment="1">
      <alignment horizontal="center" vertical="center"/>
    </xf>
    <xf numFmtId="16" fontId="5" fillId="0" borderId="18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18" xfId="0" applyBorder="1"/>
    <xf numFmtId="0" fontId="1" fillId="0" borderId="9" xfId="0" applyFont="1" applyBorder="1" applyAlignment="1">
      <alignment vertical="center"/>
    </xf>
    <xf numFmtId="0" fontId="20" fillId="0" borderId="18" xfId="0" applyFont="1" applyBorder="1" applyAlignment="1">
      <alignment vertical="center"/>
    </xf>
    <xf numFmtId="0" fontId="20" fillId="0" borderId="8" xfId="0" applyFont="1" applyBorder="1" applyAlignment="1">
      <alignment vertical="center"/>
    </xf>
    <xf numFmtId="17" fontId="5" fillId="0" borderId="18" xfId="0" applyNumberFormat="1" applyFont="1" applyBorder="1" applyAlignment="1">
      <alignment horizontal="left" vertical="center"/>
    </xf>
    <xf numFmtId="3" fontId="5" fillId="0" borderId="0" xfId="1" applyNumberFormat="1" applyFont="1" applyFill="1" applyBorder="1" applyAlignment="1">
      <alignment horizontal="left" vertical="center"/>
    </xf>
    <xf numFmtId="3" fontId="6" fillId="0" borderId="8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166" fontId="26" fillId="0" borderId="0" xfId="0" applyNumberFormat="1" applyFont="1" applyFill="1" applyBorder="1" applyAlignment="1">
      <alignment horizontal="center"/>
    </xf>
    <xf numFmtId="166" fontId="7" fillId="0" borderId="3" xfId="0" applyNumberFormat="1" applyFont="1" applyFill="1" applyBorder="1" applyAlignment="1">
      <alignment horizontal="center" vertical="center"/>
    </xf>
    <xf numFmtId="166" fontId="7" fillId="0" borderId="14" xfId="0" applyNumberFormat="1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3" fontId="27" fillId="0" borderId="0" xfId="1" applyNumberFormat="1" applyFont="1" applyFill="1" applyBorder="1" applyAlignment="1">
      <alignment horizontal="center" vertical="center"/>
    </xf>
    <xf numFmtId="167" fontId="27" fillId="0" borderId="0" xfId="1" applyNumberFormat="1" applyFont="1" applyFill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3" fontId="30" fillId="0" borderId="0" xfId="0" applyNumberFormat="1" applyFont="1" applyFill="1" applyBorder="1" applyAlignment="1">
      <alignment horizontal="center"/>
    </xf>
    <xf numFmtId="167" fontId="27" fillId="0" borderId="0" xfId="0" applyNumberFormat="1" applyFont="1" applyFill="1" applyBorder="1" applyAlignment="1">
      <alignment horizontal="center" vertical="center"/>
    </xf>
    <xf numFmtId="0" fontId="0" fillId="0" borderId="11" xfId="0" applyFont="1" applyBorder="1"/>
    <xf numFmtId="167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29" fillId="0" borderId="17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left"/>
    </xf>
    <xf numFmtId="0" fontId="8" fillId="0" borderId="0" xfId="0" applyFont="1" applyFill="1"/>
    <xf numFmtId="3" fontId="7" fillId="7" borderId="0" xfId="1" applyNumberFormat="1" applyFont="1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168" fontId="7" fillId="7" borderId="0" xfId="1" applyNumberFormat="1" applyFont="1" applyFill="1" applyBorder="1" applyAlignment="1">
      <alignment horizontal="right" vertical="center"/>
    </xf>
    <xf numFmtId="0" fontId="0" fillId="7" borderId="0" xfId="0" applyFill="1" applyBorder="1" applyAlignment="1">
      <alignment horizontal="center"/>
    </xf>
    <xf numFmtId="0" fontId="2" fillId="7" borderId="0" xfId="0" applyFont="1" applyFill="1" applyBorder="1" applyAlignment="1">
      <alignment horizontal="center" vertical="center" wrapText="1"/>
    </xf>
    <xf numFmtId="49" fontId="5" fillId="0" borderId="13" xfId="0" applyNumberFormat="1" applyFont="1" applyBorder="1" applyAlignment="1"/>
    <xf numFmtId="49" fontId="5" fillId="0" borderId="3" xfId="0" applyNumberFormat="1" applyFont="1" applyBorder="1" applyAlignment="1"/>
    <xf numFmtId="49" fontId="5" fillId="0" borderId="14" xfId="0" applyNumberFormat="1" applyFont="1" applyBorder="1" applyAlignment="1"/>
    <xf numFmtId="166" fontId="27" fillId="0" borderId="8" xfId="0" applyNumberFormat="1" applyFont="1" applyBorder="1" applyAlignment="1">
      <alignment horizontal="center" vertical="center"/>
    </xf>
    <xf numFmtId="171" fontId="7" fillId="0" borderId="0" xfId="0" applyNumberFormat="1" applyFont="1" applyFill="1" applyBorder="1" applyAlignment="1">
      <alignment horizontal="center" vertical="center"/>
    </xf>
    <xf numFmtId="17" fontId="14" fillId="0" borderId="18" xfId="0" applyNumberFormat="1" applyFont="1" applyBorder="1" applyAlignment="1">
      <alignment horizontal="center" vertical="center"/>
    </xf>
    <xf numFmtId="17" fontId="14" fillId="0" borderId="18" xfId="0" applyNumberFormat="1" applyFont="1" applyFill="1" applyBorder="1" applyAlignment="1">
      <alignment horizontal="center" vertical="center"/>
    </xf>
    <xf numFmtId="17" fontId="14" fillId="0" borderId="13" xfId="0" applyNumberFormat="1" applyFont="1" applyFill="1" applyBorder="1" applyAlignment="1">
      <alignment horizontal="center" vertical="center"/>
    </xf>
    <xf numFmtId="171" fontId="7" fillId="0" borderId="3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wrapText="1"/>
    </xf>
    <xf numFmtId="0" fontId="0" fillId="0" borderId="10" xfId="0" applyFill="1" applyBorder="1"/>
    <xf numFmtId="1" fontId="7" fillId="0" borderId="8" xfId="1" applyNumberFormat="1" applyFont="1" applyFill="1" applyBorder="1" applyAlignment="1">
      <alignment horizontal="center" vertical="center"/>
    </xf>
    <xf numFmtId="1" fontId="6" fillId="0" borderId="8" xfId="1" applyNumberFormat="1" applyFont="1" applyFill="1" applyBorder="1" applyAlignment="1">
      <alignment horizontal="center" vertical="center"/>
    </xf>
    <xf numFmtId="1" fontId="6" fillId="0" borderId="14" xfId="1" applyNumberFormat="1" applyFont="1" applyFill="1" applyBorder="1" applyAlignment="1">
      <alignment horizontal="center" vertical="center"/>
    </xf>
    <xf numFmtId="167" fontId="7" fillId="0" borderId="3" xfId="1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1" fontId="7" fillId="0" borderId="8" xfId="0" applyNumberFormat="1" applyFont="1" applyBorder="1" applyAlignment="1">
      <alignment horizontal="center" vertical="center"/>
    </xf>
    <xf numFmtId="1" fontId="7" fillId="0" borderId="8" xfId="0" applyNumberFormat="1" applyFont="1" applyFill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1" fontId="7" fillId="0" borderId="14" xfId="0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167" fontId="7" fillId="0" borderId="18" xfId="0" applyNumberFormat="1" applyFont="1" applyBorder="1" applyAlignment="1">
      <alignment horizontal="center" vertical="center"/>
    </xf>
    <xf numFmtId="167" fontId="7" fillId="0" borderId="8" xfId="0" applyNumberFormat="1" applyFont="1" applyBorder="1" applyAlignment="1">
      <alignment horizontal="center" vertical="center"/>
    </xf>
    <xf numFmtId="166" fontId="7" fillId="0" borderId="18" xfId="0" applyNumberFormat="1" applyFont="1" applyBorder="1" applyAlignment="1">
      <alignment horizontal="center" vertical="center"/>
    </xf>
    <xf numFmtId="166" fontId="7" fillId="0" borderId="18" xfId="0" applyNumberFormat="1" applyFont="1" applyFill="1" applyBorder="1" applyAlignment="1">
      <alignment horizontal="center" vertical="center"/>
    </xf>
    <xf numFmtId="166" fontId="7" fillId="0" borderId="13" xfId="0" applyNumberFormat="1" applyFont="1" applyFill="1" applyBorder="1" applyAlignment="1">
      <alignment horizontal="center" vertical="center"/>
    </xf>
    <xf numFmtId="166" fontId="7" fillId="0" borderId="0" xfId="1" applyNumberFormat="1" applyFont="1" applyFill="1" applyBorder="1" applyAlignment="1">
      <alignment horizontal="center" vertical="center"/>
    </xf>
    <xf numFmtId="166" fontId="7" fillId="0" borderId="3" xfId="1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1" fontId="14" fillId="0" borderId="8" xfId="0" applyNumberFormat="1" applyFont="1" applyFill="1" applyBorder="1" applyAlignment="1">
      <alignment horizontal="center"/>
    </xf>
    <xf numFmtId="1" fontId="14" fillId="0" borderId="14" xfId="0" applyNumberFormat="1" applyFont="1" applyFill="1" applyBorder="1" applyAlignment="1">
      <alignment horizontal="center"/>
    </xf>
    <xf numFmtId="167" fontId="27" fillId="0" borderId="3" xfId="1" applyNumberFormat="1" applyFont="1" applyFill="1" applyBorder="1" applyAlignment="1">
      <alignment horizontal="center" vertical="center"/>
    </xf>
    <xf numFmtId="167" fontId="27" fillId="0" borderId="3" xfId="0" applyNumberFormat="1" applyFont="1" applyFill="1" applyBorder="1" applyAlignment="1">
      <alignment horizontal="center" vertical="center"/>
    </xf>
    <xf numFmtId="0" fontId="0" fillId="0" borderId="13" xfId="0" applyFont="1" applyBorder="1" applyAlignment="1">
      <alignment horizontal="right"/>
    </xf>
    <xf numFmtId="3" fontId="27" fillId="8" borderId="0" xfId="1" applyNumberFormat="1" applyFont="1" applyFill="1" applyBorder="1" applyAlignment="1">
      <alignment horizontal="center" vertical="center"/>
    </xf>
    <xf numFmtId="167" fontId="27" fillId="8" borderId="0" xfId="1" applyNumberFormat="1" applyFont="1" applyFill="1" applyBorder="1" applyAlignment="1">
      <alignment horizontal="center" vertical="center"/>
    </xf>
    <xf numFmtId="167" fontId="27" fillId="8" borderId="8" xfId="1" applyNumberFormat="1" applyFont="1" applyFill="1" applyBorder="1" applyAlignment="1">
      <alignment horizontal="center" vertical="center"/>
    </xf>
    <xf numFmtId="3" fontId="27" fillId="8" borderId="3" xfId="1" applyNumberFormat="1" applyFont="1" applyFill="1" applyBorder="1" applyAlignment="1">
      <alignment horizontal="center" vertical="center"/>
    </xf>
    <xf numFmtId="167" fontId="27" fillId="8" borderId="3" xfId="1" applyNumberFormat="1" applyFont="1" applyFill="1" applyBorder="1" applyAlignment="1">
      <alignment horizontal="center" vertical="center"/>
    </xf>
    <xf numFmtId="167" fontId="27" fillId="8" borderId="14" xfId="1" applyNumberFormat="1" applyFont="1" applyFill="1" applyBorder="1" applyAlignment="1">
      <alignment horizontal="center" vertical="center"/>
    </xf>
    <xf numFmtId="0" fontId="28" fillId="8" borderId="18" xfId="0" applyFont="1" applyFill="1" applyBorder="1" applyAlignment="1">
      <alignment horizontal="center" vertical="center"/>
    </xf>
    <xf numFmtId="0" fontId="28" fillId="8" borderId="13" xfId="0" applyFont="1" applyFill="1" applyBorder="1" applyAlignment="1">
      <alignment horizontal="center" vertical="center"/>
    </xf>
    <xf numFmtId="0" fontId="29" fillId="8" borderId="15" xfId="0" applyFont="1" applyFill="1" applyBorder="1" applyAlignment="1">
      <alignment horizontal="center" vertical="center" wrapText="1"/>
    </xf>
    <xf numFmtId="3" fontId="28" fillId="8" borderId="16" xfId="0" applyNumberFormat="1" applyFont="1" applyFill="1" applyBorder="1" applyAlignment="1">
      <alignment horizontal="center" vertical="center"/>
    </xf>
    <xf numFmtId="3" fontId="28" fillId="8" borderId="24" xfId="0" applyNumberFormat="1" applyFont="1" applyFill="1" applyBorder="1" applyAlignment="1">
      <alignment horizontal="center" vertical="center"/>
    </xf>
    <xf numFmtId="0" fontId="2" fillId="8" borderId="19" xfId="0" applyFont="1" applyFill="1" applyBorder="1" applyAlignment="1">
      <alignment horizontal="center" vertical="center" wrapText="1"/>
    </xf>
    <xf numFmtId="3" fontId="6" fillId="8" borderId="22" xfId="0" applyNumberFormat="1" applyFont="1" applyFill="1" applyBorder="1" applyAlignment="1">
      <alignment horizontal="center" vertical="center"/>
    </xf>
    <xf numFmtId="167" fontId="6" fillId="8" borderId="22" xfId="0" applyNumberFormat="1" applyFont="1" applyFill="1" applyBorder="1" applyAlignment="1">
      <alignment horizontal="center" vertical="center"/>
    </xf>
    <xf numFmtId="167" fontId="6" fillId="8" borderId="23" xfId="0" applyNumberFormat="1" applyFont="1" applyFill="1" applyBorder="1" applyAlignment="1">
      <alignment horizontal="center" vertical="center"/>
    </xf>
    <xf numFmtId="167" fontId="24" fillId="8" borderId="0" xfId="0" applyNumberFormat="1" applyFont="1" applyFill="1" applyBorder="1" applyAlignment="1">
      <alignment horizontal="center" vertical="center"/>
    </xf>
    <xf numFmtId="167" fontId="25" fillId="8" borderId="8" xfId="0" applyNumberFormat="1" applyFont="1" applyFill="1" applyBorder="1" applyAlignment="1">
      <alignment horizontal="center" vertical="center"/>
    </xf>
    <xf numFmtId="167" fontId="24" fillId="8" borderId="8" xfId="0" applyNumberFormat="1" applyFont="1" applyFill="1" applyBorder="1" applyAlignment="1">
      <alignment horizontal="center" vertical="center"/>
    </xf>
    <xf numFmtId="3" fontId="6" fillId="8" borderId="21" xfId="0" applyNumberFormat="1" applyFont="1" applyFill="1" applyBorder="1" applyAlignment="1">
      <alignment horizontal="center" vertical="center"/>
    </xf>
    <xf numFmtId="171" fontId="6" fillId="8" borderId="8" xfId="0" applyNumberFormat="1" applyFont="1" applyFill="1" applyBorder="1" applyAlignment="1">
      <alignment horizontal="center" vertical="center"/>
    </xf>
    <xf numFmtId="171" fontId="6" fillId="8" borderId="22" xfId="0" applyNumberFormat="1" applyFont="1" applyFill="1" applyBorder="1" applyAlignment="1">
      <alignment horizontal="center" vertical="center"/>
    </xf>
    <xf numFmtId="171" fontId="6" fillId="8" borderId="23" xfId="0" applyNumberFormat="1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 wrapText="1"/>
    </xf>
    <xf numFmtId="3" fontId="7" fillId="8" borderId="8" xfId="0" applyNumberFormat="1" applyFont="1" applyFill="1" applyBorder="1" applyAlignment="1">
      <alignment horizontal="center" vertical="center"/>
    </xf>
    <xf numFmtId="3" fontId="6" fillId="8" borderId="10" xfId="0" applyNumberFormat="1" applyFont="1" applyFill="1" applyBorder="1" applyAlignment="1">
      <alignment horizontal="center" vertical="center"/>
    </xf>
    <xf numFmtId="171" fontId="6" fillId="8" borderId="14" xfId="0" applyNumberFormat="1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/>
    <xf numFmtId="0" fontId="29" fillId="0" borderId="0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3" fontId="27" fillId="0" borderId="0" xfId="0" applyNumberFormat="1" applyFont="1" applyFill="1" applyBorder="1" applyAlignment="1">
      <alignment horizontal="center" vertical="center"/>
    </xf>
    <xf numFmtId="3" fontId="28" fillId="2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right"/>
    </xf>
    <xf numFmtId="3" fontId="34" fillId="0" borderId="0" xfId="0" applyNumberFormat="1" applyFont="1" applyBorder="1"/>
    <xf numFmtId="3" fontId="28" fillId="2" borderId="0" xfId="1" applyNumberFormat="1" applyFont="1" applyFill="1" applyBorder="1" applyAlignment="1">
      <alignment horizontal="center" vertical="center"/>
    </xf>
    <xf numFmtId="169" fontId="28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70" fontId="34" fillId="0" borderId="0" xfId="1" applyNumberFormat="1" applyFont="1" applyBorder="1" applyAlignment="1">
      <alignment horizontal="right"/>
    </xf>
    <xf numFmtId="0" fontId="0" fillId="0" borderId="0" xfId="0" applyFont="1" applyFill="1" applyAlignment="1">
      <alignment horizontal="center"/>
    </xf>
    <xf numFmtId="17" fontId="30" fillId="0" borderId="0" xfId="0" applyNumberFormat="1" applyFont="1" applyBorder="1" applyAlignment="1">
      <alignment horizontal="center" vertical="center"/>
    </xf>
    <xf numFmtId="17" fontId="30" fillId="0" borderId="0" xfId="0" applyNumberFormat="1" applyFont="1" applyFill="1" applyBorder="1" applyAlignment="1">
      <alignment horizontal="center" vertical="center"/>
    </xf>
    <xf numFmtId="169" fontId="28" fillId="0" borderId="0" xfId="0" applyNumberFormat="1" applyFont="1" applyBorder="1" applyAlignment="1">
      <alignment horizontal="right" vertical="center"/>
    </xf>
    <xf numFmtId="168" fontId="27" fillId="0" borderId="0" xfId="1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center"/>
    </xf>
    <xf numFmtId="171" fontId="28" fillId="8" borderId="0" xfId="0" applyNumberFormat="1" applyFont="1" applyFill="1" applyBorder="1" applyAlignment="1">
      <alignment horizontal="center" vertical="center"/>
    </xf>
    <xf numFmtId="3" fontId="0" fillId="0" borderId="26" xfId="0" applyNumberFormat="1" applyFont="1" applyFill="1" applyBorder="1" applyAlignment="1">
      <alignment horizontal="center"/>
    </xf>
    <xf numFmtId="167" fontId="0" fillId="0" borderId="26" xfId="0" applyNumberFormat="1" applyFont="1" applyFill="1" applyBorder="1" applyAlignment="1">
      <alignment horizontal="center"/>
    </xf>
    <xf numFmtId="17" fontId="35" fillId="0" borderId="18" xfId="0" applyNumberFormat="1" applyFont="1" applyBorder="1" applyAlignment="1">
      <alignment horizontal="center" vertical="center"/>
    </xf>
    <xf numFmtId="17" fontId="35" fillId="0" borderId="18" xfId="0" applyNumberFormat="1" applyFont="1" applyFill="1" applyBorder="1" applyAlignment="1">
      <alignment horizontal="center" vertical="center"/>
    </xf>
    <xf numFmtId="0" fontId="13" fillId="9" borderId="1" xfId="28" applyNumberFormat="1" applyFont="1" applyFill="1" applyBorder="1" applyAlignment="1">
      <alignment horizontal="center"/>
    </xf>
    <xf numFmtId="0" fontId="13" fillId="9" borderId="9" xfId="28" applyNumberFormat="1" applyFont="1" applyFill="1" applyBorder="1" applyAlignment="1">
      <alignment horizontal="center"/>
    </xf>
    <xf numFmtId="0" fontId="13" fillId="0" borderId="1" xfId="28" applyNumberFormat="1" applyFont="1" applyFill="1" applyBorder="1" applyAlignment="1">
      <alignment horizontal="center"/>
    </xf>
    <xf numFmtId="3" fontId="13" fillId="9" borderId="27" xfId="28" applyNumberFormat="1" applyFont="1" applyFill="1" applyBorder="1" applyAlignment="1">
      <alignment horizontal="center"/>
    </xf>
    <xf numFmtId="0" fontId="4" fillId="0" borderId="0" xfId="28" applyBorder="1"/>
    <xf numFmtId="3" fontId="13" fillId="9" borderId="0" xfId="28" applyNumberFormat="1" applyFont="1" applyFill="1" applyBorder="1" applyAlignment="1">
      <alignment horizontal="center"/>
    </xf>
    <xf numFmtId="3" fontId="13" fillId="9" borderId="8" xfId="28" applyNumberFormat="1" applyFont="1" applyFill="1" applyBorder="1" applyAlignment="1">
      <alignment horizontal="center"/>
    </xf>
    <xf numFmtId="166" fontId="13" fillId="0" borderId="0" xfId="28" applyNumberFormat="1" applyFont="1" applyFill="1" applyBorder="1" applyAlignment="1">
      <alignment horizontal="center"/>
    </xf>
    <xf numFmtId="166" fontId="13" fillId="0" borderId="8" xfId="28" applyNumberFormat="1" applyFont="1" applyFill="1" applyBorder="1" applyAlignment="1">
      <alignment horizontal="center"/>
    </xf>
    <xf numFmtId="170" fontId="13" fillId="9" borderId="28" xfId="4" applyNumberFormat="1" applyFont="1" applyFill="1" applyBorder="1" applyAlignment="1">
      <alignment horizontal="center"/>
    </xf>
    <xf numFmtId="166" fontId="13" fillId="0" borderId="28" xfId="28" applyNumberFormat="1" applyFont="1" applyFill="1" applyBorder="1" applyAlignment="1">
      <alignment horizontal="center"/>
    </xf>
    <xf numFmtId="166" fontId="13" fillId="9" borderId="0" xfId="28" applyNumberFormat="1" applyFont="1" applyFill="1" applyBorder="1" applyAlignment="1">
      <alignment horizontal="center"/>
    </xf>
    <xf numFmtId="0" fontId="13" fillId="0" borderId="0" xfId="28" applyFont="1" applyFill="1" applyBorder="1" applyAlignment="1">
      <alignment horizontal="center"/>
    </xf>
    <xf numFmtId="0" fontId="13" fillId="0" borderId="2" xfId="28" applyFont="1" applyFill="1" applyBorder="1" applyAlignment="1">
      <alignment horizontal="center"/>
    </xf>
    <xf numFmtId="0" fontId="13" fillId="0" borderId="8" xfId="28" applyFont="1" applyFill="1" applyBorder="1" applyAlignment="1">
      <alignment horizontal="center"/>
    </xf>
    <xf numFmtId="0" fontId="4" fillId="0" borderId="8" xfId="28" applyBorder="1"/>
    <xf numFmtId="1" fontId="13" fillId="9" borderId="0" xfId="28" applyNumberFormat="1" applyFont="1" applyFill="1" applyBorder="1" applyAlignment="1">
      <alignment horizontal="center"/>
    </xf>
    <xf numFmtId="0" fontId="13" fillId="0" borderId="0" xfId="28" applyFont="1" applyBorder="1" applyAlignment="1">
      <alignment horizontal="center"/>
    </xf>
    <xf numFmtId="0" fontId="13" fillId="0" borderId="0" xfId="28" applyFont="1"/>
    <xf numFmtId="0" fontId="13" fillId="0" borderId="0" xfId="28" applyFont="1" applyBorder="1"/>
    <xf numFmtId="0" fontId="4" fillId="0" borderId="0" xfId="28"/>
    <xf numFmtId="0" fontId="36" fillId="0" borderId="0" xfId="28" applyFont="1" applyBorder="1"/>
    <xf numFmtId="0" fontId="13" fillId="0" borderId="2" xfId="28" applyNumberFormat="1" applyFont="1" applyFill="1" applyBorder="1" applyAlignment="1">
      <alignment horizontal="center"/>
    </xf>
    <xf numFmtId="3" fontId="13" fillId="9" borderId="2" xfId="28" applyNumberFormat="1" applyFont="1" applyFill="1" applyBorder="1" applyAlignment="1">
      <alignment horizontal="center"/>
    </xf>
    <xf numFmtId="3" fontId="13" fillId="9" borderId="18" xfId="28" applyNumberFormat="1" applyFont="1" applyFill="1" applyBorder="1" applyAlignment="1">
      <alignment horizontal="center"/>
    </xf>
    <xf numFmtId="3" fontId="13" fillId="9" borderId="3" xfId="28" applyNumberFormat="1" applyFont="1" applyFill="1" applyBorder="1" applyAlignment="1">
      <alignment horizontal="center"/>
    </xf>
    <xf numFmtId="166" fontId="13" fillId="0" borderId="3" xfId="28" applyNumberFormat="1" applyFont="1" applyFill="1" applyBorder="1" applyAlignment="1">
      <alignment horizontal="center"/>
    </xf>
    <xf numFmtId="170" fontId="13" fillId="9" borderId="3" xfId="4" applyNumberFormat="1" applyFont="1" applyFill="1" applyBorder="1" applyAlignment="1">
      <alignment horizontal="center"/>
    </xf>
    <xf numFmtId="166" fontId="13" fillId="0" borderId="17" xfId="28" applyNumberFormat="1" applyFont="1" applyFill="1" applyBorder="1" applyAlignment="1">
      <alignment horizontal="center"/>
    </xf>
    <xf numFmtId="166" fontId="13" fillId="0" borderId="1" xfId="28" applyNumberFormat="1" applyFont="1" applyFill="1" applyBorder="1" applyAlignment="1">
      <alignment horizontal="center"/>
    </xf>
    <xf numFmtId="166" fontId="13" fillId="0" borderId="9" xfId="28" applyNumberFormat="1" applyFont="1" applyFill="1" applyBorder="1" applyAlignment="1">
      <alignment horizontal="center"/>
    </xf>
    <xf numFmtId="171" fontId="7" fillId="9" borderId="0" xfId="0" applyNumberFormat="1" applyFont="1" applyFill="1" applyBorder="1" applyAlignment="1">
      <alignment horizontal="center" vertical="center"/>
    </xf>
    <xf numFmtId="171" fontId="7" fillId="9" borderId="8" xfId="0" applyNumberFormat="1" applyFont="1" applyFill="1" applyBorder="1" applyAlignment="1">
      <alignment horizontal="center" vertical="center"/>
    </xf>
    <xf numFmtId="171" fontId="7" fillId="9" borderId="18" xfId="0" applyNumberFormat="1" applyFont="1" applyFill="1" applyBorder="1" applyAlignment="1">
      <alignment horizontal="center" vertical="center"/>
    </xf>
    <xf numFmtId="171" fontId="7" fillId="9" borderId="13" xfId="0" applyNumberFormat="1" applyFont="1" applyFill="1" applyBorder="1" applyAlignment="1">
      <alignment horizontal="center" vertical="center"/>
    </xf>
    <xf numFmtId="171" fontId="7" fillId="9" borderId="3" xfId="0" applyNumberFormat="1" applyFont="1" applyFill="1" applyBorder="1" applyAlignment="1">
      <alignment horizontal="center" vertical="center"/>
    </xf>
    <xf numFmtId="171" fontId="7" fillId="9" borderId="14" xfId="0" applyNumberFormat="1" applyFont="1" applyFill="1" applyBorder="1" applyAlignment="1">
      <alignment horizontal="center" vertical="center"/>
    </xf>
    <xf numFmtId="0" fontId="36" fillId="0" borderId="19" xfId="28" applyFont="1" applyBorder="1"/>
    <xf numFmtId="3" fontId="15" fillId="0" borderId="22" xfId="28" applyNumberFormat="1" applyFont="1" applyBorder="1"/>
    <xf numFmtId="3" fontId="15" fillId="0" borderId="19" xfId="28" applyNumberFormat="1" applyFont="1" applyBorder="1" applyAlignment="1">
      <alignment horizontal="right"/>
    </xf>
    <xf numFmtId="0" fontId="37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71" fontId="7" fillId="0" borderId="29" xfId="0" applyNumberFormat="1" applyFont="1" applyFill="1" applyBorder="1" applyAlignment="1">
      <alignment horizontal="center" vertical="center"/>
    </xf>
    <xf numFmtId="171" fontId="7" fillId="0" borderId="30" xfId="0" applyNumberFormat="1" applyFont="1" applyFill="1" applyBorder="1" applyAlignment="1">
      <alignment horizontal="center" vertical="center"/>
    </xf>
    <xf numFmtId="171" fontId="7" fillId="0" borderId="31" xfId="0" applyNumberFormat="1" applyFont="1" applyFill="1" applyBorder="1" applyAlignment="1">
      <alignment horizontal="center" vertical="center"/>
    </xf>
    <xf numFmtId="171" fontId="7" fillId="0" borderId="20" xfId="0" applyNumberFormat="1" applyFont="1" applyFill="1" applyBorder="1" applyAlignment="1">
      <alignment horizontal="center" vertical="center"/>
    </xf>
    <xf numFmtId="3" fontId="7" fillId="0" borderId="32" xfId="0" applyNumberFormat="1" applyFont="1" applyBorder="1" applyAlignment="1">
      <alignment horizontal="center" vertical="center"/>
    </xf>
    <xf numFmtId="1" fontId="7" fillId="0" borderId="32" xfId="0" applyNumberFormat="1" applyFont="1" applyBorder="1" applyAlignment="1">
      <alignment horizontal="center" vertical="center"/>
    </xf>
    <xf numFmtId="1" fontId="7" fillId="0" borderId="32" xfId="0" applyNumberFormat="1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3" fontId="0" fillId="0" borderId="0" xfId="0" applyNumberFormat="1" applyFont="1" applyFill="1" applyBorder="1" applyAlignment="1">
      <alignment horizontal="center"/>
    </xf>
    <xf numFmtId="3" fontId="0" fillId="0" borderId="39" xfId="0" applyNumberFormat="1" applyFont="1" applyFill="1" applyBorder="1" applyAlignment="1">
      <alignment horizontal="center"/>
    </xf>
    <xf numFmtId="3" fontId="0" fillId="0" borderId="40" xfId="0" applyNumberFormat="1" applyFont="1" applyFill="1" applyBorder="1" applyAlignment="1">
      <alignment horizontal="center"/>
    </xf>
    <xf numFmtId="167" fontId="0" fillId="0" borderId="40" xfId="0" applyNumberFormat="1" applyFont="1" applyFill="1" applyBorder="1" applyAlignment="1">
      <alignment horizontal="center"/>
    </xf>
    <xf numFmtId="166" fontId="27" fillId="0" borderId="41" xfId="0" applyNumberFormat="1" applyFont="1" applyBorder="1" applyAlignment="1">
      <alignment horizontal="center" vertical="center"/>
    </xf>
    <xf numFmtId="167" fontId="0" fillId="0" borderId="0" xfId="0" applyNumberFormat="1"/>
    <xf numFmtId="0" fontId="13" fillId="0" borderId="9" xfId="28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/>
    <xf numFmtId="3" fontId="0" fillId="0" borderId="0" xfId="0" applyNumberFormat="1"/>
    <xf numFmtId="17" fontId="35" fillId="0" borderId="13" xfId="0" applyNumberFormat="1" applyFont="1" applyFill="1" applyBorder="1" applyAlignment="1">
      <alignment horizontal="center" vertical="center"/>
    </xf>
    <xf numFmtId="0" fontId="21" fillId="0" borderId="11" xfId="0" applyFont="1" applyBorder="1" applyAlignment="1">
      <alignment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19" xfId="0" applyFont="1" applyBorder="1" applyAlignment="1">
      <alignment wrapText="1"/>
    </xf>
    <xf numFmtId="0" fontId="2" fillId="0" borderId="19" xfId="0" applyFont="1" applyBorder="1" applyAlignment="1">
      <alignment horizontal="center" vertical="center" wrapText="1"/>
    </xf>
    <xf numFmtId="0" fontId="8" fillId="0" borderId="11" xfId="0" applyFont="1" applyBorder="1"/>
    <xf numFmtId="0" fontId="3" fillId="0" borderId="47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vertical="center"/>
    </xf>
    <xf numFmtId="17" fontId="14" fillId="0" borderId="50" xfId="0" applyNumberFormat="1" applyFont="1" applyFill="1" applyBorder="1" applyAlignment="1">
      <alignment horizontal="center" vertical="center"/>
    </xf>
    <xf numFmtId="3" fontId="7" fillId="0" borderId="51" xfId="0" applyNumberFormat="1" applyFont="1" applyBorder="1" applyAlignment="1">
      <alignment horizontal="center" vertical="center"/>
    </xf>
    <xf numFmtId="171" fontId="7" fillId="0" borderId="33" xfId="0" applyNumberFormat="1" applyFont="1" applyFill="1" applyBorder="1" applyAlignment="1">
      <alignment horizontal="center" vertical="center"/>
    </xf>
    <xf numFmtId="171" fontId="7" fillId="0" borderId="34" xfId="0" applyNumberFormat="1" applyFont="1" applyFill="1" applyBorder="1" applyAlignment="1">
      <alignment horizontal="center" vertical="center"/>
    </xf>
    <xf numFmtId="1" fontId="7" fillId="0" borderId="52" xfId="0" applyNumberFormat="1" applyFont="1" applyBorder="1" applyAlignment="1">
      <alignment horizontal="center" vertical="center"/>
    </xf>
    <xf numFmtId="166" fontId="7" fillId="0" borderId="53" xfId="0" applyNumberFormat="1" applyFont="1" applyBorder="1" applyAlignment="1">
      <alignment horizontal="center" vertical="center"/>
    </xf>
    <xf numFmtId="171" fontId="7" fillId="0" borderId="42" xfId="0" applyNumberFormat="1" applyFont="1" applyFill="1" applyBorder="1" applyAlignment="1">
      <alignment horizontal="center" vertical="center"/>
    </xf>
    <xf numFmtId="171" fontId="7" fillId="0" borderId="43" xfId="0" applyNumberFormat="1" applyFont="1" applyFill="1" applyBorder="1" applyAlignment="1">
      <alignment horizontal="center" vertical="center"/>
    </xf>
    <xf numFmtId="1" fontId="7" fillId="0" borderId="55" xfId="0" applyNumberFormat="1" applyFont="1" applyFill="1" applyBorder="1" applyAlignment="1">
      <alignment horizontal="center" vertical="center"/>
    </xf>
    <xf numFmtId="0" fontId="36" fillId="10" borderId="22" xfId="28" applyFont="1" applyFill="1" applyBorder="1" applyAlignment="1">
      <alignment wrapText="1"/>
    </xf>
    <xf numFmtId="3" fontId="15" fillId="0" borderId="19" xfId="28" applyNumberFormat="1" applyFont="1" applyBorder="1" applyAlignment="1">
      <alignment horizontal="right" wrapText="1"/>
    </xf>
    <xf numFmtId="166" fontId="13" fillId="0" borderId="28" xfId="28" applyNumberFormat="1" applyFont="1" applyFill="1" applyBorder="1" applyAlignment="1">
      <alignment horizontal="center" vertical="center"/>
    </xf>
    <xf numFmtId="166" fontId="13" fillId="0" borderId="13" xfId="28" applyNumberFormat="1" applyFont="1" applyFill="1" applyBorder="1" applyAlignment="1">
      <alignment horizontal="center" vertical="center"/>
    </xf>
    <xf numFmtId="166" fontId="13" fillId="0" borderId="1" xfId="28" applyNumberFormat="1" applyFont="1" applyFill="1" applyBorder="1" applyAlignment="1">
      <alignment horizontal="center" vertical="center"/>
    </xf>
    <xf numFmtId="166" fontId="13" fillId="0" borderId="9" xfId="28" applyNumberFormat="1" applyFont="1" applyFill="1" applyBorder="1" applyAlignment="1">
      <alignment horizontal="center" vertical="center"/>
    </xf>
    <xf numFmtId="3" fontId="39" fillId="0" borderId="22" xfId="2" applyNumberFormat="1" applyFont="1" applyBorder="1"/>
    <xf numFmtId="0" fontId="23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/>
    </xf>
    <xf numFmtId="0" fontId="3" fillId="0" borderId="10" xfId="0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left"/>
    </xf>
    <xf numFmtId="49" fontId="5" fillId="0" borderId="3" xfId="0" applyNumberFormat="1" applyFont="1" applyBorder="1" applyAlignment="1">
      <alignment horizontal="left"/>
    </xf>
    <xf numFmtId="49" fontId="5" fillId="0" borderId="14" xfId="0" applyNumberFormat="1" applyFont="1" applyBorder="1" applyAlignment="1">
      <alignment horizontal="left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18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49" fontId="16" fillId="0" borderId="13" xfId="0" applyNumberFormat="1" applyFont="1" applyBorder="1" applyAlignment="1">
      <alignment horizontal="left"/>
    </xf>
    <xf numFmtId="49" fontId="16" fillId="0" borderId="3" xfId="0" applyNumberFormat="1" applyFont="1" applyBorder="1" applyAlignment="1">
      <alignment horizontal="left"/>
    </xf>
    <xf numFmtId="49" fontId="16" fillId="0" borderId="14" xfId="0" applyNumberFormat="1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3" fillId="0" borderId="5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8" fillId="0" borderId="17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left" vertical="center" wrapText="1"/>
    </xf>
    <xf numFmtId="0" fontId="38" fillId="0" borderId="9" xfId="0" applyFont="1" applyBorder="1" applyAlignment="1">
      <alignment horizontal="left" vertical="center" wrapText="1"/>
    </xf>
    <xf numFmtId="169" fontId="31" fillId="0" borderId="13" xfId="0" applyNumberFormat="1" applyFont="1" applyBorder="1" applyAlignment="1">
      <alignment horizontal="left" vertical="center" wrapText="1"/>
    </xf>
    <xf numFmtId="169" fontId="31" fillId="0" borderId="3" xfId="0" applyNumberFormat="1" applyFont="1" applyBorder="1" applyAlignment="1">
      <alignment horizontal="left" vertical="center" wrapText="1"/>
    </xf>
    <xf numFmtId="169" fontId="31" fillId="0" borderId="14" xfId="0" applyNumberFormat="1" applyFont="1" applyBorder="1" applyAlignment="1">
      <alignment horizontal="left" vertical="center" wrapText="1"/>
    </xf>
    <xf numFmtId="0" fontId="28" fillId="0" borderId="2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32" fillId="0" borderId="17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left" vertical="center" wrapText="1"/>
    </xf>
    <xf numFmtId="0" fontId="33" fillId="0" borderId="9" xfId="0" applyFont="1" applyBorder="1" applyAlignment="1">
      <alignment horizontal="left" vertical="center" wrapText="1"/>
    </xf>
    <xf numFmtId="3" fontId="36" fillId="9" borderId="2" xfId="28" applyNumberFormat="1" applyFont="1" applyFill="1" applyBorder="1" applyAlignment="1">
      <alignment horizontal="center" wrapText="1"/>
    </xf>
    <xf numFmtId="3" fontId="36" fillId="9" borderId="2" xfId="28" applyNumberFormat="1" applyFont="1" applyFill="1" applyBorder="1" applyAlignment="1">
      <alignment horizontal="center"/>
    </xf>
    <xf numFmtId="3" fontId="36" fillId="9" borderId="10" xfId="28" applyNumberFormat="1" applyFont="1" applyFill="1" applyBorder="1" applyAlignment="1">
      <alignment horizontal="center"/>
    </xf>
    <xf numFmtId="0" fontId="36" fillId="0" borderId="11" xfId="28" applyFont="1" applyFill="1" applyBorder="1" applyAlignment="1">
      <alignment horizontal="center" wrapText="1"/>
    </xf>
    <xf numFmtId="0" fontId="36" fillId="0" borderId="2" xfId="28" applyFont="1" applyFill="1" applyBorder="1" applyAlignment="1">
      <alignment horizontal="center"/>
    </xf>
    <xf numFmtId="0" fontId="36" fillId="0" borderId="10" xfId="28" applyFont="1" applyFill="1" applyBorder="1" applyAlignment="1">
      <alignment horizontal="center"/>
    </xf>
  </cellXfs>
  <cellStyles count="29">
    <cellStyle name="Comma" xfId="1" builtinId="3"/>
    <cellStyle name="Comma 2" xfId="3"/>
    <cellStyle name="Comma 2 2" xfId="23"/>
    <cellStyle name="Comma 2 3" xfId="24"/>
    <cellStyle name="Comma 3" xfId="4"/>
    <cellStyle name="Comma 3 2" xfId="25"/>
    <cellStyle name="Comma 4" xfId="6"/>
    <cellStyle name="Normal" xfId="0" builtinId="0"/>
    <cellStyle name="Normal 2" xfId="2"/>
    <cellStyle name="Normal 2 2" xfId="5"/>
    <cellStyle name="Normal 2 5" xfId="28"/>
    <cellStyle name="Normal 3" xfId="7"/>
    <cellStyle name="Normal 4" xfId="8"/>
    <cellStyle name="Normal 4 10" xfId="9"/>
    <cellStyle name="Normal 4 11" xfId="10"/>
    <cellStyle name="Normal 4 12" xfId="11"/>
    <cellStyle name="Normal 4 13" xfId="12"/>
    <cellStyle name="Normal 4 14" xfId="13"/>
    <cellStyle name="Normal 4 15" xfId="14"/>
    <cellStyle name="Normal 4 2" xfId="15"/>
    <cellStyle name="Normal 4 3" xfId="16"/>
    <cellStyle name="Normal 4 4" xfId="17"/>
    <cellStyle name="Normal 4 5" xfId="18"/>
    <cellStyle name="Normal 4 6" xfId="19"/>
    <cellStyle name="Normal 4 7" xfId="20"/>
    <cellStyle name="Normal 4 8" xfId="21"/>
    <cellStyle name="Normal 4 9" xfId="22"/>
    <cellStyle name="Normal 6" xfId="26"/>
    <cellStyle name="Normal 6 2" xfId="27"/>
  </cellStyles>
  <dxfs count="0"/>
  <tableStyles count="1" defaultTableStyle="TableStyleMedium9" defaultPivotStyle="PivotStyleLight16">
    <tableStyle name="Table Style 1" pivot="0" count="0"/>
  </tableStyles>
  <colors>
    <mruColors>
      <color rgb="FFEAF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tional%20Accounts/2013%20Rebase/Rebasing%20at%20MARKET%20PRICES/Stage%204/GDP%202013%20ba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 GDP Values_0708 2013=100 (2"/>
      <sheetName val="Spliced annual"/>
      <sheetName val="GDP_FY Mar"/>
      <sheetName val="GDP_FY Jun "/>
      <sheetName val="GDP_FY Sept"/>
      <sheetName val="T1 GDP Values"/>
      <sheetName val="T2 Change q-o-q"/>
      <sheetName val="T3 Change y-o-y"/>
      <sheetName val="T4 Contrib to T2"/>
      <sheetName val="T5 Contrib to T3"/>
      <sheetName val="T6 Specials"/>
      <sheetName val="T7 IPDs"/>
      <sheetName val="T8 GDP Share"/>
      <sheetName val="Industry"/>
      <sheetName val="Quarterly Charts"/>
      <sheetName val="Samoan Charts"/>
      <sheetName val="Sheet3"/>
      <sheetName val="Sheet4"/>
    </sheetNames>
    <sheetDataSet>
      <sheetData sheetId="0"/>
      <sheetData sheetId="1"/>
      <sheetData sheetId="2"/>
      <sheetData sheetId="3"/>
      <sheetData sheetId="4"/>
      <sheetData sheetId="5">
        <row r="6">
          <cell r="Q6">
            <v>13089.854270708835</v>
          </cell>
          <cell r="R6">
            <v>8447.2148140644967</v>
          </cell>
          <cell r="S6">
            <v>8015.2753748128835</v>
          </cell>
          <cell r="T6">
            <v>9721.6284224344599</v>
          </cell>
          <cell r="U6">
            <v>9617.9016253383925</v>
          </cell>
          <cell r="V6">
            <v>7923.2831956411756</v>
          </cell>
          <cell r="W6">
            <v>5843.1944362184131</v>
          </cell>
          <cell r="X6">
            <v>7979.0085969456795</v>
          </cell>
          <cell r="Y6">
            <v>7523.9276198955768</v>
          </cell>
          <cell r="Z6">
            <v>9072.0423801075158</v>
          </cell>
          <cell r="AA6">
            <v>8404.9496161911084</v>
          </cell>
          <cell r="AB6">
            <v>9387.4634035995223</v>
          </cell>
          <cell r="AC6">
            <v>9156.1149978678259</v>
          </cell>
          <cell r="AD6">
            <v>9359.6166937525923</v>
          </cell>
          <cell r="AE6">
            <v>6732.0044437802071</v>
          </cell>
          <cell r="AF6">
            <v>9340.5367372269466</v>
          </cell>
        </row>
        <row r="7">
          <cell r="Q7">
            <v>16838.26367105656</v>
          </cell>
          <cell r="R7">
            <v>19501.175497807981</v>
          </cell>
          <cell r="S7">
            <v>19203.240048030872</v>
          </cell>
          <cell r="T7">
            <v>16742.890510665919</v>
          </cell>
          <cell r="U7">
            <v>15149.670145123235</v>
          </cell>
          <cell r="V7">
            <v>17079.253722381643</v>
          </cell>
          <cell r="W7">
            <v>15601.541311743642</v>
          </cell>
          <cell r="X7">
            <v>15162.443960837898</v>
          </cell>
          <cell r="Y7">
            <v>18016.326662572908</v>
          </cell>
          <cell r="Z7">
            <v>17934.040638646798</v>
          </cell>
          <cell r="AA7">
            <v>16645.718482533885</v>
          </cell>
          <cell r="AB7">
            <v>15734.303896025076</v>
          </cell>
          <cell r="AC7">
            <v>16549.50220416288</v>
          </cell>
          <cell r="AD7">
            <v>13717.345606743262</v>
          </cell>
          <cell r="AE7">
            <v>16516.011103617569</v>
          </cell>
          <cell r="AF7">
            <v>16236.887826606893</v>
          </cell>
        </row>
        <row r="8">
          <cell r="Q8">
            <v>24776.375496482473</v>
          </cell>
          <cell r="R8">
            <v>31192.855769711183</v>
          </cell>
          <cell r="S8">
            <v>21887.238612451241</v>
          </cell>
          <cell r="T8">
            <v>20903.002957856374</v>
          </cell>
          <cell r="U8">
            <v>26073.851947322128</v>
          </cell>
          <cell r="V8">
            <v>28644.657196615779</v>
          </cell>
          <cell r="W8">
            <v>25355.39990620736</v>
          </cell>
          <cell r="X8">
            <v>22510.913863182046</v>
          </cell>
          <cell r="Y8">
            <v>29471.884928091058</v>
          </cell>
          <cell r="Z8">
            <v>31115.620191870777</v>
          </cell>
          <cell r="AA8">
            <v>21296.758550098151</v>
          </cell>
          <cell r="AB8">
            <v>24533.194673402228</v>
          </cell>
          <cell r="AC8">
            <v>28482.89818028907</v>
          </cell>
          <cell r="AD8">
            <v>26561.396081626961</v>
          </cell>
          <cell r="AE8">
            <v>24721.689205637947</v>
          </cell>
          <cell r="AF8">
            <v>26066.061574897169</v>
          </cell>
        </row>
        <row r="9">
          <cell r="Q9">
            <v>9289.9084585604287</v>
          </cell>
          <cell r="R9">
            <v>9233.4174534605627</v>
          </cell>
          <cell r="S9">
            <v>7829.6200112047691</v>
          </cell>
          <cell r="T9">
            <v>8845.34596112902</v>
          </cell>
          <cell r="U9">
            <v>9103.5092626297719</v>
          </cell>
          <cell r="V9">
            <v>8865.9543194164326</v>
          </cell>
          <cell r="W9">
            <v>9127.8633897469481</v>
          </cell>
          <cell r="X9">
            <v>13582.36096312904</v>
          </cell>
          <cell r="Y9">
            <v>11054.172467541295</v>
          </cell>
          <cell r="Z9">
            <v>10542.208951508739</v>
          </cell>
          <cell r="AA9">
            <v>10547.18374983025</v>
          </cell>
          <cell r="AB9">
            <v>14249.446030204073</v>
          </cell>
          <cell r="AC9">
            <v>13846.078718830619</v>
          </cell>
          <cell r="AD9">
            <v>12040.453404808768</v>
          </cell>
          <cell r="AE9">
            <v>10924.257344101876</v>
          </cell>
          <cell r="AF9">
            <v>10139.365249203705</v>
          </cell>
        </row>
        <row r="10">
          <cell r="Q10">
            <v>19400.230656032345</v>
          </cell>
          <cell r="R10">
            <v>21774.292344751582</v>
          </cell>
          <cell r="S10">
            <v>23479.471771205663</v>
          </cell>
          <cell r="T10">
            <v>28189.675703822624</v>
          </cell>
          <cell r="U10">
            <v>28910.670688761173</v>
          </cell>
          <cell r="V10">
            <v>30615.90946839422</v>
          </cell>
          <cell r="W10">
            <v>32318.541011963342</v>
          </cell>
          <cell r="X10">
            <v>29066.191572696025</v>
          </cell>
          <cell r="Y10">
            <v>26263.09243475346</v>
          </cell>
          <cell r="Z10">
            <v>31080.492328662414</v>
          </cell>
          <cell r="AA10">
            <v>32105.119363561058</v>
          </cell>
          <cell r="AB10">
            <v>28272.008883896866</v>
          </cell>
          <cell r="AC10">
            <v>26401.878408043984</v>
          </cell>
          <cell r="AD10">
            <v>25496.134350311913</v>
          </cell>
          <cell r="AE10">
            <v>26034.690958701078</v>
          </cell>
          <cell r="AF10">
            <v>27121.420300442169</v>
          </cell>
        </row>
        <row r="11">
          <cell r="Q11">
            <v>122292.76410228282</v>
          </cell>
          <cell r="R11">
            <v>127522.87371983496</v>
          </cell>
          <cell r="S11">
            <v>123757.07285428011</v>
          </cell>
          <cell r="T11">
            <v>124816.68487525181</v>
          </cell>
          <cell r="U11">
            <v>133816.72321610703</v>
          </cell>
          <cell r="V11">
            <v>132726.68044678334</v>
          </cell>
          <cell r="W11">
            <v>132731.17190587861</v>
          </cell>
          <cell r="X11">
            <v>129442.29387273949</v>
          </cell>
          <cell r="Y11">
            <v>138834.37267022795</v>
          </cell>
          <cell r="Z11">
            <v>132160.57166834836</v>
          </cell>
          <cell r="AA11">
            <v>127800.1024894952</v>
          </cell>
          <cell r="AB11">
            <v>136543.48766452141</v>
          </cell>
          <cell r="AC11">
            <v>135644.44542727806</v>
          </cell>
          <cell r="AD11">
            <v>131463.69401594932</v>
          </cell>
          <cell r="AE11">
            <v>137477.72849425153</v>
          </cell>
          <cell r="AF11">
            <v>136757.60663086214</v>
          </cell>
        </row>
        <row r="12">
          <cell r="Q12">
            <v>15341.39196760095</v>
          </cell>
          <cell r="R12">
            <v>17986.358566325911</v>
          </cell>
          <cell r="S12">
            <v>16017.54990348271</v>
          </cell>
          <cell r="T12">
            <v>15442.135884894857</v>
          </cell>
          <cell r="U12">
            <v>16561.599126169458</v>
          </cell>
          <cell r="V12">
            <v>17058.603488161913</v>
          </cell>
          <cell r="W12">
            <v>14294.374833187323</v>
          </cell>
          <cell r="X12">
            <v>12161.189667944298</v>
          </cell>
          <cell r="Y12">
            <v>15782.05269852381</v>
          </cell>
          <cell r="Z12">
            <v>17889.462430885935</v>
          </cell>
          <cell r="AA12">
            <v>15919.911579862404</v>
          </cell>
          <cell r="AB12">
            <v>13403.274634447333</v>
          </cell>
          <cell r="AC12">
            <v>17533.41141596598</v>
          </cell>
          <cell r="AD12">
            <v>16094.181996333758</v>
          </cell>
          <cell r="AE12">
            <v>13618.275811874877</v>
          </cell>
          <cell r="AF12">
            <v>16677.24768460717</v>
          </cell>
        </row>
        <row r="13">
          <cell r="Q13">
            <v>8727.6747521216148</v>
          </cell>
          <cell r="R13">
            <v>7789.5000171160709</v>
          </cell>
          <cell r="S13">
            <v>6729.2950383003381</v>
          </cell>
          <cell r="T13">
            <v>7658.279745932854</v>
          </cell>
          <cell r="U13">
            <v>8721.1493975502854</v>
          </cell>
          <cell r="V13">
            <v>8569.3606157307095</v>
          </cell>
          <cell r="W13">
            <v>6760.3306252697448</v>
          </cell>
          <cell r="X13">
            <v>7416.8040573771932</v>
          </cell>
          <cell r="Y13">
            <v>9198.8167983414769</v>
          </cell>
          <cell r="Z13">
            <v>8957.7539054221415</v>
          </cell>
          <cell r="AA13">
            <v>6586.3454946053553</v>
          </cell>
          <cell r="AB13">
            <v>8600.9578829750099</v>
          </cell>
          <cell r="AC13">
            <v>9905.7680596094069</v>
          </cell>
          <cell r="AD13">
            <v>9689.820884309207</v>
          </cell>
          <cell r="AE13">
            <v>5854.7685696704639</v>
          </cell>
          <cell r="AF13">
            <v>7133.5837726107547</v>
          </cell>
        </row>
        <row r="14">
          <cell r="Q14">
            <v>31814.198493472999</v>
          </cell>
          <cell r="R14">
            <v>36136.333882339422</v>
          </cell>
          <cell r="S14">
            <v>31988.037086818676</v>
          </cell>
          <cell r="T14">
            <v>32190.22775499264</v>
          </cell>
          <cell r="U14">
            <v>39819.80535324027</v>
          </cell>
          <cell r="V14">
            <v>36062.748115832932</v>
          </cell>
          <cell r="W14">
            <v>27303.70761013294</v>
          </cell>
          <cell r="X14">
            <v>30996.427208046913</v>
          </cell>
          <cell r="Y14">
            <v>30601.632460790748</v>
          </cell>
          <cell r="Z14">
            <v>28723.198628450522</v>
          </cell>
          <cell r="AA14">
            <v>18589.134199066029</v>
          </cell>
          <cell r="AB14">
            <v>21198.30857892321</v>
          </cell>
          <cell r="AC14">
            <v>30542.357844188475</v>
          </cell>
          <cell r="AD14">
            <v>29006.486481672004</v>
          </cell>
          <cell r="AE14">
            <v>29120.409770451301</v>
          </cell>
          <cell r="AF14">
            <v>25451.317568038234</v>
          </cell>
        </row>
        <row r="15">
          <cell r="Q15">
            <v>35033.125742066521</v>
          </cell>
          <cell r="R15">
            <v>33932.221640046933</v>
          </cell>
          <cell r="S15">
            <v>32407.967674723823</v>
          </cell>
          <cell r="T15">
            <v>30263.798845366637</v>
          </cell>
          <cell r="U15">
            <v>35066.765804383627</v>
          </cell>
          <cell r="V15">
            <v>35004.894221630406</v>
          </cell>
          <cell r="W15">
            <v>35361.478910769896</v>
          </cell>
          <cell r="X15">
            <v>33621.043875886957</v>
          </cell>
          <cell r="Y15">
            <v>37651.441453454783</v>
          </cell>
          <cell r="Z15">
            <v>36952.476275475303</v>
          </cell>
          <cell r="AA15">
            <v>35269.083544905036</v>
          </cell>
          <cell r="AB15">
            <v>31518.603675354607</v>
          </cell>
          <cell r="AC15">
            <v>33882.517618202328</v>
          </cell>
          <cell r="AD15">
            <v>32536.726210275185</v>
          </cell>
          <cell r="AE15">
            <v>31370.368586580676</v>
          </cell>
          <cell r="AF15">
            <v>28310.620721359275</v>
          </cell>
        </row>
        <row r="16">
          <cell r="Q16">
            <v>14237.380601847122</v>
          </cell>
          <cell r="R16">
            <v>18682.317032282128</v>
          </cell>
          <cell r="S16">
            <v>21278.453366838461</v>
          </cell>
          <cell r="T16">
            <v>14695.635163484581</v>
          </cell>
          <cell r="U16">
            <v>16719.974425131062</v>
          </cell>
          <cell r="V16">
            <v>16799.837679497501</v>
          </cell>
          <cell r="W16">
            <v>18705.849148631456</v>
          </cell>
          <cell r="X16">
            <v>16964.048834670528</v>
          </cell>
          <cell r="Y16">
            <v>13364.394840727866</v>
          </cell>
          <cell r="Z16">
            <v>11478.373886154915</v>
          </cell>
          <cell r="AA16">
            <v>15716.078811493784</v>
          </cell>
          <cell r="AB16">
            <v>14082.144909239547</v>
          </cell>
          <cell r="AC16">
            <v>14120.349930128883</v>
          </cell>
          <cell r="AD16">
            <v>12553.87925835287</v>
          </cell>
          <cell r="AE16">
            <v>14461.273945074241</v>
          </cell>
          <cell r="AF16">
            <v>10525.360892025492</v>
          </cell>
        </row>
        <row r="17">
          <cell r="Q17">
            <v>26215.888358478584</v>
          </cell>
          <cell r="R17">
            <v>26557.93502825599</v>
          </cell>
          <cell r="S17">
            <v>26551.959569998373</v>
          </cell>
          <cell r="T17">
            <v>27011.568493900792</v>
          </cell>
          <cell r="U17">
            <v>26338.730410429369</v>
          </cell>
          <cell r="V17">
            <v>26395.981602443808</v>
          </cell>
          <cell r="W17">
            <v>26734.030434008451</v>
          </cell>
          <cell r="X17">
            <v>27550.215785001241</v>
          </cell>
          <cell r="Y17">
            <v>27657.414427687163</v>
          </cell>
          <cell r="Z17">
            <v>27777.034723993362</v>
          </cell>
          <cell r="AA17">
            <v>28067.890825233455</v>
          </cell>
          <cell r="AB17">
            <v>28284.301198943955</v>
          </cell>
          <cell r="AC17">
            <v>28404.536597030357</v>
          </cell>
          <cell r="AD17">
            <v>28660.234301421035</v>
          </cell>
          <cell r="AE17">
            <v>28943.415279566336</v>
          </cell>
          <cell r="AF17">
            <v>29032.334296669567</v>
          </cell>
        </row>
        <row r="18">
          <cell r="Q18">
            <v>26988.843214733053</v>
          </cell>
          <cell r="R18">
            <v>29376.605910750008</v>
          </cell>
          <cell r="S18">
            <v>29638.172718000002</v>
          </cell>
          <cell r="T18">
            <v>30334.010883750001</v>
          </cell>
          <cell r="U18">
            <v>31422.887231836037</v>
          </cell>
          <cell r="V18">
            <v>32618.042410505197</v>
          </cell>
          <cell r="W18">
            <v>33807.985330597112</v>
          </cell>
          <cell r="X18">
            <v>33956.477895312637</v>
          </cell>
          <cell r="Y18">
            <v>33423.43670222583</v>
          </cell>
          <cell r="Z18">
            <v>33919.162961458496</v>
          </cell>
          <cell r="AA18">
            <v>36350.668577926532</v>
          </cell>
          <cell r="AB18">
            <v>37220.425207625034</v>
          </cell>
          <cell r="AC18">
            <v>38114.439407379672</v>
          </cell>
          <cell r="AD18">
            <v>35606.826549139747</v>
          </cell>
          <cell r="AE18">
            <v>36059.87645536699</v>
          </cell>
          <cell r="AF18">
            <v>36407.876140375054</v>
          </cell>
        </row>
        <row r="19">
          <cell r="Q19">
            <v>13297.828785840715</v>
          </cell>
          <cell r="R19">
            <v>14247.799593319731</v>
          </cell>
          <cell r="S19">
            <v>15696.265876843774</v>
          </cell>
          <cell r="T19">
            <v>16045.139151162914</v>
          </cell>
          <cell r="U19">
            <v>18375.189778570038</v>
          </cell>
          <cell r="V19">
            <v>17351.29180823671</v>
          </cell>
          <cell r="W19">
            <v>19469.541204189078</v>
          </cell>
          <cell r="X19">
            <v>21023.882050330372</v>
          </cell>
          <cell r="Y19">
            <v>20026.184524492612</v>
          </cell>
          <cell r="Z19">
            <v>16828.418649864121</v>
          </cell>
          <cell r="AA19">
            <v>17166.106259415334</v>
          </cell>
          <cell r="AB19">
            <v>17523.524344620546</v>
          </cell>
          <cell r="AC19">
            <v>15491.500154652698</v>
          </cell>
          <cell r="AD19">
            <v>17388.275193691497</v>
          </cell>
          <cell r="AE19">
            <v>25298.298301425668</v>
          </cell>
          <cell r="AF19">
            <v>18542.469292689922</v>
          </cell>
        </row>
        <row r="20">
          <cell r="Q20">
            <v>417773.19782116666</v>
          </cell>
          <cell r="R20">
            <v>437751.66572455305</v>
          </cell>
          <cell r="S20">
            <v>413675.2910546101</v>
          </cell>
          <cell r="T20">
            <v>413771.17218591616</v>
          </cell>
          <cell r="U20">
            <v>445670.68492350203</v>
          </cell>
          <cell r="V20">
            <v>446584.67771815707</v>
          </cell>
          <cell r="W20">
            <v>436800.78696314729</v>
          </cell>
          <cell r="X20">
            <v>431416.63096750481</v>
          </cell>
          <cell r="Y20">
            <v>448976.03023966204</v>
          </cell>
          <cell r="Z20">
            <v>446573.67629213282</v>
          </cell>
          <cell r="AA20">
            <v>421821.18307132879</v>
          </cell>
          <cell r="AB20">
            <v>432653.68868217687</v>
          </cell>
          <cell r="AC20">
            <v>448571.45660957746</v>
          </cell>
          <cell r="AD20">
            <v>428590.97005507094</v>
          </cell>
          <cell r="AE20">
            <v>446557.28721107543</v>
          </cell>
          <cell r="AF20">
            <v>435702.73950067151</v>
          </cell>
        </row>
        <row r="21">
          <cell r="Q21"/>
          <cell r="R21"/>
          <cell r="S21"/>
          <cell r="T21"/>
          <cell r="U21"/>
          <cell r="V21"/>
          <cell r="W21"/>
          <cell r="X21"/>
          <cell r="Y21"/>
          <cell r="Z21"/>
          <cell r="AA21"/>
          <cell r="AB21"/>
          <cell r="AC21"/>
          <cell r="AD21"/>
          <cell r="AE21"/>
          <cell r="AF21"/>
        </row>
        <row r="22"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</row>
        <row r="23">
          <cell r="Q23">
            <v>41474.661866794566</v>
          </cell>
          <cell r="R23">
            <v>43125.621917819437</v>
          </cell>
          <cell r="S23">
            <v>36753.739529553954</v>
          </cell>
          <cell r="T23">
            <v>36797.949767969942</v>
          </cell>
          <cell r="U23">
            <v>37064.983190743085</v>
          </cell>
          <cell r="V23">
            <v>39984.529286473458</v>
          </cell>
          <cell r="W23">
            <v>40244.69386358044</v>
          </cell>
          <cell r="X23">
            <v>38040.111859322664</v>
          </cell>
          <cell r="Y23">
            <v>36216.485089900511</v>
          </cell>
          <cell r="Z23">
            <v>32298.164901927245</v>
          </cell>
          <cell r="AA23">
            <v>32913.278427930352</v>
          </cell>
          <cell r="AB23">
            <v>33186.406099325977</v>
          </cell>
          <cell r="AC23">
            <v>34107.12309650024</v>
          </cell>
          <cell r="AD23">
            <v>34840.892263715985</v>
          </cell>
          <cell r="AE23">
            <v>33225.864299299545</v>
          </cell>
          <cell r="AF23">
            <v>36923.918385785109</v>
          </cell>
        </row>
        <row r="24">
          <cell r="Q24">
            <v>10492.872844699939</v>
          </cell>
          <cell r="R24">
            <v>8882.5150206145481</v>
          </cell>
          <cell r="S24">
            <v>7555.6602181261878</v>
          </cell>
          <cell r="T24">
            <v>10975.621284329714</v>
          </cell>
          <cell r="U24">
            <v>10048.391394283222</v>
          </cell>
          <cell r="V24">
            <v>8500.6274363532848</v>
          </cell>
          <cell r="W24">
            <v>5877.4840085844053</v>
          </cell>
          <cell r="X24">
            <v>9274.8955121682866</v>
          </cell>
          <cell r="Y24">
            <v>8014.8222287691142</v>
          </cell>
          <cell r="Z24">
            <v>9900.0818355059437</v>
          </cell>
          <cell r="AA24">
            <v>8757.1468037952745</v>
          </cell>
          <cell r="AB24">
            <v>8965.6501431671313</v>
          </cell>
          <cell r="AC24">
            <v>9323.2307165215007</v>
          </cell>
          <cell r="AD24">
            <v>9980.365015598074</v>
          </cell>
          <cell r="AE24">
            <v>6836.4153373592999</v>
          </cell>
          <cell r="AF24">
            <v>9366.0091237030683</v>
          </cell>
        </row>
        <row r="25">
          <cell r="Q25">
            <v>18780.798933464383</v>
          </cell>
          <cell r="R25">
            <v>21950.328411953356</v>
          </cell>
          <cell r="S25">
            <v>21479.743181040347</v>
          </cell>
          <cell r="T25">
            <v>18286.654437884703</v>
          </cell>
          <cell r="U25">
            <v>16643.216148538122</v>
          </cell>
          <cell r="V25">
            <v>18320.670893552106</v>
          </cell>
          <cell r="W25">
            <v>16580.581720943974</v>
          </cell>
          <cell r="X25">
            <v>15564.351071837486</v>
          </cell>
          <cell r="Y25">
            <v>18444.335496862539</v>
          </cell>
          <cell r="Z25">
            <v>18224.374463097854</v>
          </cell>
          <cell r="AA25">
            <v>16622.493382881763</v>
          </cell>
          <cell r="AB25">
            <v>15486.649920640684</v>
          </cell>
          <cell r="AC25">
            <v>17051.072595914102</v>
          </cell>
          <cell r="AD25">
            <v>14258.988535585242</v>
          </cell>
          <cell r="AE25">
            <v>16865.752831220845</v>
          </cell>
          <cell r="AF25">
            <v>16439.053158951541</v>
          </cell>
        </row>
        <row r="26">
          <cell r="Q26">
            <v>26636.361478284161</v>
          </cell>
          <cell r="R26">
            <v>32988.432401448008</v>
          </cell>
          <cell r="S26">
            <v>23501.518841556466</v>
          </cell>
          <cell r="T26">
            <v>22347.936169511846</v>
          </cell>
          <cell r="U26">
            <v>27811.414366603723</v>
          </cell>
          <cell r="V26">
            <v>30281.578082832337</v>
          </cell>
          <cell r="W26">
            <v>26445.28720799346</v>
          </cell>
          <cell r="X26">
            <v>23171.305398683049</v>
          </cell>
          <cell r="Y26">
            <v>29830.278886361375</v>
          </cell>
          <cell r="Z26">
            <v>31284.710198398807</v>
          </cell>
          <cell r="AA26">
            <v>21266.920776150346</v>
          </cell>
          <cell r="AB26">
            <v>24674.049673085803</v>
          </cell>
          <cell r="AC26">
            <v>28583.833599994879</v>
          </cell>
          <cell r="AD26">
            <v>26777.115855986358</v>
          </cell>
          <cell r="AE26">
            <v>24997.134918871991</v>
          </cell>
          <cell r="AF26">
            <v>26346.95444499352</v>
          </cell>
        </row>
        <row r="27">
          <cell r="Q27">
            <v>9641.4095013290716</v>
          </cell>
          <cell r="R27">
            <v>9584.3003917288224</v>
          </cell>
          <cell r="S27">
            <v>8199.589393642822</v>
          </cell>
          <cell r="T27">
            <v>9216.3313853446198</v>
          </cell>
          <cell r="U27">
            <v>9467.3656114946789</v>
          </cell>
          <cell r="V27">
            <v>8883.2704936544542</v>
          </cell>
          <cell r="W27">
            <v>9144.3228497471518</v>
          </cell>
          <cell r="X27">
            <v>13373.383805734011</v>
          </cell>
          <cell r="Y27">
            <v>10861.71426514316</v>
          </cell>
          <cell r="Z27">
            <v>9372.7612903215431</v>
          </cell>
          <cell r="AA27">
            <v>9389.1528526384609</v>
          </cell>
          <cell r="AB27">
            <v>13400.724953716299</v>
          </cell>
          <cell r="AC27">
            <v>13001.265899750557</v>
          </cell>
          <cell r="AD27">
            <v>11848.454535061615</v>
          </cell>
          <cell r="AE27">
            <v>10601.492368801264</v>
          </cell>
          <cell r="AF27">
            <v>10158.343756315766</v>
          </cell>
        </row>
        <row r="28">
          <cell r="Q28">
            <v>20148.678998559277</v>
          </cell>
          <cell r="R28">
            <v>22316.758381176318</v>
          </cell>
          <cell r="S28">
            <v>24171.059522746626</v>
          </cell>
          <cell r="T28">
            <v>29336.489446413125</v>
          </cell>
          <cell r="U28">
            <v>30355.708460814745</v>
          </cell>
          <cell r="V28">
            <v>32131.615199808017</v>
          </cell>
          <cell r="W28">
            <v>33704.159527387223</v>
          </cell>
          <cell r="X28">
            <v>29965.629292905232</v>
          </cell>
          <cell r="Y28">
            <v>27079.525296231404</v>
          </cell>
          <cell r="Z28">
            <v>31564.655456072273</v>
          </cell>
          <cell r="AA28">
            <v>32458.092990126836</v>
          </cell>
          <cell r="AB28">
            <v>28552.257262650131</v>
          </cell>
          <cell r="AC28">
            <v>26587.806626898859</v>
          </cell>
          <cell r="AD28">
            <v>25498.487488287785</v>
          </cell>
          <cell r="AE28">
            <v>26056.992402580585</v>
          </cell>
          <cell r="AF28">
            <v>27339.473029743865</v>
          </cell>
        </row>
        <row r="29">
          <cell r="Q29">
            <v>131183.80450051936</v>
          </cell>
          <cell r="R29">
            <v>134650.92490466862</v>
          </cell>
          <cell r="S29">
            <v>130335.60015097375</v>
          </cell>
          <cell r="T29">
            <v>129938.96284708873</v>
          </cell>
          <cell r="U29">
            <v>142362.39493998725</v>
          </cell>
          <cell r="V29">
            <v>141423.12692723115</v>
          </cell>
          <cell r="W29">
            <v>141033.39834562151</v>
          </cell>
          <cell r="X29">
            <v>134921.22674056105</v>
          </cell>
          <cell r="Y29">
            <v>144738.91303636492</v>
          </cell>
          <cell r="Z29">
            <v>136605.71041039596</v>
          </cell>
          <cell r="AA29">
            <v>131024.28737520464</v>
          </cell>
          <cell r="AB29">
            <v>138509.25163397091</v>
          </cell>
          <cell r="AC29">
            <v>137396.35732295908</v>
          </cell>
          <cell r="AD29">
            <v>132916.87737310227</v>
          </cell>
          <cell r="AE29">
            <v>137960.07180276175</v>
          </cell>
          <cell r="AF29">
            <v>137014.09331150382</v>
          </cell>
        </row>
        <row r="30">
          <cell r="Q30">
            <v>15728.579359101828</v>
          </cell>
          <cell r="R30">
            <v>18414.912004164911</v>
          </cell>
          <cell r="S30">
            <v>16362.723106568925</v>
          </cell>
          <cell r="T30">
            <v>15666.270306563103</v>
          </cell>
          <cell r="U30">
            <v>17049.607689903049</v>
          </cell>
          <cell r="V30">
            <v>17530.262110555432</v>
          </cell>
          <cell r="W30">
            <v>14739.630794629004</v>
          </cell>
          <cell r="X30">
            <v>12406.511807076062</v>
          </cell>
          <cell r="Y30">
            <v>16156.294884781599</v>
          </cell>
          <cell r="Z30">
            <v>18091.331046920914</v>
          </cell>
          <cell r="AA30">
            <v>16027.524616856233</v>
          </cell>
          <cell r="AB30">
            <v>13449.627890605827</v>
          </cell>
          <cell r="AC30">
            <v>17559.303557202464</v>
          </cell>
          <cell r="AD30">
            <v>16149.277469274351</v>
          </cell>
          <cell r="AE30">
            <v>13660.67933827757</v>
          </cell>
          <cell r="AF30">
            <v>16755.705313083625</v>
          </cell>
        </row>
        <row r="31">
          <cell r="Q31">
            <v>9056.3069271998484</v>
          </cell>
          <cell r="R31">
            <v>7945.8772469632613</v>
          </cell>
          <cell r="S31">
            <v>6881.5026998498251</v>
          </cell>
          <cell r="T31">
            <v>7786.4512679746931</v>
          </cell>
          <cell r="U31">
            <v>9062.5593592991572</v>
          </cell>
          <cell r="V31">
            <v>8980.0546394483226</v>
          </cell>
          <cell r="W31">
            <v>7159.8091503789692</v>
          </cell>
          <cell r="X31">
            <v>7797.8242097547518</v>
          </cell>
          <cell r="Y31">
            <v>9631.4988300988207</v>
          </cell>
          <cell r="Z31">
            <v>9287.938018099012</v>
          </cell>
          <cell r="AA31">
            <v>6770.8422871682769</v>
          </cell>
          <cell r="AB31">
            <v>8744.3109936279816</v>
          </cell>
          <cell r="AC31">
            <v>9959.171756704116</v>
          </cell>
          <cell r="AD31">
            <v>9711.2946043863012</v>
          </cell>
          <cell r="AE31">
            <v>5912.1496564880426</v>
          </cell>
          <cell r="AF31">
            <v>7181.970093367353</v>
          </cell>
        </row>
        <row r="32">
          <cell r="Q32">
            <v>32739.896253406598</v>
          </cell>
          <cell r="R32">
            <v>35801.870151249132</v>
          </cell>
          <cell r="S32">
            <v>31724.662061332543</v>
          </cell>
          <cell r="T32">
            <v>30647.153937841154</v>
          </cell>
          <cell r="U32">
            <v>39587.978231525412</v>
          </cell>
          <cell r="V32">
            <v>35327.824521330003</v>
          </cell>
          <cell r="W32">
            <v>28283.677137157145</v>
          </cell>
          <cell r="X32">
            <v>30378.649753145572</v>
          </cell>
          <cell r="Y32">
            <v>30278.987464297974</v>
          </cell>
          <cell r="Z32">
            <v>28291.745738364156</v>
          </cell>
          <cell r="AA32">
            <v>18207.026263856638</v>
          </cell>
          <cell r="AB32">
            <v>20559.714315953664</v>
          </cell>
          <cell r="AC32">
            <v>30384.672323584295</v>
          </cell>
          <cell r="AD32">
            <v>29012.331033000759</v>
          </cell>
          <cell r="AE32">
            <v>29692.934623318946</v>
          </cell>
          <cell r="AF32">
            <v>25233.139783289436</v>
          </cell>
        </row>
        <row r="33">
          <cell r="Q33">
            <v>33912.324634174562</v>
          </cell>
          <cell r="R33">
            <v>34098.94935690696</v>
          </cell>
          <cell r="S33">
            <v>33787.749306927391</v>
          </cell>
          <cell r="T33">
            <v>33535.348169774559</v>
          </cell>
          <cell r="U33">
            <v>33028.439141199844</v>
          </cell>
          <cell r="V33">
            <v>33276.008545346696</v>
          </cell>
          <cell r="W33">
            <v>34404.400316108833</v>
          </cell>
          <cell r="X33">
            <v>35868.02557621523</v>
          </cell>
          <cell r="Y33">
            <v>36122.918222918408</v>
          </cell>
          <cell r="Z33">
            <v>36273.77733572221</v>
          </cell>
          <cell r="AA33">
            <v>35446.892866961884</v>
          </cell>
          <cell r="AB33">
            <v>33825.038546783951</v>
          </cell>
          <cell r="AC33">
            <v>32348.81787512132</v>
          </cell>
          <cell r="AD33">
            <v>31521.175082979993</v>
          </cell>
          <cell r="AE33">
            <v>31681.56580038551</v>
          </cell>
          <cell r="AF33">
            <v>30786.210746018412</v>
          </cell>
        </row>
        <row r="34">
          <cell r="Q34">
            <v>14543.160132160901</v>
          </cell>
          <cell r="R34">
            <v>18898.684628972704</v>
          </cell>
          <cell r="S34">
            <v>21371.027872300056</v>
          </cell>
          <cell r="T34">
            <v>14573.334373268943</v>
          </cell>
          <cell r="U34">
            <v>16501.132194660655</v>
          </cell>
          <cell r="V34">
            <v>16498.536264915878</v>
          </cell>
          <cell r="W34">
            <v>18519.355727050613</v>
          </cell>
          <cell r="X34">
            <v>16972.926409987402</v>
          </cell>
          <cell r="Y34">
            <v>13540.992732274062</v>
          </cell>
          <cell r="Z34">
            <v>11735.394587302326</v>
          </cell>
          <cell r="AA34">
            <v>16295.743371306984</v>
          </cell>
          <cell r="AB34">
            <v>14554.560828189327</v>
          </cell>
          <cell r="AC34">
            <v>14511.397645805215</v>
          </cell>
          <cell r="AD34">
            <v>12661.866877824457</v>
          </cell>
          <cell r="AE34">
            <v>14723.308885821938</v>
          </cell>
          <cell r="AF34">
            <v>10686.925617753066</v>
          </cell>
        </row>
        <row r="35">
          <cell r="Q35">
            <v>27826.154055534789</v>
          </cell>
          <cell r="R35">
            <v>27907.538820598114</v>
          </cell>
          <cell r="S35">
            <v>27989.161616399397</v>
          </cell>
          <cell r="T35">
            <v>28071.023139120931</v>
          </cell>
          <cell r="U35">
            <v>28152.711694400885</v>
          </cell>
          <cell r="V35">
            <v>28234.637968841649</v>
          </cell>
          <cell r="W35">
            <v>28316.802654221879</v>
          </cell>
          <cell r="X35">
            <v>28399.206444333369</v>
          </cell>
          <cell r="Y35">
            <v>28481.401231323664</v>
          </cell>
          <cell r="Z35">
            <v>28563.833911686848</v>
          </cell>
          <cell r="AA35">
            <v>28646.50517394903</v>
          </cell>
          <cell r="AB35">
            <v>28729.415708629087</v>
          </cell>
          <cell r="AC35">
            <v>28812.195425550563</v>
          </cell>
          <cell r="AD35">
            <v>28895.213660428784</v>
          </cell>
          <cell r="AE35">
            <v>28978.471100519273</v>
          </cell>
          <cell r="AF35">
            <v>29061.968435057752</v>
          </cell>
        </row>
        <row r="36">
          <cell r="Q36">
            <v>31482.242335008581</v>
          </cell>
          <cell r="R36">
            <v>33125.98983583376</v>
          </cell>
          <cell r="S36">
            <v>33486.03993456126</v>
          </cell>
          <cell r="T36">
            <v>33536.046319037945</v>
          </cell>
          <cell r="U36">
            <v>33413.50081571388</v>
          </cell>
          <cell r="V36">
            <v>35235.746904478663</v>
          </cell>
          <cell r="W36">
            <v>34900.256390726019</v>
          </cell>
          <cell r="X36">
            <v>33115.704215155325</v>
          </cell>
          <cell r="Y36">
            <v>33064.553690195935</v>
          </cell>
          <cell r="Z36">
            <v>33603.674948742439</v>
          </cell>
          <cell r="AA36">
            <v>35122.718878820735</v>
          </cell>
          <cell r="AB36">
            <v>36042.867901514408</v>
          </cell>
          <cell r="AC36">
            <v>36180.586227327833</v>
          </cell>
          <cell r="AD36">
            <v>36063.857210600043</v>
          </cell>
          <cell r="AE36">
            <v>36410.396983637911</v>
          </cell>
          <cell r="AF36">
            <v>37014.35187827245</v>
          </cell>
        </row>
        <row r="37">
          <cell r="Q37">
            <v>14111.813567975225</v>
          </cell>
          <cell r="R37">
            <v>14969.042205819513</v>
          </cell>
          <cell r="S37">
            <v>16541.647953313764</v>
          </cell>
          <cell r="T37">
            <v>16669.391150722171</v>
          </cell>
          <cell r="U37">
            <v>19634.861125535463</v>
          </cell>
          <cell r="V37">
            <v>18554.275281006667</v>
          </cell>
          <cell r="W37">
            <v>20616.145228477835</v>
          </cell>
          <cell r="X37">
            <v>21664.625706345159</v>
          </cell>
          <cell r="Y37">
            <v>20616.031015535878</v>
          </cell>
          <cell r="Z37">
            <v>17300.345506380621</v>
          </cell>
          <cell r="AA37">
            <v>17515.571030445899</v>
          </cell>
          <cell r="AB37">
            <v>17795.054237085649</v>
          </cell>
          <cell r="AC37">
            <v>15710.467047283295</v>
          </cell>
          <cell r="AD37">
            <v>17526.319389602926</v>
          </cell>
          <cell r="AE37">
            <v>25318.979741247738</v>
          </cell>
          <cell r="AF37">
            <v>18558.072073278126</v>
          </cell>
        </row>
        <row r="38">
          <cell r="Q38">
            <v>437759.06538821309</v>
          </cell>
          <cell r="R38">
            <v>464661.74567991751</v>
          </cell>
          <cell r="S38">
            <v>440141.42538889335</v>
          </cell>
          <cell r="T38">
            <v>437384.96400284616</v>
          </cell>
          <cell r="U38">
            <v>470184.26436470315</v>
          </cell>
          <cell r="V38">
            <v>473162.76455582806</v>
          </cell>
          <cell r="W38">
            <v>459970.00492260844</v>
          </cell>
          <cell r="X38">
            <v>450914.3778032246</v>
          </cell>
          <cell r="Y38">
            <v>463078.75237105938</v>
          </cell>
          <cell r="Z38">
            <v>452398.49964893813</v>
          </cell>
          <cell r="AA38">
            <v>426464.19709809334</v>
          </cell>
          <cell r="AB38">
            <v>436475.58010894683</v>
          </cell>
          <cell r="AC38">
            <v>451517.30171711824</v>
          </cell>
          <cell r="AD38">
            <v>437662.51639543497</v>
          </cell>
          <cell r="AE38">
            <v>442922.21009059215</v>
          </cell>
          <cell r="AF38">
            <v>438866.18915111682</v>
          </cell>
        </row>
        <row r="39">
          <cell r="Q39">
            <v>95.434505154262752</v>
          </cell>
          <cell r="R39">
            <v>94.208673254134951</v>
          </cell>
          <cell r="S39">
            <v>93.986902207421466</v>
          </cell>
          <cell r="T39">
            <v>94.601142297891997</v>
          </cell>
          <cell r="U39">
            <v>94.786388805605185</v>
          </cell>
          <cell r="V39">
            <v>94.38288706791613</v>
          </cell>
          <cell r="W39">
            <v>94.962885033479637</v>
          </cell>
          <cell r="X39">
            <v>95.675953618798019</v>
          </cell>
          <cell r="Y39">
            <v>96.954573696333824</v>
          </cell>
          <cell r="Z39">
            <v>98.712457410595874</v>
          </cell>
          <cell r="AA39">
            <v>98.91127694696101</v>
          </cell>
          <cell r="AB39">
            <v>99.124374512357363</v>
          </cell>
          <cell r="AC39">
            <v>99.347567613392059</v>
          </cell>
          <cell r="AD39">
            <v>97.927273641097528</v>
          </cell>
          <cell r="AE39">
            <v>100.82070328325594</v>
          </cell>
          <cell r="AF39">
            <v>99.279176722051815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H99"/>
  <sheetViews>
    <sheetView view="pageBreakPreview" topLeftCell="G1" zoomScaleSheetLayoutView="100" workbookViewId="0">
      <pane ySplit="2" topLeftCell="A3" activePane="bottomLeft" state="frozen"/>
      <selection pane="bottomLeft" activeCell="O49" sqref="O49"/>
    </sheetView>
  </sheetViews>
  <sheetFormatPr defaultRowHeight="15" x14ac:dyDescent="0.25"/>
  <cols>
    <col min="1" max="1" width="8.5703125" customWidth="1"/>
    <col min="2" max="10" width="9.140625" style="38" customWidth="1"/>
    <col min="11" max="11" width="11.140625" style="38" customWidth="1"/>
    <col min="12" max="16" width="9.140625" style="38" customWidth="1"/>
    <col min="17" max="17" width="11.5703125" style="35" customWidth="1"/>
    <col min="18" max="18" width="12.7109375" style="11" bestFit="1" customWidth="1"/>
    <col min="19" max="22" width="9.140625" style="11"/>
    <col min="23" max="23" width="17" style="11" bestFit="1" customWidth="1"/>
    <col min="24" max="33" width="9.140625" style="11"/>
    <col min="34" max="34" width="10.42578125" customWidth="1"/>
  </cols>
  <sheetData>
    <row r="1" spans="1:34" ht="19.5" thickBot="1" x14ac:dyDescent="0.3">
      <c r="A1" s="107" t="s">
        <v>58</v>
      </c>
      <c r="B1" s="108"/>
      <c r="C1" s="108"/>
      <c r="D1" s="108"/>
      <c r="E1" s="108"/>
      <c r="F1" s="108"/>
      <c r="G1" s="108"/>
      <c r="H1" s="108"/>
      <c r="I1" s="104"/>
      <c r="J1" s="102"/>
      <c r="K1" s="109"/>
      <c r="L1" s="109"/>
      <c r="M1" s="109"/>
      <c r="N1" s="109"/>
      <c r="O1" s="109"/>
      <c r="P1" s="109"/>
      <c r="Q1" s="111"/>
    </row>
    <row r="2" spans="1:34" ht="64.5" customHeight="1" thickBot="1" x14ac:dyDescent="0.3">
      <c r="A2" s="168"/>
      <c r="B2" s="28" t="s">
        <v>59</v>
      </c>
      <c r="C2" s="28" t="s">
        <v>60</v>
      </c>
      <c r="D2" s="28" t="s">
        <v>61</v>
      </c>
      <c r="E2" s="28" t="s">
        <v>62</v>
      </c>
      <c r="F2" s="28" t="s">
        <v>63</v>
      </c>
      <c r="G2" s="28" t="s">
        <v>64</v>
      </c>
      <c r="H2" s="28" t="s">
        <v>65</v>
      </c>
      <c r="I2" s="26" t="s">
        <v>66</v>
      </c>
      <c r="J2" s="26" t="s">
        <v>67</v>
      </c>
      <c r="K2" s="28" t="s">
        <v>68</v>
      </c>
      <c r="L2" s="28" t="s">
        <v>69</v>
      </c>
      <c r="M2" s="28" t="s">
        <v>70</v>
      </c>
      <c r="N2" s="28" t="s">
        <v>71</v>
      </c>
      <c r="O2" s="28" t="s">
        <v>72</v>
      </c>
      <c r="P2" s="28" t="s">
        <v>73</v>
      </c>
      <c r="Q2" s="215" t="s">
        <v>74</v>
      </c>
      <c r="R2" s="27"/>
      <c r="S2" s="13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54"/>
    </row>
    <row r="3" spans="1:34" ht="15" customHeight="1" x14ac:dyDescent="0.25">
      <c r="A3" s="330" t="s">
        <v>75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216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54"/>
    </row>
    <row r="4" spans="1:34" s="92" customFormat="1" ht="18.75" hidden="1" customHeight="1" x14ac:dyDescent="0.25">
      <c r="A4" s="136">
        <v>2007</v>
      </c>
      <c r="B4" s="163">
        <v>146098.85355250168</v>
      </c>
      <c r="C4" s="163">
        <v>42555.765005100518</v>
      </c>
      <c r="D4" s="163">
        <v>86246.11692136254</v>
      </c>
      <c r="E4" s="163">
        <v>152852.8174490848</v>
      </c>
      <c r="F4" s="163">
        <v>36118.297707024358</v>
      </c>
      <c r="G4" s="163">
        <v>111100.93537642603</v>
      </c>
      <c r="H4" s="163">
        <v>483670.50518459559</v>
      </c>
      <c r="I4" s="163">
        <v>77618.487489140738</v>
      </c>
      <c r="J4" s="163">
        <v>44522.825459215594</v>
      </c>
      <c r="K4" s="163">
        <v>103017.38149649931</v>
      </c>
      <c r="L4" s="163">
        <v>126518.52153622432</v>
      </c>
      <c r="M4" s="163">
        <v>78699.999170333336</v>
      </c>
      <c r="N4" s="163">
        <v>101023.34164745557</v>
      </c>
      <c r="O4" s="163">
        <v>88876.29354938578</v>
      </c>
      <c r="P4" s="163">
        <v>53263.628946709032</v>
      </c>
      <c r="Q4" s="212">
        <v>1732183.7704910594</v>
      </c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54"/>
    </row>
    <row r="5" spans="1:34" s="92" customFormat="1" ht="18.75" hidden="1" customHeight="1" x14ac:dyDescent="0.25">
      <c r="A5" s="136">
        <v>2008</v>
      </c>
      <c r="B5" s="163">
        <v>154017.67259884998</v>
      </c>
      <c r="C5" s="163">
        <v>44298.753802212508</v>
      </c>
      <c r="D5" s="163">
        <v>73714.381757798372</v>
      </c>
      <c r="E5" s="163">
        <v>133220.86642508383</v>
      </c>
      <c r="F5" s="163">
        <v>39174.633884127572</v>
      </c>
      <c r="G5" s="163">
        <v>118936.6168530775</v>
      </c>
      <c r="H5" s="163">
        <v>520039.42779651884</v>
      </c>
      <c r="I5" s="163">
        <v>88405.20584561459</v>
      </c>
      <c r="J5" s="163">
        <v>45758.332108553288</v>
      </c>
      <c r="K5" s="163">
        <v>102526.49319108718</v>
      </c>
      <c r="L5" s="163">
        <v>120843.94137174673</v>
      </c>
      <c r="M5" s="163">
        <v>80342.502040530395</v>
      </c>
      <c r="N5" s="163">
        <v>110929.97679653316</v>
      </c>
      <c r="O5" s="163">
        <v>97749.684647461429</v>
      </c>
      <c r="P5" s="163">
        <v>54661.170635847448</v>
      </c>
      <c r="Q5" s="212">
        <v>1784619.659755043</v>
      </c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54"/>
    </row>
    <row r="6" spans="1:34" s="92" customFormat="1" ht="18.75" hidden="1" customHeight="1" x14ac:dyDescent="0.25">
      <c r="A6" s="136">
        <v>2009</v>
      </c>
      <c r="B6" s="163">
        <v>159390.0076584733</v>
      </c>
      <c r="C6" s="163">
        <v>39536.542270810518</v>
      </c>
      <c r="D6" s="163">
        <v>68864.015483088806</v>
      </c>
      <c r="E6" s="163">
        <v>90300.184843171985</v>
      </c>
      <c r="F6" s="163">
        <v>35084.4407667911</v>
      </c>
      <c r="G6" s="163">
        <v>91099.005051589265</v>
      </c>
      <c r="H6" s="163">
        <v>497432.95467377477</v>
      </c>
      <c r="I6" s="163">
        <v>69283.398522581934</v>
      </c>
      <c r="J6" s="163">
        <v>33139.736645121957</v>
      </c>
      <c r="K6" s="163">
        <v>127649.56373487005</v>
      </c>
      <c r="L6" s="163">
        <v>128371.55930276043</v>
      </c>
      <c r="M6" s="163">
        <v>71636.687019795514</v>
      </c>
      <c r="N6" s="163">
        <v>105510.63486782351</v>
      </c>
      <c r="O6" s="163">
        <v>109623.23931742158</v>
      </c>
      <c r="P6" s="163">
        <v>52558.970694161893</v>
      </c>
      <c r="Q6" s="212">
        <v>1679480.9408522369</v>
      </c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54"/>
    </row>
    <row r="7" spans="1:34" s="92" customFormat="1" ht="18.75" hidden="1" customHeight="1" x14ac:dyDescent="0.25">
      <c r="A7" s="136">
        <v>2010</v>
      </c>
      <c r="B7" s="163">
        <v>120947.25491668476</v>
      </c>
      <c r="C7" s="163">
        <v>35278.088618226917</v>
      </c>
      <c r="D7" s="163">
        <v>68175.054426201677</v>
      </c>
      <c r="E7" s="163">
        <v>97508.750714245514</v>
      </c>
      <c r="F7" s="163">
        <v>34644.429554379996</v>
      </c>
      <c r="G7" s="163">
        <v>111195.72763218368</v>
      </c>
      <c r="H7" s="163">
        <v>515117.16139242228</v>
      </c>
      <c r="I7" s="163">
        <v>65079.888402708937</v>
      </c>
      <c r="J7" s="163">
        <v>31678.084797514188</v>
      </c>
      <c r="K7" s="163">
        <v>140060.81831088453</v>
      </c>
      <c r="L7" s="163">
        <v>132743.42654610449</v>
      </c>
      <c r="M7" s="163">
        <v>69493.900634951613</v>
      </c>
      <c r="N7" s="163">
        <v>106298.24007677234</v>
      </c>
      <c r="O7" s="163">
        <v>124013.11324409123</v>
      </c>
      <c r="P7" s="163">
        <v>67467.88661481344</v>
      </c>
      <c r="Q7" s="212">
        <v>1719701.8258821857</v>
      </c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54"/>
    </row>
    <row r="8" spans="1:34" s="92" customFormat="1" ht="18.75" hidden="1" customHeight="1" x14ac:dyDescent="0.25">
      <c r="A8" s="136">
        <v>2011</v>
      </c>
      <c r="B8" s="163">
        <v>125618.80388962654</v>
      </c>
      <c r="C8" s="163">
        <v>30418.173033167186</v>
      </c>
      <c r="D8" s="163">
        <v>66714.352573801239</v>
      </c>
      <c r="E8" s="163">
        <v>108453.81888935124</v>
      </c>
      <c r="F8" s="163">
        <v>44306.605771926028</v>
      </c>
      <c r="G8" s="163">
        <v>118728.31734807523</v>
      </c>
      <c r="H8" s="163">
        <v>533168.41011719441</v>
      </c>
      <c r="I8" s="163">
        <v>60127.079630541368</v>
      </c>
      <c r="J8" s="163">
        <v>32333.705386410555</v>
      </c>
      <c r="K8" s="163">
        <v>117624.96590742112</v>
      </c>
      <c r="L8" s="163">
        <v>143586.44051558693</v>
      </c>
      <c r="M8" s="163">
        <v>60512.666710184763</v>
      </c>
      <c r="N8" s="163">
        <v>109718.69537069021</v>
      </c>
      <c r="O8" s="163">
        <v>135107.06288959406</v>
      </c>
      <c r="P8" s="163">
        <v>77348.026428876183</v>
      </c>
      <c r="Q8" s="212">
        <v>1763767.1244624469</v>
      </c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54"/>
    </row>
    <row r="9" spans="1:34" s="92" customFormat="1" ht="18.75" hidden="1" customHeight="1" x14ac:dyDescent="0.25">
      <c r="A9" s="136">
        <v>2012</v>
      </c>
      <c r="B9" s="163">
        <v>122369.9318981398</v>
      </c>
      <c r="C9" s="163">
        <v>36308.144711411049</v>
      </c>
      <c r="D9" s="163">
        <v>62646.870189465109</v>
      </c>
      <c r="E9" s="163">
        <v>100874.24748541642</v>
      </c>
      <c r="F9" s="163">
        <v>50683.16190367371</v>
      </c>
      <c r="G9" s="163">
        <v>112275.14100581381</v>
      </c>
      <c r="H9" s="163">
        <v>531451.72959724395</v>
      </c>
      <c r="I9" s="163">
        <v>62950.779626609481</v>
      </c>
      <c r="J9" s="163">
        <v>34782.892321498977</v>
      </c>
      <c r="K9" s="163">
        <v>99336.287103849725</v>
      </c>
      <c r="L9" s="163">
        <v>133206.93104873714</v>
      </c>
      <c r="M9" s="163">
        <v>56472.452909215084</v>
      </c>
      <c r="N9" s="163">
        <v>113416.96292262879</v>
      </c>
      <c r="O9" s="163">
        <v>147292.35974207098</v>
      </c>
      <c r="P9" s="163">
        <v>67569.405952380068</v>
      </c>
      <c r="Q9" s="212">
        <v>1731637.2984181542</v>
      </c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54"/>
    </row>
    <row r="10" spans="1:34" s="92" customFormat="1" ht="18.75" hidden="1" customHeight="1" x14ac:dyDescent="0.25">
      <c r="A10" s="136">
        <v>2013</v>
      </c>
      <c r="B10" s="163">
        <v>151165.87361662957</v>
      </c>
      <c r="C10" s="163">
        <v>31941.886440246202</v>
      </c>
      <c r="D10" s="163">
        <v>66832.068253508318</v>
      </c>
      <c r="E10" s="163">
        <v>96052.321080844456</v>
      </c>
      <c r="F10" s="163">
        <v>41260.824392283263</v>
      </c>
      <c r="G10" s="163">
        <v>114801.76273333337</v>
      </c>
      <c r="H10" s="163">
        <v>538089.32279966678</v>
      </c>
      <c r="I10" s="163">
        <v>67316.600923333244</v>
      </c>
      <c r="J10" s="163">
        <v>31753.344123550938</v>
      </c>
      <c r="K10" s="163">
        <v>110018.89900000003</v>
      </c>
      <c r="L10" s="163">
        <v>124800.02369288087</v>
      </c>
      <c r="M10" s="163">
        <v>48686.02240666662</v>
      </c>
      <c r="N10" s="163">
        <v>116576.8</v>
      </c>
      <c r="O10" s="163">
        <v>146247.43182534925</v>
      </c>
      <c r="P10" s="163">
        <v>79905.918025880368</v>
      </c>
      <c r="Q10" s="212">
        <v>1765449.0993141735</v>
      </c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54"/>
    </row>
    <row r="11" spans="1:34" s="8" customFormat="1" ht="18.75" customHeight="1" x14ac:dyDescent="0.2">
      <c r="A11" s="136">
        <v>2014</v>
      </c>
      <c r="B11" s="163">
        <v>122410.49078028977</v>
      </c>
      <c r="C11" s="163">
        <v>34156.799444452459</v>
      </c>
      <c r="D11" s="163">
        <v>77799.754451169894</v>
      </c>
      <c r="E11" s="163">
        <v>81442.113112616556</v>
      </c>
      <c r="F11" s="163">
        <v>53817.467809381989</v>
      </c>
      <c r="G11" s="163">
        <v>116502.37966980159</v>
      </c>
      <c r="H11" s="163">
        <v>555518.18392797676</v>
      </c>
      <c r="I11" s="163">
        <v>89657.813400138722</v>
      </c>
      <c r="J11" s="163">
        <v>29757.953904036589</v>
      </c>
      <c r="K11" s="163">
        <v>113375.17248053639</v>
      </c>
      <c r="L11" s="163">
        <v>134350.32179123419</v>
      </c>
      <c r="M11" s="163">
        <v>69143.283156938036</v>
      </c>
      <c r="N11" s="163">
        <v>120351.50004297774</v>
      </c>
      <c r="O11" s="163">
        <v>154400.68493243979</v>
      </c>
      <c r="P11" s="163">
        <v>67883.561843768344</v>
      </c>
      <c r="Q11" s="212">
        <v>1820567.4807477589</v>
      </c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5"/>
      <c r="AH11" s="75"/>
    </row>
    <row r="12" spans="1:34" s="8" customFormat="1" ht="18.75" customHeight="1" x14ac:dyDescent="0.2">
      <c r="A12" s="136">
        <v>2015</v>
      </c>
      <c r="B12" s="163">
        <v>124809.31268795882</v>
      </c>
      <c r="C12" s="163">
        <v>54161.086092138619</v>
      </c>
      <c r="D12" s="163">
        <v>80401.121825264563</v>
      </c>
      <c r="E12" s="163">
        <v>82530.182151669986</v>
      </c>
      <c r="F12" s="163">
        <v>54550.552504469524</v>
      </c>
      <c r="G12" s="163">
        <v>146949.51902882385</v>
      </c>
      <c r="H12" s="163">
        <v>590287.78916779615</v>
      </c>
      <c r="I12" s="163">
        <v>96076.190460684869</v>
      </c>
      <c r="J12" s="163">
        <v>41074.121945246705</v>
      </c>
      <c r="K12" s="163">
        <v>147067.55599541482</v>
      </c>
      <c r="L12" s="163">
        <v>149689.35467272846</v>
      </c>
      <c r="M12" s="163">
        <v>80958.379452347843</v>
      </c>
      <c r="N12" s="163">
        <v>125317.51681955415</v>
      </c>
      <c r="O12" s="163">
        <v>168564.92693931621</v>
      </c>
      <c r="P12" s="163">
        <v>72676.621377981253</v>
      </c>
      <c r="Q12" s="212">
        <v>2015114.2311213957</v>
      </c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5"/>
      <c r="AH12" s="75"/>
    </row>
    <row r="13" spans="1:34" s="8" customFormat="1" ht="18.75" customHeight="1" x14ac:dyDescent="0.2">
      <c r="A13" s="136">
        <v>2016</v>
      </c>
      <c r="B13" s="163">
        <v>148615.42722817269</v>
      </c>
      <c r="C13" s="163">
        <v>63244.236725198891</v>
      </c>
      <c r="D13" s="163">
        <v>84209.1921783117</v>
      </c>
      <c r="E13" s="163">
        <v>85463.400103145221</v>
      </c>
      <c r="F13" s="163">
        <v>56375.958704686011</v>
      </c>
      <c r="G13" s="163">
        <v>133310.97416100776</v>
      </c>
      <c r="H13" s="163">
        <v>630478.10974083666</v>
      </c>
      <c r="I13" s="163">
        <v>93757.078461141122</v>
      </c>
      <c r="J13" s="163">
        <v>42375.441371135908</v>
      </c>
      <c r="K13" s="163">
        <v>156326.93999169351</v>
      </c>
      <c r="L13" s="163">
        <v>160192.44165150102</v>
      </c>
      <c r="M13" s="163">
        <v>78482.149356966023</v>
      </c>
      <c r="N13" s="163">
        <v>125931.58096474313</v>
      </c>
      <c r="O13" s="163">
        <v>177788.34934496868</v>
      </c>
      <c r="P13" s="163">
        <v>70906.163160241602</v>
      </c>
      <c r="Q13" s="212">
        <v>2107457.4431437501</v>
      </c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5"/>
      <c r="AH13" s="75"/>
    </row>
    <row r="14" spans="1:34" s="8" customFormat="1" ht="18.75" customHeight="1" x14ac:dyDescent="0.2">
      <c r="A14" s="136">
        <v>2017</v>
      </c>
      <c r="B14" s="163">
        <v>159190.62953058019</v>
      </c>
      <c r="C14" s="163">
        <v>57268.799332801784</v>
      </c>
      <c r="D14" s="163">
        <v>79354.820909962931</v>
      </c>
      <c r="E14" s="163">
        <v>74412.249660355461</v>
      </c>
      <c r="F14" s="163">
        <v>60809.618767567663</v>
      </c>
      <c r="G14" s="163">
        <v>120962.24952986442</v>
      </c>
      <c r="H14" s="163">
        <v>645490.09920214093</v>
      </c>
      <c r="I14" s="163">
        <v>84975.727096468239</v>
      </c>
      <c r="J14" s="163">
        <v>46014.38908394309</v>
      </c>
      <c r="K14" s="163">
        <v>153768.9496244521</v>
      </c>
      <c r="L14" s="163">
        <v>167861.49811089347</v>
      </c>
      <c r="M14" s="163">
        <v>84696.6495312404</v>
      </c>
      <c r="N14" s="163">
        <v>127618.1722086341</v>
      </c>
      <c r="O14" s="163">
        <v>177207.97736866088</v>
      </c>
      <c r="P14" s="163">
        <v>66535.411160619449</v>
      </c>
      <c r="Q14" s="212">
        <v>2106167.2411181848</v>
      </c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5"/>
      <c r="AH14" s="75"/>
    </row>
    <row r="15" spans="1:34" s="8" customFormat="1" ht="18.75" customHeight="1" thickBot="1" x14ac:dyDescent="0.25">
      <c r="A15" s="105">
        <v>2018</v>
      </c>
      <c r="B15" s="163">
        <v>155816.91449958377</v>
      </c>
      <c r="C15" s="163">
        <v>47751.328409579874</v>
      </c>
      <c r="D15" s="163">
        <v>76683.630096230743</v>
      </c>
      <c r="E15" s="163">
        <v>46477.634916770752</v>
      </c>
      <c r="F15" s="163">
        <v>58031.68982507359</v>
      </c>
      <c r="G15" s="163">
        <v>134074.64113299234</v>
      </c>
      <c r="H15" s="163">
        <v>709073.46957043523</v>
      </c>
      <c r="I15" s="163">
        <v>78719.220428850385</v>
      </c>
      <c r="J15" s="163">
        <v>45290.763967330677</v>
      </c>
      <c r="K15" s="163">
        <v>153287.16605045684</v>
      </c>
      <c r="L15" s="163">
        <v>191468.29719398724</v>
      </c>
      <c r="M15" s="163">
        <v>88618.397073153275</v>
      </c>
      <c r="N15" s="163">
        <v>130199.0377514603</v>
      </c>
      <c r="O15" s="163">
        <v>177726.04706066858</v>
      </c>
      <c r="P15" s="163">
        <v>63188.286199886024</v>
      </c>
      <c r="Q15" s="212">
        <v>2156406.5241764593</v>
      </c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5"/>
      <c r="AH15" s="75"/>
    </row>
    <row r="16" spans="1:34" s="9" customFormat="1" ht="15" customHeight="1" x14ac:dyDescent="0.25">
      <c r="A16" s="330" t="s">
        <v>76</v>
      </c>
      <c r="B16" s="331"/>
      <c r="C16" s="331"/>
      <c r="D16" s="331"/>
      <c r="E16" s="331"/>
      <c r="F16" s="331"/>
      <c r="G16" s="331"/>
      <c r="H16" s="331"/>
      <c r="I16" s="331"/>
      <c r="J16" s="331"/>
      <c r="K16" s="331"/>
      <c r="L16" s="331"/>
      <c r="M16" s="331"/>
      <c r="N16" s="331"/>
      <c r="O16" s="331"/>
      <c r="P16" s="331"/>
      <c r="Q16" s="21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54"/>
    </row>
    <row r="17" spans="1:33" s="9" customFormat="1" ht="18.75" hidden="1" customHeight="1" x14ac:dyDescent="0.25">
      <c r="A17" s="164">
        <v>39873</v>
      </c>
      <c r="B17" s="163">
        <v>42298.18942379862</v>
      </c>
      <c r="C17" s="163">
        <v>8151.7967836119888</v>
      </c>
      <c r="D17" s="163">
        <v>17221.858060804389</v>
      </c>
      <c r="E17" s="163">
        <v>19682.451206006437</v>
      </c>
      <c r="F17" s="163">
        <v>8313.5311512171029</v>
      </c>
      <c r="G17" s="163">
        <v>25565.006733878661</v>
      </c>
      <c r="H17" s="163">
        <v>129176.23388894912</v>
      </c>
      <c r="I17" s="163">
        <v>19041.444263679594</v>
      </c>
      <c r="J17" s="163">
        <v>8256.3622097788211</v>
      </c>
      <c r="K17" s="163">
        <v>30321.04077663273</v>
      </c>
      <c r="L17" s="163">
        <v>29517.174535847109</v>
      </c>
      <c r="M17" s="163">
        <v>20805.255301235655</v>
      </c>
      <c r="N17" s="163">
        <v>26445.488672236799</v>
      </c>
      <c r="O17" s="163">
        <v>26357.171676622638</v>
      </c>
      <c r="P17" s="163">
        <v>11488.767633575297</v>
      </c>
      <c r="Q17" s="212">
        <v>422641.77231787494</v>
      </c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54"/>
    </row>
    <row r="18" spans="1:33" s="9" customFormat="1" ht="18.75" hidden="1" customHeight="1" x14ac:dyDescent="0.25">
      <c r="A18" s="165">
        <v>39965</v>
      </c>
      <c r="B18" s="163">
        <v>41291.584530306936</v>
      </c>
      <c r="C18" s="163">
        <v>9847.6764024251934</v>
      </c>
      <c r="D18" s="163">
        <v>15302.718253419873</v>
      </c>
      <c r="E18" s="163">
        <v>14648.50237097189</v>
      </c>
      <c r="F18" s="163">
        <v>8247.5837035530076</v>
      </c>
      <c r="G18" s="163">
        <v>24359.475316926673</v>
      </c>
      <c r="H18" s="163">
        <v>118441.08296270788</v>
      </c>
      <c r="I18" s="163">
        <v>16914.203724975472</v>
      </c>
      <c r="J18" s="163">
        <v>8366.1996661054509</v>
      </c>
      <c r="K18" s="163">
        <v>29377.990582424904</v>
      </c>
      <c r="L18" s="163">
        <v>29889.037384799874</v>
      </c>
      <c r="M18" s="163">
        <v>17911.734084430616</v>
      </c>
      <c r="N18" s="163">
        <v>26291.322808852143</v>
      </c>
      <c r="O18" s="163">
        <v>26900.618515315891</v>
      </c>
      <c r="P18" s="163">
        <v>13524.574681426151</v>
      </c>
      <c r="Q18" s="212">
        <v>401314.30498864193</v>
      </c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54"/>
    </row>
    <row r="19" spans="1:33" s="9" customFormat="1" ht="18.75" hidden="1" customHeight="1" x14ac:dyDescent="0.25">
      <c r="A19" s="164">
        <v>40057</v>
      </c>
      <c r="B19" s="163">
        <v>40429.469249881578</v>
      </c>
      <c r="C19" s="163">
        <v>13089.854270708835</v>
      </c>
      <c r="D19" s="163">
        <v>16838.26367105656</v>
      </c>
      <c r="E19" s="163">
        <v>24776.375496482473</v>
      </c>
      <c r="F19" s="163">
        <v>9289.9084585604287</v>
      </c>
      <c r="G19" s="163">
        <v>19400.230656032345</v>
      </c>
      <c r="H19" s="163">
        <v>122292.76410228282</v>
      </c>
      <c r="I19" s="163">
        <v>15341.39196760095</v>
      </c>
      <c r="J19" s="163">
        <v>8727.6747521216148</v>
      </c>
      <c r="K19" s="163">
        <v>31814.198493472999</v>
      </c>
      <c r="L19" s="163">
        <v>35033.125742066521</v>
      </c>
      <c r="M19" s="163">
        <v>14237.380601847122</v>
      </c>
      <c r="N19" s="163">
        <v>26215.888358478584</v>
      </c>
      <c r="O19" s="163">
        <v>26988.843214733053</v>
      </c>
      <c r="P19" s="163">
        <v>13297.828785840715</v>
      </c>
      <c r="Q19" s="212">
        <v>417773.19782116666</v>
      </c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54"/>
    </row>
    <row r="20" spans="1:33" s="9" customFormat="1" ht="18.75" hidden="1" customHeight="1" x14ac:dyDescent="0.25">
      <c r="A20" s="165">
        <v>40148</v>
      </c>
      <c r="B20" s="163">
        <v>35370.764454486176</v>
      </c>
      <c r="C20" s="163">
        <v>8447.2148140644967</v>
      </c>
      <c r="D20" s="163">
        <v>19501.175497807981</v>
      </c>
      <c r="E20" s="163">
        <v>31192.855769711183</v>
      </c>
      <c r="F20" s="163">
        <v>9233.4174534605627</v>
      </c>
      <c r="G20" s="163">
        <v>21774.292344751582</v>
      </c>
      <c r="H20" s="163">
        <v>127522.87371983496</v>
      </c>
      <c r="I20" s="163">
        <v>17986.358566325911</v>
      </c>
      <c r="J20" s="163">
        <v>7789.5000171160709</v>
      </c>
      <c r="K20" s="163">
        <v>36136.333882339422</v>
      </c>
      <c r="L20" s="163">
        <v>33932.221640046933</v>
      </c>
      <c r="M20" s="163">
        <v>18682.317032282128</v>
      </c>
      <c r="N20" s="163">
        <v>26557.93502825599</v>
      </c>
      <c r="O20" s="163">
        <v>29376.605910750008</v>
      </c>
      <c r="P20" s="163">
        <v>14247.799593319731</v>
      </c>
      <c r="Q20" s="212">
        <v>437751.66572455305</v>
      </c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54"/>
    </row>
    <row r="21" spans="1:33" s="9" customFormat="1" ht="18.75" hidden="1" customHeight="1" x14ac:dyDescent="0.25">
      <c r="A21" s="164">
        <v>40238</v>
      </c>
      <c r="B21" s="163">
        <v>29195.671147618421</v>
      </c>
      <c r="C21" s="163">
        <v>8015.2753748128835</v>
      </c>
      <c r="D21" s="163">
        <v>19203.240048030872</v>
      </c>
      <c r="E21" s="163">
        <v>21887.238612451241</v>
      </c>
      <c r="F21" s="163">
        <v>7829.6200112047691</v>
      </c>
      <c r="G21" s="163">
        <v>23479.471771205663</v>
      </c>
      <c r="H21" s="163">
        <v>123757.07285428011</v>
      </c>
      <c r="I21" s="163">
        <v>16017.54990348271</v>
      </c>
      <c r="J21" s="163">
        <v>6729.2950383003381</v>
      </c>
      <c r="K21" s="163">
        <v>31988.037086818676</v>
      </c>
      <c r="L21" s="163">
        <v>32407.967674723823</v>
      </c>
      <c r="M21" s="163">
        <v>21278.453366838461</v>
      </c>
      <c r="N21" s="163">
        <v>26551.959569998373</v>
      </c>
      <c r="O21" s="163">
        <v>29638.172718000002</v>
      </c>
      <c r="P21" s="163">
        <v>15696.265876843774</v>
      </c>
      <c r="Q21" s="212">
        <v>413675.2910546101</v>
      </c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54"/>
    </row>
    <row r="22" spans="1:33" s="9" customFormat="1" ht="18.75" hidden="1" customHeight="1" x14ac:dyDescent="0.25">
      <c r="A22" s="165">
        <v>40330</v>
      </c>
      <c r="B22" s="163">
        <v>30911.147831270689</v>
      </c>
      <c r="C22" s="163">
        <v>9721.6284224344599</v>
      </c>
      <c r="D22" s="163">
        <v>16742.890510665919</v>
      </c>
      <c r="E22" s="163">
        <v>20903.002957856374</v>
      </c>
      <c r="F22" s="163">
        <v>8845.34596112902</v>
      </c>
      <c r="G22" s="163">
        <v>28189.675703822624</v>
      </c>
      <c r="H22" s="163">
        <v>124816.68487525181</v>
      </c>
      <c r="I22" s="163">
        <v>15442.135884894857</v>
      </c>
      <c r="J22" s="163">
        <v>7658.279745932854</v>
      </c>
      <c r="K22" s="163">
        <v>32190.22775499264</v>
      </c>
      <c r="L22" s="163">
        <v>30263.798845366637</v>
      </c>
      <c r="M22" s="163">
        <v>14695.635163484581</v>
      </c>
      <c r="N22" s="163">
        <v>27011.568493900792</v>
      </c>
      <c r="O22" s="163">
        <v>30334.010883750001</v>
      </c>
      <c r="P22" s="163">
        <v>16045.139151162914</v>
      </c>
      <c r="Q22" s="212">
        <v>413771.17218591616</v>
      </c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54"/>
    </row>
    <row r="23" spans="1:33" s="9" customFormat="1" ht="18.75" hidden="1" customHeight="1" x14ac:dyDescent="0.25">
      <c r="A23" s="164">
        <v>40422</v>
      </c>
      <c r="B23" s="163">
        <v>29972.256510910251</v>
      </c>
      <c r="C23" s="163">
        <v>9617.9016253383925</v>
      </c>
      <c r="D23" s="163">
        <v>15149.670145123235</v>
      </c>
      <c r="E23" s="163">
        <v>26073.851947322128</v>
      </c>
      <c r="F23" s="163">
        <v>9103.5092626297719</v>
      </c>
      <c r="G23" s="163">
        <v>28910.670688761173</v>
      </c>
      <c r="H23" s="163">
        <v>133816.72321610703</v>
      </c>
      <c r="I23" s="163">
        <v>16561.599126169458</v>
      </c>
      <c r="J23" s="163">
        <v>8721.1493975502854</v>
      </c>
      <c r="K23" s="163">
        <v>39819.80535324027</v>
      </c>
      <c r="L23" s="163">
        <v>35066.765804383627</v>
      </c>
      <c r="M23" s="163">
        <v>16719.974425131062</v>
      </c>
      <c r="N23" s="163">
        <v>26338.730410429369</v>
      </c>
      <c r="O23" s="163">
        <v>31422.887231836037</v>
      </c>
      <c r="P23" s="163">
        <v>18375.189778570038</v>
      </c>
      <c r="Q23" s="212">
        <v>445670.68492350203</v>
      </c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54"/>
    </row>
    <row r="24" spans="1:33" s="9" customFormat="1" ht="18.75" hidden="1" customHeight="1" x14ac:dyDescent="0.25">
      <c r="A24" s="165">
        <v>40513</v>
      </c>
      <c r="B24" s="163">
        <v>30868.179426885406</v>
      </c>
      <c r="C24" s="163">
        <v>7923.2831956411756</v>
      </c>
      <c r="D24" s="163">
        <v>17079.253722381643</v>
      </c>
      <c r="E24" s="163">
        <v>28644.657196615779</v>
      </c>
      <c r="F24" s="163">
        <v>8865.9543194164326</v>
      </c>
      <c r="G24" s="163">
        <v>30615.90946839422</v>
      </c>
      <c r="H24" s="163">
        <v>132726.68044678334</v>
      </c>
      <c r="I24" s="163">
        <v>17058.603488161913</v>
      </c>
      <c r="J24" s="163">
        <v>8569.3606157307095</v>
      </c>
      <c r="K24" s="163">
        <v>36062.748115832932</v>
      </c>
      <c r="L24" s="163">
        <v>35004.894221630406</v>
      </c>
      <c r="M24" s="163">
        <v>16799.837679497501</v>
      </c>
      <c r="N24" s="163">
        <v>26395.981602443808</v>
      </c>
      <c r="O24" s="163">
        <v>32618.042410505197</v>
      </c>
      <c r="P24" s="163">
        <v>17351.29180823671</v>
      </c>
      <c r="Q24" s="212">
        <v>446584.67771815707</v>
      </c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54"/>
    </row>
    <row r="25" spans="1:33" s="9" customFormat="1" ht="18.75" hidden="1" customHeight="1" x14ac:dyDescent="0.25">
      <c r="A25" s="164">
        <v>40603</v>
      </c>
      <c r="B25" s="163">
        <v>33385.776904603023</v>
      </c>
      <c r="C25" s="163">
        <v>5843.1944362184131</v>
      </c>
      <c r="D25" s="163">
        <v>15601.541311743642</v>
      </c>
      <c r="E25" s="163">
        <v>25355.39990620736</v>
      </c>
      <c r="F25" s="163">
        <v>9127.8633897469481</v>
      </c>
      <c r="G25" s="163">
        <v>32318.541011963342</v>
      </c>
      <c r="H25" s="163">
        <v>132731.17190587861</v>
      </c>
      <c r="I25" s="163">
        <v>14294.374833187323</v>
      </c>
      <c r="J25" s="163">
        <v>6760.3306252697448</v>
      </c>
      <c r="K25" s="163">
        <v>27303.70761013294</v>
      </c>
      <c r="L25" s="163">
        <v>35361.478910769896</v>
      </c>
      <c r="M25" s="163">
        <v>18705.849148631456</v>
      </c>
      <c r="N25" s="163">
        <v>26734.030434008451</v>
      </c>
      <c r="O25" s="163">
        <v>33807.985330597112</v>
      </c>
      <c r="P25" s="163">
        <v>19469.541204189078</v>
      </c>
      <c r="Q25" s="212">
        <v>436800.78696314729</v>
      </c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54"/>
    </row>
    <row r="26" spans="1:33" s="9" customFormat="1" ht="18.75" hidden="1" customHeight="1" x14ac:dyDescent="0.25">
      <c r="A26" s="165">
        <v>40695</v>
      </c>
      <c r="B26" s="163">
        <v>29983.328763404501</v>
      </c>
      <c r="C26" s="163">
        <v>7979.0085969456795</v>
      </c>
      <c r="D26" s="163">
        <v>15162.443960837898</v>
      </c>
      <c r="E26" s="163">
        <v>22510.913863182046</v>
      </c>
      <c r="F26" s="163">
        <v>13582.36096312904</v>
      </c>
      <c r="G26" s="163">
        <v>29066.191572696025</v>
      </c>
      <c r="H26" s="163">
        <v>129442.29387273949</v>
      </c>
      <c r="I26" s="163">
        <v>12161.189667944298</v>
      </c>
      <c r="J26" s="163">
        <v>7416.8040573771932</v>
      </c>
      <c r="K26" s="163">
        <v>30996.427208046913</v>
      </c>
      <c r="L26" s="163">
        <v>33621.043875886957</v>
      </c>
      <c r="M26" s="163">
        <v>16964.048834670528</v>
      </c>
      <c r="N26" s="163">
        <v>27550.215785001241</v>
      </c>
      <c r="O26" s="163">
        <v>33956.477895312637</v>
      </c>
      <c r="P26" s="163">
        <v>21023.882050330372</v>
      </c>
      <c r="Q26" s="212">
        <v>431416.63096750481</v>
      </c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54"/>
    </row>
    <row r="27" spans="1:33" s="9" customFormat="1" ht="18.75" hidden="1" customHeight="1" x14ac:dyDescent="0.25">
      <c r="A27" s="164">
        <v>40787</v>
      </c>
      <c r="B27" s="163">
        <v>30106.879550335569</v>
      </c>
      <c r="C27" s="163">
        <v>7523.9276198955768</v>
      </c>
      <c r="D27" s="163">
        <v>18016.326662572908</v>
      </c>
      <c r="E27" s="163">
        <v>29471.884928091058</v>
      </c>
      <c r="F27" s="163">
        <v>11054.172467541295</v>
      </c>
      <c r="G27" s="163">
        <v>26263.09243475346</v>
      </c>
      <c r="H27" s="163">
        <v>138834.37267022795</v>
      </c>
      <c r="I27" s="163">
        <v>15782.05269852381</v>
      </c>
      <c r="J27" s="163">
        <v>9198.8167983414769</v>
      </c>
      <c r="K27" s="163">
        <v>30601.632460790748</v>
      </c>
      <c r="L27" s="163">
        <v>37651.441453454783</v>
      </c>
      <c r="M27" s="163">
        <v>13364.394840727866</v>
      </c>
      <c r="N27" s="163">
        <v>27657.414427687163</v>
      </c>
      <c r="O27" s="163">
        <v>33423.43670222583</v>
      </c>
      <c r="P27" s="163">
        <v>20026.184524492612</v>
      </c>
      <c r="Q27" s="212">
        <v>448976.03023966204</v>
      </c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54"/>
    </row>
    <row r="28" spans="1:33" s="9" customFormat="1" ht="18.75" hidden="1" customHeight="1" x14ac:dyDescent="0.25">
      <c r="A28" s="165">
        <v>40878</v>
      </c>
      <c r="B28" s="163">
        <v>32142.818671283443</v>
      </c>
      <c r="C28" s="163">
        <v>9072.0423801075158</v>
      </c>
      <c r="D28" s="163">
        <v>17934.040638646798</v>
      </c>
      <c r="E28" s="163">
        <v>31115.620191870777</v>
      </c>
      <c r="F28" s="163">
        <v>10542.208951508739</v>
      </c>
      <c r="G28" s="163">
        <v>31080.492328662414</v>
      </c>
      <c r="H28" s="163">
        <v>132160.57166834836</v>
      </c>
      <c r="I28" s="163">
        <v>17889.462430885935</v>
      </c>
      <c r="J28" s="163">
        <v>8957.7539054221415</v>
      </c>
      <c r="K28" s="163">
        <v>28723.198628450522</v>
      </c>
      <c r="L28" s="163">
        <v>36952.476275475303</v>
      </c>
      <c r="M28" s="163">
        <v>11478.373886154915</v>
      </c>
      <c r="N28" s="163">
        <v>27777.034723993362</v>
      </c>
      <c r="O28" s="163">
        <v>33919.162961458496</v>
      </c>
      <c r="P28" s="163">
        <v>16828.418649864121</v>
      </c>
      <c r="Q28" s="212">
        <v>446573.67629213282</v>
      </c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54"/>
    </row>
    <row r="29" spans="1:33" s="9" customFormat="1" ht="18.75" hidden="1" customHeight="1" x14ac:dyDescent="0.25">
      <c r="A29" s="164">
        <v>40969</v>
      </c>
      <c r="B29" s="163">
        <v>31356.131527111182</v>
      </c>
      <c r="C29" s="163">
        <v>8404.9496161911084</v>
      </c>
      <c r="D29" s="163">
        <v>16645.718482533885</v>
      </c>
      <c r="E29" s="163">
        <v>21296.758550098151</v>
      </c>
      <c r="F29" s="163">
        <v>10547.18374983025</v>
      </c>
      <c r="G29" s="163">
        <v>32105.119363561058</v>
      </c>
      <c r="H29" s="163">
        <v>127800.1024894952</v>
      </c>
      <c r="I29" s="163">
        <v>15919.911579862404</v>
      </c>
      <c r="J29" s="163">
        <v>6586.3454946053553</v>
      </c>
      <c r="K29" s="163">
        <v>18589.134199066029</v>
      </c>
      <c r="L29" s="163">
        <v>35269.083544905036</v>
      </c>
      <c r="M29" s="163">
        <v>15716.078811493784</v>
      </c>
      <c r="N29" s="163">
        <v>28067.890825233455</v>
      </c>
      <c r="O29" s="163">
        <v>36350.668577926532</v>
      </c>
      <c r="P29" s="163">
        <v>17166.106259415334</v>
      </c>
      <c r="Q29" s="212">
        <v>421821.18307132879</v>
      </c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54"/>
    </row>
    <row r="30" spans="1:33" s="9" customFormat="1" ht="18.75" hidden="1" customHeight="1" x14ac:dyDescent="0.25">
      <c r="A30" s="165">
        <v>41061</v>
      </c>
      <c r="B30" s="163">
        <v>32102.243698398459</v>
      </c>
      <c r="C30" s="163">
        <v>9387.4634035995223</v>
      </c>
      <c r="D30" s="163">
        <v>15734.303896025076</v>
      </c>
      <c r="E30" s="163">
        <v>24533.194673402228</v>
      </c>
      <c r="F30" s="163">
        <v>14249.446030204073</v>
      </c>
      <c r="G30" s="163">
        <v>28272.008883896866</v>
      </c>
      <c r="H30" s="163">
        <v>136543.48766452141</v>
      </c>
      <c r="I30" s="163">
        <v>13403.274634447333</v>
      </c>
      <c r="J30" s="163">
        <v>8600.9578829750099</v>
      </c>
      <c r="K30" s="163">
        <v>21198.30857892321</v>
      </c>
      <c r="L30" s="163">
        <v>31518.603675354607</v>
      </c>
      <c r="M30" s="163">
        <v>14082.144909239547</v>
      </c>
      <c r="N30" s="163">
        <v>28284.301198943955</v>
      </c>
      <c r="O30" s="163">
        <v>37220.425207625034</v>
      </c>
      <c r="P30" s="163">
        <v>17523.524344620546</v>
      </c>
      <c r="Q30" s="212">
        <v>432653.68868217687</v>
      </c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54"/>
    </row>
    <row r="31" spans="1:33" s="9" customFormat="1" ht="18.75" hidden="1" customHeight="1" x14ac:dyDescent="0.25">
      <c r="A31" s="164">
        <v>41153</v>
      </c>
      <c r="B31" s="163">
        <v>30495.657645947274</v>
      </c>
      <c r="C31" s="163">
        <v>9156.1149978678259</v>
      </c>
      <c r="D31" s="163">
        <v>16549.50220416288</v>
      </c>
      <c r="E31" s="163">
        <v>28482.89818028907</v>
      </c>
      <c r="F31" s="163">
        <v>13846.078718830619</v>
      </c>
      <c r="G31" s="163">
        <v>26401.878408043984</v>
      </c>
      <c r="H31" s="163">
        <v>135644.44542727806</v>
      </c>
      <c r="I31" s="163">
        <v>17533.41141596598</v>
      </c>
      <c r="J31" s="163">
        <v>9905.7680596094069</v>
      </c>
      <c r="K31" s="163">
        <v>30542.357844188475</v>
      </c>
      <c r="L31" s="163">
        <v>33882.517618202328</v>
      </c>
      <c r="M31" s="163">
        <v>14120.349930128883</v>
      </c>
      <c r="N31" s="163">
        <v>28404.536597030357</v>
      </c>
      <c r="O31" s="163">
        <v>38114.439407379672</v>
      </c>
      <c r="P31" s="163">
        <v>15491.500154652698</v>
      </c>
      <c r="Q31" s="212">
        <v>448571.45660957746</v>
      </c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54"/>
    </row>
    <row r="32" spans="1:33" s="9" customFormat="1" ht="18.75" hidden="1" customHeight="1" x14ac:dyDescent="0.25">
      <c r="A32" s="165">
        <v>41244</v>
      </c>
      <c r="B32" s="163">
        <v>28415.899026682873</v>
      </c>
      <c r="C32" s="163">
        <v>9359.6166937525923</v>
      </c>
      <c r="D32" s="163">
        <v>13717.345606743262</v>
      </c>
      <c r="E32" s="163">
        <v>26561.396081626961</v>
      </c>
      <c r="F32" s="163">
        <v>12040.453404808768</v>
      </c>
      <c r="G32" s="163">
        <v>25496.134350311913</v>
      </c>
      <c r="H32" s="163">
        <v>131463.69401594932</v>
      </c>
      <c r="I32" s="163">
        <v>16094.181996333758</v>
      </c>
      <c r="J32" s="163">
        <v>9689.820884309207</v>
      </c>
      <c r="K32" s="163">
        <v>29006.486481672004</v>
      </c>
      <c r="L32" s="163">
        <v>32536.726210275185</v>
      </c>
      <c r="M32" s="163">
        <v>12553.87925835287</v>
      </c>
      <c r="N32" s="163">
        <v>28660.234301421035</v>
      </c>
      <c r="O32" s="163">
        <v>35606.826549139747</v>
      </c>
      <c r="P32" s="163">
        <v>17388.275193691497</v>
      </c>
      <c r="Q32" s="212">
        <v>428590.97005507094</v>
      </c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54"/>
    </row>
    <row r="33" spans="1:34" s="9" customFormat="1" ht="18.75" hidden="1" customHeight="1" x14ac:dyDescent="0.25">
      <c r="A33" s="164">
        <v>41334</v>
      </c>
      <c r="B33" s="163">
        <v>39424.218940974701</v>
      </c>
      <c r="C33" s="163">
        <v>6732.0044437802071</v>
      </c>
      <c r="D33" s="163">
        <v>16516.011103617569</v>
      </c>
      <c r="E33" s="163">
        <v>24721.689205637947</v>
      </c>
      <c r="F33" s="163">
        <v>10924.257344101876</v>
      </c>
      <c r="G33" s="163">
        <v>26034.690958701078</v>
      </c>
      <c r="H33" s="163">
        <v>137477.72849425153</v>
      </c>
      <c r="I33" s="163">
        <v>13618.275811874877</v>
      </c>
      <c r="J33" s="163">
        <v>5854.7685696704639</v>
      </c>
      <c r="K33" s="163">
        <v>29120.409770451301</v>
      </c>
      <c r="L33" s="163">
        <v>31370.368586580676</v>
      </c>
      <c r="M33" s="163">
        <v>14461.273945074241</v>
      </c>
      <c r="N33" s="163">
        <v>28943.415279566336</v>
      </c>
      <c r="O33" s="163">
        <v>36059.87645536699</v>
      </c>
      <c r="P33" s="163">
        <v>25298.298301425668</v>
      </c>
      <c r="Q33" s="212">
        <v>446557.28721107543</v>
      </c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54"/>
    </row>
    <row r="34" spans="1:34" s="9" customFormat="1" ht="18.75" hidden="1" customHeight="1" x14ac:dyDescent="0.25">
      <c r="A34" s="165">
        <v>41426</v>
      </c>
      <c r="B34" s="163">
        <v>37960.050813057023</v>
      </c>
      <c r="C34" s="163">
        <v>9340.5367372269466</v>
      </c>
      <c r="D34" s="163">
        <v>16236.887826606893</v>
      </c>
      <c r="E34" s="163">
        <v>26066.061574897169</v>
      </c>
      <c r="F34" s="163">
        <v>10139.365249203705</v>
      </c>
      <c r="G34" s="163">
        <v>27121.420300442169</v>
      </c>
      <c r="H34" s="163">
        <v>136757.60663086214</v>
      </c>
      <c r="I34" s="163">
        <v>16677.24768460717</v>
      </c>
      <c r="J34" s="163">
        <v>7133.5837726107547</v>
      </c>
      <c r="K34" s="163">
        <v>25451.317568038234</v>
      </c>
      <c r="L34" s="163">
        <v>28310.620721359275</v>
      </c>
      <c r="M34" s="163">
        <v>10525.360892025492</v>
      </c>
      <c r="N34" s="163">
        <v>29032.334296669567</v>
      </c>
      <c r="O34" s="163">
        <v>36407.876140375054</v>
      </c>
      <c r="P34" s="163">
        <v>18542.469292689922</v>
      </c>
      <c r="Q34" s="212">
        <v>435702.73950067151</v>
      </c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54"/>
    </row>
    <row r="35" spans="1:34" s="9" customFormat="1" ht="18.75" hidden="1" customHeight="1" x14ac:dyDescent="0.25">
      <c r="A35" s="164">
        <v>41518</v>
      </c>
      <c r="B35" s="163">
        <v>38644.006261830451</v>
      </c>
      <c r="C35" s="163">
        <v>7885.9341513591571</v>
      </c>
      <c r="D35" s="163">
        <v>16279.566301432415</v>
      </c>
      <c r="E35" s="163">
        <v>23815.993492205715</v>
      </c>
      <c r="F35" s="163">
        <v>9115.9790038061219</v>
      </c>
      <c r="G35" s="163">
        <v>28461.438005482385</v>
      </c>
      <c r="H35" s="163">
        <v>133800.48519373365</v>
      </c>
      <c r="I35" s="163">
        <v>17282.465794065785</v>
      </c>
      <c r="J35" s="163">
        <v>10151.593518700229</v>
      </c>
      <c r="K35" s="163">
        <v>26306.582222323614</v>
      </c>
      <c r="L35" s="163">
        <v>32406.139070553174</v>
      </c>
      <c r="M35" s="163">
        <v>11221.85780976869</v>
      </c>
      <c r="N35" s="163">
        <v>29177.656445804969</v>
      </c>
      <c r="O35" s="163">
        <v>36894.58304075565</v>
      </c>
      <c r="P35" s="163">
        <v>21305.134623383401</v>
      </c>
      <c r="Q35" s="212">
        <v>442749.41493520542</v>
      </c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54"/>
    </row>
    <row r="36" spans="1:34" s="9" customFormat="1" ht="18.75" hidden="1" customHeight="1" x14ac:dyDescent="0.25">
      <c r="A36" s="165">
        <v>41609</v>
      </c>
      <c r="B36" s="163">
        <v>35137.597600767396</v>
      </c>
      <c r="C36" s="163">
        <v>7983.4111078798933</v>
      </c>
      <c r="D36" s="163">
        <v>17799.603021851439</v>
      </c>
      <c r="E36" s="163">
        <v>21448.576808103619</v>
      </c>
      <c r="F36" s="163">
        <v>11081.222795171554</v>
      </c>
      <c r="G36" s="163">
        <v>33184.213468707727</v>
      </c>
      <c r="H36" s="163">
        <v>130053.50248081947</v>
      </c>
      <c r="I36" s="163">
        <v>19738.611632785414</v>
      </c>
      <c r="J36" s="163">
        <v>8613.3982625694898</v>
      </c>
      <c r="K36" s="163">
        <v>29140.589439186886</v>
      </c>
      <c r="L36" s="163">
        <v>32712.895314387752</v>
      </c>
      <c r="M36" s="163">
        <v>12477.529759798201</v>
      </c>
      <c r="N36" s="163">
        <v>29423.393977959127</v>
      </c>
      <c r="O36" s="163">
        <v>36885.096188851552</v>
      </c>
      <c r="P36" s="163">
        <v>14760.015808381379</v>
      </c>
      <c r="Q36" s="212">
        <v>440439.65766722092</v>
      </c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54"/>
    </row>
    <row r="37" spans="1:34" s="8" customFormat="1" ht="18.75" customHeight="1" x14ac:dyDescent="0.2">
      <c r="A37" s="165" t="s">
        <v>77</v>
      </c>
      <c r="B37" s="163">
        <v>28690.392676264488</v>
      </c>
      <c r="C37" s="163">
        <v>8487.6754411934107</v>
      </c>
      <c r="D37" s="163">
        <v>18969.669606074123</v>
      </c>
      <c r="E37" s="163">
        <v>20856.794938846364</v>
      </c>
      <c r="F37" s="163">
        <v>13758.161263877872</v>
      </c>
      <c r="G37" s="163">
        <v>28701.249509234014</v>
      </c>
      <c r="H37" s="163">
        <v>131575.52338374834</v>
      </c>
      <c r="I37" s="163">
        <v>18326.025393341621</v>
      </c>
      <c r="J37" s="163">
        <v>5944.3608415337631</v>
      </c>
      <c r="K37" s="163">
        <v>31252.180060694092</v>
      </c>
      <c r="L37" s="163">
        <v>30956.326185677895</v>
      </c>
      <c r="M37" s="163">
        <v>14146.528915700053</v>
      </c>
      <c r="N37" s="163">
        <v>29331.81192599472</v>
      </c>
      <c r="O37" s="163">
        <v>38643.297171542516</v>
      </c>
      <c r="P37" s="163">
        <v>19589.635337463584</v>
      </c>
      <c r="Q37" s="212">
        <v>439229.63265118684</v>
      </c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4"/>
    </row>
    <row r="38" spans="1:34" s="8" customFormat="1" ht="18.75" customHeight="1" x14ac:dyDescent="0.2">
      <c r="A38" s="164" t="s">
        <v>78</v>
      </c>
      <c r="B38" s="163">
        <v>30099.865777350013</v>
      </c>
      <c r="C38" s="163">
        <v>8778.8872151412543</v>
      </c>
      <c r="D38" s="163">
        <v>20605.92166305651</v>
      </c>
      <c r="E38" s="163">
        <v>21336.015255295024</v>
      </c>
      <c r="F38" s="163">
        <v>14412.610328840003</v>
      </c>
      <c r="G38" s="163">
        <v>27113.535486675937</v>
      </c>
      <c r="H38" s="163">
        <v>149282.83898185362</v>
      </c>
      <c r="I38" s="163">
        <v>23932.658251821736</v>
      </c>
      <c r="J38" s="163">
        <v>8165.1702665836528</v>
      </c>
      <c r="K38" s="163">
        <v>27466.35666274379</v>
      </c>
      <c r="L38" s="163">
        <v>35475.102204738068</v>
      </c>
      <c r="M38" s="163">
        <v>20091.443086130716</v>
      </c>
      <c r="N38" s="163">
        <v>30156.027848787551</v>
      </c>
      <c r="O38" s="163">
        <v>38802.774370557752</v>
      </c>
      <c r="P38" s="163">
        <v>18516.000039464467</v>
      </c>
      <c r="Q38" s="212">
        <v>474235.20743904012</v>
      </c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4"/>
    </row>
    <row r="39" spans="1:34" s="8" customFormat="1" ht="18.75" customHeight="1" x14ac:dyDescent="0.2">
      <c r="A39" s="165" t="s">
        <v>79</v>
      </c>
      <c r="B39" s="163">
        <v>31353.278317491131</v>
      </c>
      <c r="C39" s="163">
        <v>9916.8156673456015</v>
      </c>
      <c r="D39" s="163">
        <v>20426.535925073964</v>
      </c>
      <c r="E39" s="163">
        <v>19793.189874084164</v>
      </c>
      <c r="F39" s="163">
        <v>12457.496967930847</v>
      </c>
      <c r="G39" s="163">
        <v>28522.496818417025</v>
      </c>
      <c r="H39" s="163">
        <v>135540.53729005609</v>
      </c>
      <c r="I39" s="163">
        <v>28364.642706068429</v>
      </c>
      <c r="J39" s="163">
        <v>10001.210694295154</v>
      </c>
      <c r="K39" s="163">
        <v>31806.292948425034</v>
      </c>
      <c r="L39" s="163">
        <v>36102.511216491381</v>
      </c>
      <c r="M39" s="163">
        <v>21764.548564355679</v>
      </c>
      <c r="N39" s="163">
        <v>31561.624997103714</v>
      </c>
      <c r="O39" s="163">
        <v>39419.236724589115</v>
      </c>
      <c r="P39" s="163">
        <v>14468.689596437738</v>
      </c>
      <c r="Q39" s="212">
        <v>471499.10830816516</v>
      </c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4"/>
    </row>
    <row r="40" spans="1:34" s="8" customFormat="1" ht="18.75" customHeight="1" x14ac:dyDescent="0.2">
      <c r="A40" s="164" t="s">
        <v>80</v>
      </c>
      <c r="B40" s="163">
        <v>32329.183218032726</v>
      </c>
      <c r="C40" s="163">
        <v>9414.4085262969238</v>
      </c>
      <c r="D40" s="163">
        <v>19462.718519917471</v>
      </c>
      <c r="E40" s="163">
        <v>17832.429513034025</v>
      </c>
      <c r="F40" s="163">
        <v>14131.776907412321</v>
      </c>
      <c r="G40" s="163">
        <v>32705.912006461447</v>
      </c>
      <c r="H40" s="163">
        <v>141502.9016938995</v>
      </c>
      <c r="I40" s="163">
        <v>24591.67009379113</v>
      </c>
      <c r="J40" s="163">
        <v>7344.5696208946283</v>
      </c>
      <c r="K40" s="163">
        <v>36003.724398319668</v>
      </c>
      <c r="L40" s="163">
        <v>36384.481930072114</v>
      </c>
      <c r="M40" s="163">
        <v>19574.16284769286</v>
      </c>
      <c r="N40" s="163">
        <v>31604.006226394438</v>
      </c>
      <c r="O40" s="163">
        <v>40423.137260404452</v>
      </c>
      <c r="P40" s="163">
        <v>15808.050068958191</v>
      </c>
      <c r="Q40" s="212">
        <v>479113.13283158198</v>
      </c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4"/>
    </row>
    <row r="41" spans="1:34" s="8" customFormat="1" ht="18.75" customHeight="1" x14ac:dyDescent="0.2">
      <c r="A41" s="165" t="s">
        <v>81</v>
      </c>
      <c r="B41" s="163">
        <v>30205.28544490644</v>
      </c>
      <c r="C41" s="163">
        <v>14347.444700606435</v>
      </c>
      <c r="D41" s="163">
        <v>18243.582760507055</v>
      </c>
      <c r="E41" s="163">
        <v>20846.101214320133</v>
      </c>
      <c r="F41" s="163">
        <v>9696.9787989133165</v>
      </c>
      <c r="G41" s="163">
        <v>37095.687644012323</v>
      </c>
      <c r="H41" s="163">
        <v>139589.38764230176</v>
      </c>
      <c r="I41" s="163">
        <v>21737.27687275568</v>
      </c>
      <c r="J41" s="163">
        <v>8530.553827804586</v>
      </c>
      <c r="K41" s="163">
        <v>37438.285714624784</v>
      </c>
      <c r="L41" s="163">
        <v>35329.808837284763</v>
      </c>
      <c r="M41" s="163">
        <v>18191.372419203613</v>
      </c>
      <c r="N41" s="163">
        <v>31531.22424789362</v>
      </c>
      <c r="O41" s="163">
        <v>41849.644076094482</v>
      </c>
      <c r="P41" s="163">
        <v>21455.679149939384</v>
      </c>
      <c r="Q41" s="212">
        <v>486088.31335116836</v>
      </c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4"/>
    </row>
    <row r="42" spans="1:34" s="8" customFormat="1" ht="18.75" customHeight="1" x14ac:dyDescent="0.2">
      <c r="A42" s="164" t="s">
        <v>82</v>
      </c>
      <c r="B42" s="163">
        <v>31467.92707859035</v>
      </c>
      <c r="C42" s="163">
        <v>17880.74029877672</v>
      </c>
      <c r="D42" s="163">
        <v>21409.030054834708</v>
      </c>
      <c r="E42" s="163">
        <v>23158.818060848229</v>
      </c>
      <c r="F42" s="163">
        <v>19622.185842484265</v>
      </c>
      <c r="G42" s="163">
        <v>41624.31312640517</v>
      </c>
      <c r="H42" s="163">
        <v>151048.0258909465</v>
      </c>
      <c r="I42" s="163">
        <v>24140.577761730165</v>
      </c>
      <c r="J42" s="163">
        <v>14229.095625522517</v>
      </c>
      <c r="K42" s="163">
        <v>36155.471563446779</v>
      </c>
      <c r="L42" s="163">
        <v>38266.989142354236</v>
      </c>
      <c r="M42" s="163">
        <v>21503.91488580608</v>
      </c>
      <c r="N42" s="163">
        <v>30828.184199233212</v>
      </c>
      <c r="O42" s="163">
        <v>42929.233409004679</v>
      </c>
      <c r="P42" s="163">
        <v>17642.527503424644</v>
      </c>
      <c r="Q42" s="212">
        <v>531907.03444340837</v>
      </c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4"/>
    </row>
    <row r="43" spans="1:34" s="8" customFormat="1" ht="18.75" customHeight="1" x14ac:dyDescent="0.2">
      <c r="A43" s="165" t="s">
        <v>83</v>
      </c>
      <c r="B43" s="163">
        <v>30806.916946429312</v>
      </c>
      <c r="C43" s="163">
        <v>12518.492566458541</v>
      </c>
      <c r="D43" s="163">
        <v>21285.790490005325</v>
      </c>
      <c r="E43" s="163">
        <v>20692.833363467602</v>
      </c>
      <c r="F43" s="163">
        <v>11099.610955659624</v>
      </c>
      <c r="G43" s="163">
        <v>35523.606251944897</v>
      </c>
      <c r="H43" s="163">
        <v>158147.47394064834</v>
      </c>
      <c r="I43" s="163">
        <v>25606.665732407899</v>
      </c>
      <c r="J43" s="163">
        <v>10969.902871024977</v>
      </c>
      <c r="K43" s="163">
        <v>37470.074319023588</v>
      </c>
      <c r="L43" s="163">
        <v>39708.074763017365</v>
      </c>
      <c r="M43" s="163">
        <v>21688.929299645286</v>
      </c>
      <c r="N43" s="163">
        <v>31354.102146032881</v>
      </c>
      <c r="O43" s="163">
        <v>43362.91219381259</v>
      </c>
      <c r="P43" s="163">
        <v>17770.364655659036</v>
      </c>
      <c r="Q43" s="212">
        <v>518005.75049523724</v>
      </c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4"/>
    </row>
    <row r="44" spans="1:34" s="8" customFormat="1" ht="18.75" customHeight="1" x14ac:dyDescent="0.2">
      <c r="A44" s="164" t="s">
        <v>84</v>
      </c>
      <c r="B44" s="163">
        <v>33589.241683728724</v>
      </c>
      <c r="C44" s="163">
        <v>14392.803626907782</v>
      </c>
      <c r="D44" s="163">
        <v>21217.777204868227</v>
      </c>
      <c r="E44" s="163">
        <v>19392.798441848146</v>
      </c>
      <c r="F44" s="163">
        <v>13644.304392811513</v>
      </c>
      <c r="G44" s="163">
        <v>33258.178728831881</v>
      </c>
      <c r="H44" s="163">
        <v>160995.42501109742</v>
      </c>
      <c r="I44" s="163">
        <v>24271.90632423096</v>
      </c>
      <c r="J44" s="163">
        <v>9269.1008366619135</v>
      </c>
      <c r="K44" s="163">
        <v>43653.149639621239</v>
      </c>
      <c r="L44" s="163">
        <v>38936.052047510719</v>
      </c>
      <c r="M44" s="163">
        <v>19980.13156768075</v>
      </c>
      <c r="N44" s="163">
        <v>31741.790081014118</v>
      </c>
      <c r="O44" s="163">
        <v>44534.230416354687</v>
      </c>
      <c r="P44" s="163">
        <v>18191.43699655429</v>
      </c>
      <c r="Q44" s="212">
        <v>527068.32699972228</v>
      </c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4"/>
    </row>
    <row r="45" spans="1:34" s="8" customFormat="1" ht="18.75" customHeight="1" x14ac:dyDescent="0.2">
      <c r="A45" s="165" t="s">
        <v>85</v>
      </c>
      <c r="B45" s="163">
        <v>34949.514504128761</v>
      </c>
      <c r="C45" s="163">
        <v>15040.816571341651</v>
      </c>
      <c r="D45" s="163">
        <v>20280.262027726483</v>
      </c>
      <c r="E45" s="163">
        <v>21494.304489168309</v>
      </c>
      <c r="F45" s="163">
        <v>14413.647045092426</v>
      </c>
      <c r="G45" s="163">
        <v>34024.32526075979</v>
      </c>
      <c r="H45" s="163">
        <v>148589.56892935306</v>
      </c>
      <c r="I45" s="163">
        <v>22747.276702644729</v>
      </c>
      <c r="J45" s="163">
        <v>10068.170722083067</v>
      </c>
      <c r="K45" s="163">
        <v>40339.621739512651</v>
      </c>
      <c r="L45" s="163">
        <v>37573.352839061037</v>
      </c>
      <c r="M45" s="163">
        <v>18267.319140519925</v>
      </c>
      <c r="N45" s="163">
        <v>31925.36342832668</v>
      </c>
      <c r="O45" s="163">
        <v>43388.666156761094</v>
      </c>
      <c r="P45" s="163">
        <v>19246.879731250196</v>
      </c>
      <c r="Q45" s="212">
        <v>512349.08928772988</v>
      </c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4"/>
    </row>
    <row r="46" spans="1:34" s="8" customFormat="1" ht="18.75" customHeight="1" x14ac:dyDescent="0.2">
      <c r="A46" s="164" t="s">
        <v>86</v>
      </c>
      <c r="B46" s="163">
        <v>39991.329058947522</v>
      </c>
      <c r="C46" s="163">
        <v>18417.087199300131</v>
      </c>
      <c r="D46" s="163">
        <v>20202.572831389967</v>
      </c>
      <c r="E46" s="163">
        <v>23672.06612848238</v>
      </c>
      <c r="F46" s="163">
        <v>15656.956407634691</v>
      </c>
      <c r="G46" s="163">
        <v>35582.576511108622</v>
      </c>
      <c r="H46" s="163">
        <v>162763.69196875294</v>
      </c>
      <c r="I46" s="163">
        <v>23322.592787602902</v>
      </c>
      <c r="J46" s="163">
        <v>11629.393925984396</v>
      </c>
      <c r="K46" s="163">
        <v>36306.54023554286</v>
      </c>
      <c r="L46" s="163">
        <v>40456.341290486766</v>
      </c>
      <c r="M46" s="163">
        <v>20771.939546891055</v>
      </c>
      <c r="N46" s="163">
        <v>31328.641022031043</v>
      </c>
      <c r="O46" s="163">
        <v>44269.27095903283</v>
      </c>
      <c r="P46" s="163">
        <v>19221.780312102794</v>
      </c>
      <c r="Q46" s="212">
        <v>543592.78018529085</v>
      </c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4"/>
    </row>
    <row r="47" spans="1:34" s="8" customFormat="1" ht="18.75" customHeight="1" x14ac:dyDescent="0.2">
      <c r="A47" s="165" t="s">
        <v>87</v>
      </c>
      <c r="B47" s="163">
        <v>40085.341981367696</v>
      </c>
      <c r="C47" s="163">
        <v>15393.529327649336</v>
      </c>
      <c r="D47" s="163">
        <v>22508.580114327018</v>
      </c>
      <c r="E47" s="163">
        <v>20904.231043646385</v>
      </c>
      <c r="F47" s="163">
        <v>12661.050859147377</v>
      </c>
      <c r="G47" s="163">
        <v>30445.893660307476</v>
      </c>
      <c r="H47" s="163">
        <v>158129.4238316332</v>
      </c>
      <c r="I47" s="163">
        <v>23415.302646662538</v>
      </c>
      <c r="J47" s="163">
        <v>11408.775886406531</v>
      </c>
      <c r="K47" s="163">
        <v>36027.628377016757</v>
      </c>
      <c r="L47" s="163">
        <v>43226.695474442509</v>
      </c>
      <c r="M47" s="163">
        <v>19462.759101874297</v>
      </c>
      <c r="N47" s="163">
        <v>30935.786433371279</v>
      </c>
      <c r="O47" s="163">
        <v>45596.18181282009</v>
      </c>
      <c r="P47" s="163">
        <v>14246.066120334313</v>
      </c>
      <c r="Q47" s="212">
        <v>524447.24667100678</v>
      </c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4"/>
    </row>
    <row r="48" spans="1:34" s="8" customFormat="1" ht="18.75" customHeight="1" x14ac:dyDescent="0.2">
      <c r="A48" s="164" t="s">
        <v>88</v>
      </c>
      <c r="B48" s="163">
        <v>41309.090705785376</v>
      </c>
      <c r="C48" s="163">
        <v>11789.063727405193</v>
      </c>
      <c r="D48" s="163">
        <v>21755.973009321213</v>
      </c>
      <c r="E48" s="163">
        <v>20054.140596537774</v>
      </c>
      <c r="F48" s="163">
        <v>14699.734160667258</v>
      </c>
      <c r="G48" s="163">
        <v>28240.867448735229</v>
      </c>
      <c r="H48" s="163">
        <v>165503.53179836727</v>
      </c>
      <c r="I48" s="163">
        <v>23455.091351771225</v>
      </c>
      <c r="J48" s="163">
        <v>9070.6210825495327</v>
      </c>
      <c r="K48" s="163">
        <v>35997.935678671223</v>
      </c>
      <c r="L48" s="163">
        <v>40138.671518409647</v>
      </c>
      <c r="M48" s="163">
        <v>22497.656718900445</v>
      </c>
      <c r="N48" s="163">
        <v>31215.883375243557</v>
      </c>
      <c r="O48" s="163">
        <v>45309.256633348385</v>
      </c>
      <c r="P48" s="163">
        <v>15487.311989668175</v>
      </c>
      <c r="Q48" s="212">
        <v>526524.8297953814</v>
      </c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4"/>
    </row>
    <row r="49" spans="1:34" s="8" customFormat="1" ht="18.75" customHeight="1" x14ac:dyDescent="0.2">
      <c r="A49" s="165" t="s">
        <v>89</v>
      </c>
      <c r="B49" s="163">
        <v>39913.45438764774</v>
      </c>
      <c r="C49" s="163">
        <v>15350.306561883604</v>
      </c>
      <c r="D49" s="163">
        <v>17863.659887800826</v>
      </c>
      <c r="E49" s="163">
        <v>22576.228624529758</v>
      </c>
      <c r="F49" s="163">
        <v>19080.741578658355</v>
      </c>
      <c r="G49" s="163">
        <v>29246.038669553207</v>
      </c>
      <c r="H49" s="163">
        <v>154754.51534673225</v>
      </c>
      <c r="I49" s="163">
        <v>18416.263682899262</v>
      </c>
      <c r="J49" s="163">
        <v>11088.511096766955</v>
      </c>
      <c r="K49" s="163">
        <v>37001.992651451685</v>
      </c>
      <c r="L49" s="163">
        <v>38464.637017442452</v>
      </c>
      <c r="M49" s="163">
        <v>17876.22732693881</v>
      </c>
      <c r="N49" s="163">
        <v>31749.495876827481</v>
      </c>
      <c r="O49" s="163">
        <v>43817.220493093082</v>
      </c>
      <c r="P49" s="163">
        <v>17611.16116315241</v>
      </c>
      <c r="Q49" s="212">
        <v>514810.45436537784</v>
      </c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4"/>
    </row>
    <row r="50" spans="1:34" s="8" customFormat="1" ht="18.75" customHeight="1" x14ac:dyDescent="0.2">
      <c r="A50" s="164" t="s">
        <v>90</v>
      </c>
      <c r="B50" s="163">
        <v>39956.89975607182</v>
      </c>
      <c r="C50" s="163">
        <v>16330.585622319848</v>
      </c>
      <c r="D50" s="163">
        <v>19264.052394507926</v>
      </c>
      <c r="E50" s="163">
        <v>19594.568362793903</v>
      </c>
      <c r="F50" s="163">
        <v>11748.600760127698</v>
      </c>
      <c r="G50" s="163">
        <v>31213.903046849096</v>
      </c>
      <c r="H50" s="163">
        <v>162006.99213628165</v>
      </c>
      <c r="I50" s="163">
        <v>21515.559175532577</v>
      </c>
      <c r="J50" s="163">
        <v>14347.844784145385</v>
      </c>
      <c r="K50" s="163">
        <v>44597.810603037397</v>
      </c>
      <c r="L50" s="163">
        <v>41855.544777820644</v>
      </c>
      <c r="M50" s="163">
        <v>21882.959203513416</v>
      </c>
      <c r="N50" s="163">
        <v>32118.629830680959</v>
      </c>
      <c r="O50" s="163">
        <v>42726.355277083538</v>
      </c>
      <c r="P50" s="163">
        <v>17470.824556810214</v>
      </c>
      <c r="Q50" s="212">
        <v>536631.130287576</v>
      </c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4"/>
    </row>
    <row r="51" spans="1:34" s="8" customFormat="1" ht="18.75" customHeight="1" x14ac:dyDescent="0.2">
      <c r="A51" s="165" t="s">
        <v>91</v>
      </c>
      <c r="B51" s="163">
        <v>38011.184681075261</v>
      </c>
      <c r="C51" s="163">
        <v>13798.843421193136</v>
      </c>
      <c r="D51" s="163">
        <v>20471.135618332963</v>
      </c>
      <c r="E51" s="163">
        <v>12187.312076494019</v>
      </c>
      <c r="F51" s="163">
        <v>15280.542268114354</v>
      </c>
      <c r="G51" s="163">
        <v>32261.440364726895</v>
      </c>
      <c r="H51" s="163">
        <v>163225.05992075973</v>
      </c>
      <c r="I51" s="163">
        <v>21588.812886265176</v>
      </c>
      <c r="J51" s="163">
        <v>11507.41212048122</v>
      </c>
      <c r="K51" s="163">
        <v>36171.21069129181</v>
      </c>
      <c r="L51" s="163">
        <v>47402.644797220724</v>
      </c>
      <c r="M51" s="163">
        <v>22439.806281887744</v>
      </c>
      <c r="N51" s="163">
        <v>32534.163125882103</v>
      </c>
      <c r="O51" s="163">
        <v>45355.144965135871</v>
      </c>
      <c r="P51" s="163">
        <v>15966.113450988641</v>
      </c>
      <c r="Q51" s="212">
        <v>528200.82666984957</v>
      </c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4"/>
    </row>
    <row r="52" spans="1:34" s="8" customFormat="1" ht="18.75" customHeight="1" x14ac:dyDescent="0.2">
      <c r="A52" s="164" t="s">
        <v>92</v>
      </c>
      <c r="B52" s="163">
        <v>40116.047150244594</v>
      </c>
      <c r="C52" s="163">
        <v>10073.432375465241</v>
      </c>
      <c r="D52" s="163">
        <v>19635.219237574263</v>
      </c>
      <c r="E52" s="163">
        <v>11927.358643181429</v>
      </c>
      <c r="F52" s="163">
        <v>14925.229180145525</v>
      </c>
      <c r="G52" s="163">
        <v>31062.660303214601</v>
      </c>
      <c r="H52" s="163">
        <v>176048.32397609064</v>
      </c>
      <c r="I52" s="163">
        <v>16771.749445936974</v>
      </c>
      <c r="J52" s="163">
        <v>8078.4256553742434</v>
      </c>
      <c r="K52" s="163">
        <v>32879.026061345321</v>
      </c>
      <c r="L52" s="163">
        <v>48021.477328019355</v>
      </c>
      <c r="M52" s="163">
        <v>25755.735500765248</v>
      </c>
      <c r="N52" s="163">
        <v>32204.530828356801</v>
      </c>
      <c r="O52" s="163">
        <v>43585.639650913909</v>
      </c>
      <c r="P52" s="163">
        <v>16614.973906545216</v>
      </c>
      <c r="Q52" s="212">
        <v>527699.82924317336</v>
      </c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4"/>
    </row>
    <row r="53" spans="1:34" s="8" customFormat="1" ht="18.75" customHeight="1" x14ac:dyDescent="0.2">
      <c r="A53" s="165" t="s">
        <v>93</v>
      </c>
      <c r="B53" s="163">
        <v>33447.064492250509</v>
      </c>
      <c r="C53" s="163">
        <v>14647.904912271058</v>
      </c>
      <c r="D53" s="163">
        <v>16849.172909410492</v>
      </c>
      <c r="E53" s="163">
        <v>12490.974828638191</v>
      </c>
      <c r="F53" s="163">
        <v>13657.283886374444</v>
      </c>
      <c r="G53" s="163">
        <v>35686.233616696474</v>
      </c>
      <c r="H53" s="163">
        <v>161300.57611148767</v>
      </c>
      <c r="I53" s="163">
        <v>19393.587681241377</v>
      </c>
      <c r="J53" s="163">
        <v>10282.196688454484</v>
      </c>
      <c r="K53" s="163">
        <v>33959.01010568114</v>
      </c>
      <c r="L53" s="163">
        <v>45256.039692134866</v>
      </c>
      <c r="M53" s="163">
        <v>22201.317397772684</v>
      </c>
      <c r="N53" s="163">
        <v>32308.194969768279</v>
      </c>
      <c r="O53" s="163">
        <v>43386.043165290779</v>
      </c>
      <c r="P53" s="163">
        <v>18312.764500996254</v>
      </c>
      <c r="Q53" s="212">
        <v>513178.36495846877</v>
      </c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4"/>
    </row>
    <row r="54" spans="1:34" s="8" customFormat="1" ht="18.75" customHeight="1" x14ac:dyDescent="0.2">
      <c r="A54" s="164" t="s">
        <v>94</v>
      </c>
      <c r="B54" s="163">
        <v>38054.26959537423</v>
      </c>
      <c r="C54" s="163">
        <v>11283.306556011492</v>
      </c>
      <c r="D54" s="163">
        <v>19571.441237974319</v>
      </c>
      <c r="E54" s="163">
        <v>11832.658854512571</v>
      </c>
      <c r="F54" s="163">
        <v>13839.400113362701</v>
      </c>
      <c r="G54" s="163">
        <v>29091.545378102688</v>
      </c>
      <c r="H54" s="163">
        <v>186190.50788111615</v>
      </c>
      <c r="I54" s="163">
        <v>19380.651391367253</v>
      </c>
      <c r="J54" s="163">
        <v>13438.489113346941</v>
      </c>
      <c r="K54" s="163">
        <v>43911.204317523472</v>
      </c>
      <c r="L54" s="163">
        <v>47928.363628919018</v>
      </c>
      <c r="M54" s="163">
        <v>18334.231775931599</v>
      </c>
      <c r="N54" s="163">
        <v>32445.017085045849</v>
      </c>
      <c r="O54" s="163">
        <v>44722.481147361214</v>
      </c>
      <c r="P54" s="163">
        <v>15761.795464983401</v>
      </c>
      <c r="Q54" s="212">
        <v>545785.36354093289</v>
      </c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4"/>
    </row>
    <row r="55" spans="1:34" s="8" customFormat="1" ht="18.75" customHeight="1" x14ac:dyDescent="0.2">
      <c r="A55" s="165" t="s">
        <v>95</v>
      </c>
      <c r="B55" s="163">
        <v>44199.533261714445</v>
      </c>
      <c r="C55" s="163">
        <v>11746.684565832084</v>
      </c>
      <c r="D55" s="163">
        <v>20627.796711271665</v>
      </c>
      <c r="E55" s="163">
        <v>10226.64259043856</v>
      </c>
      <c r="F55" s="163">
        <v>15609.776645190921</v>
      </c>
      <c r="G55" s="163">
        <v>38234.201834978565</v>
      </c>
      <c r="H55" s="163">
        <v>185534.06160174077</v>
      </c>
      <c r="I55" s="163">
        <v>23173.231910304785</v>
      </c>
      <c r="J55" s="163">
        <v>13491.652510155007</v>
      </c>
      <c r="K55" s="163">
        <v>42537.925565906909</v>
      </c>
      <c r="L55" s="163">
        <v>50262.41654491402</v>
      </c>
      <c r="M55" s="163">
        <v>22327.112398683752</v>
      </c>
      <c r="N55" s="163">
        <v>33241.294868289377</v>
      </c>
      <c r="O55" s="163">
        <v>46031.883097102691</v>
      </c>
      <c r="P55" s="163">
        <v>12498.75232736115</v>
      </c>
      <c r="Q55" s="212">
        <v>569742.96643388469</v>
      </c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4"/>
    </row>
    <row r="56" spans="1:34" s="8" customFormat="1" ht="18.75" customHeight="1" x14ac:dyDescent="0.2">
      <c r="A56" s="164" t="s">
        <v>96</v>
      </c>
      <c r="B56" s="163">
        <v>46172.87761299633</v>
      </c>
      <c r="C56" s="163">
        <v>11170.585692334917</v>
      </c>
      <c r="D56" s="163">
        <v>24160.841397403892</v>
      </c>
      <c r="E56" s="163">
        <v>13568.98448302965</v>
      </c>
      <c r="F56" s="163">
        <v>16106.272128843064</v>
      </c>
      <c r="G56" s="163">
        <v>40129.104830522221</v>
      </c>
      <c r="H56" s="163">
        <v>180856.57012995682</v>
      </c>
      <c r="I56" s="163">
        <v>20703.510843245193</v>
      </c>
      <c r="J56" s="163">
        <v>11626.674242856654</v>
      </c>
      <c r="K56" s="163">
        <v>28336.379724860788</v>
      </c>
      <c r="L56" s="163">
        <v>50313.578746759638</v>
      </c>
      <c r="M56" s="163">
        <v>18250.65333080124</v>
      </c>
      <c r="N56" s="163">
        <v>33175.231732354136</v>
      </c>
      <c r="O56" s="163">
        <v>45852.494013300893</v>
      </c>
      <c r="P56" s="163">
        <v>14864.816741222776</v>
      </c>
      <c r="Q56" s="212">
        <v>555288.57565048814</v>
      </c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4"/>
    </row>
    <row r="57" spans="1:34" s="8" customFormat="1" ht="18.75" customHeight="1" thickBot="1" x14ac:dyDescent="0.25">
      <c r="A57" s="166" t="s">
        <v>97</v>
      </c>
      <c r="B57" s="167">
        <v>41975.776298197037</v>
      </c>
      <c r="C57" s="167">
        <v>11767.581392388274</v>
      </c>
      <c r="D57" s="167">
        <v>19686.914345596557</v>
      </c>
      <c r="E57" s="167">
        <v>14045.132117656429</v>
      </c>
      <c r="F57" s="167">
        <v>16448.950899860341</v>
      </c>
      <c r="G57" s="167">
        <v>39837.417705074557</v>
      </c>
      <c r="H57" s="167">
        <v>185406.70606348713</v>
      </c>
      <c r="I57" s="167">
        <v>19806.386130828509</v>
      </c>
      <c r="J57" s="167">
        <v>13715.556123268143</v>
      </c>
      <c r="K57" s="167">
        <v>35673.837288475028</v>
      </c>
      <c r="L57" s="167">
        <v>46663.830834814835</v>
      </c>
      <c r="M57" s="167">
        <v>13899.50139719346</v>
      </c>
      <c r="N57" s="167">
        <v>32873.328224220139</v>
      </c>
      <c r="O57" s="167">
        <v>46568.282655650444</v>
      </c>
      <c r="P57" s="167">
        <v>15974.386191990952</v>
      </c>
      <c r="Q57" s="218">
        <v>554343.58766870177</v>
      </c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4"/>
    </row>
    <row r="58" spans="1:34" s="8" customFormat="1" ht="18.75" customHeight="1" x14ac:dyDescent="0.2">
      <c r="A58" s="128"/>
      <c r="B58" s="129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130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4"/>
    </row>
    <row r="59" spans="1:34" ht="19.5" customHeight="1" thickBot="1" x14ac:dyDescent="0.3">
      <c r="A59" s="159" t="s">
        <v>98</v>
      </c>
      <c r="B59" s="160"/>
      <c r="C59" s="160"/>
      <c r="D59" s="160"/>
      <c r="E59" s="160"/>
      <c r="F59" s="160"/>
      <c r="G59" s="160"/>
      <c r="H59" s="160"/>
      <c r="I59" s="160"/>
      <c r="J59" s="160"/>
      <c r="K59" s="301"/>
      <c r="L59" s="160"/>
      <c r="M59" s="160"/>
      <c r="N59" s="160"/>
      <c r="O59" s="160"/>
      <c r="P59" s="160"/>
      <c r="Q59" s="161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65"/>
    </row>
    <row r="60" spans="1:34" ht="18.75" customHeight="1" x14ac:dyDescent="0.25">
      <c r="A60" s="329"/>
      <c r="B60" s="329"/>
      <c r="C60" s="329"/>
      <c r="D60" s="329"/>
      <c r="E60" s="329"/>
      <c r="F60" s="329"/>
      <c r="G60" s="329"/>
      <c r="H60" s="329"/>
      <c r="I60" s="329"/>
      <c r="J60" s="329"/>
      <c r="K60" s="329"/>
      <c r="L60" s="329"/>
      <c r="M60" s="329"/>
      <c r="N60" s="329"/>
      <c r="O60" s="329"/>
      <c r="P60" s="329"/>
      <c r="Q60" s="329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0"/>
      <c r="AD60" s="90"/>
      <c r="AE60" s="90"/>
      <c r="AF60" s="90"/>
      <c r="AG60" s="90"/>
      <c r="AH60" s="65"/>
    </row>
    <row r="61" spans="1:34" x14ac:dyDescent="0.25">
      <c r="A61" s="329"/>
      <c r="B61" s="329"/>
      <c r="C61" s="329"/>
      <c r="D61" s="329"/>
      <c r="E61" s="329"/>
      <c r="F61" s="329"/>
      <c r="G61" s="329"/>
      <c r="H61" s="329"/>
      <c r="I61" s="329"/>
      <c r="J61" s="329"/>
      <c r="K61" s="329"/>
      <c r="L61" s="329"/>
      <c r="M61" s="329"/>
      <c r="N61" s="329"/>
      <c r="O61" s="329"/>
      <c r="P61" s="329"/>
      <c r="Q61" s="329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65"/>
    </row>
    <row r="62" spans="1:34" ht="57.75" customHeight="1" x14ac:dyDescent="0.25">
      <c r="A62" s="329"/>
      <c r="B62" s="329"/>
      <c r="C62" s="329"/>
      <c r="D62" s="329"/>
      <c r="E62" s="329"/>
      <c r="F62" s="329"/>
      <c r="G62" s="329"/>
      <c r="H62" s="329"/>
      <c r="I62" s="329"/>
      <c r="J62" s="329"/>
      <c r="K62" s="329"/>
      <c r="L62" s="329"/>
      <c r="M62" s="329"/>
      <c r="N62" s="329"/>
      <c r="O62" s="329"/>
      <c r="P62" s="329"/>
      <c r="Q62" s="329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65"/>
    </row>
    <row r="63" spans="1:34" x14ac:dyDescent="0.25">
      <c r="A63" s="84"/>
      <c r="B63" s="58"/>
      <c r="C63" s="58"/>
      <c r="D63" s="58"/>
      <c r="E63" s="58"/>
      <c r="F63" s="58"/>
      <c r="G63" s="58"/>
      <c r="H63" s="58"/>
      <c r="I63" s="58"/>
      <c r="J63" s="58"/>
      <c r="K63" s="93"/>
      <c r="L63" s="93"/>
      <c r="M63" s="93"/>
      <c r="N63" s="93"/>
      <c r="O63" s="93"/>
      <c r="P63" s="93"/>
      <c r="Q63" s="77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65"/>
    </row>
    <row r="64" spans="1:34" x14ac:dyDescent="0.25">
      <c r="A64" s="84"/>
      <c r="B64" s="58"/>
      <c r="C64" s="58"/>
      <c r="D64" s="58"/>
      <c r="E64" s="58"/>
      <c r="F64" s="58"/>
      <c r="G64" s="58"/>
      <c r="H64" s="58"/>
      <c r="I64" s="58"/>
      <c r="J64" s="58"/>
      <c r="K64" s="93"/>
      <c r="L64" s="93"/>
      <c r="M64" s="93"/>
      <c r="N64" s="93"/>
      <c r="O64" s="93"/>
      <c r="P64" s="93"/>
      <c r="Q64" s="11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</row>
    <row r="65" spans="1:33" x14ac:dyDescent="0.25">
      <c r="A65" s="84"/>
      <c r="B65" s="58"/>
      <c r="C65" s="58"/>
      <c r="D65" s="58"/>
      <c r="E65" s="58"/>
      <c r="F65" s="58"/>
      <c r="G65" s="58"/>
      <c r="H65" s="58"/>
      <c r="I65" s="58"/>
      <c r="J65" s="58"/>
      <c r="K65" s="93"/>
      <c r="L65" s="93"/>
      <c r="M65" s="93"/>
      <c r="N65" s="93"/>
      <c r="O65" s="93"/>
      <c r="P65" s="93"/>
      <c r="Q65" s="65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</row>
    <row r="66" spans="1:33" x14ac:dyDescent="0.25">
      <c r="A66" s="84"/>
      <c r="B66" s="58"/>
      <c r="C66" s="58"/>
      <c r="D66" s="58"/>
      <c r="E66" s="58"/>
      <c r="F66" s="58"/>
      <c r="G66" s="58"/>
      <c r="H66" s="58"/>
      <c r="I66" s="58"/>
      <c r="J66" s="58"/>
      <c r="K66" s="93"/>
      <c r="L66" s="93"/>
      <c r="M66" s="93"/>
      <c r="N66" s="93"/>
      <c r="O66" s="93"/>
      <c r="P66" s="93"/>
      <c r="Q66" s="65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</row>
    <row r="67" spans="1:33" x14ac:dyDescent="0.25">
      <c r="A67" s="84"/>
      <c r="B67" s="58"/>
      <c r="C67" s="58"/>
      <c r="D67" s="58"/>
      <c r="E67" s="58"/>
      <c r="F67" s="58"/>
      <c r="G67" s="58"/>
      <c r="H67" s="58"/>
      <c r="I67" s="58"/>
      <c r="J67" s="58"/>
      <c r="K67" s="93"/>
      <c r="L67" s="93"/>
      <c r="M67" s="93"/>
      <c r="N67" s="93"/>
      <c r="O67" s="93"/>
      <c r="P67" s="93"/>
      <c r="Q67" s="65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</row>
    <row r="68" spans="1:33" x14ac:dyDescent="0.25">
      <c r="A68" s="84"/>
      <c r="B68" s="58"/>
      <c r="C68" s="58"/>
      <c r="D68" s="58"/>
      <c r="E68" s="58"/>
      <c r="F68" s="58"/>
      <c r="G68" s="58"/>
      <c r="H68" s="58"/>
      <c r="I68" s="58"/>
      <c r="J68" s="58"/>
      <c r="K68" s="93"/>
      <c r="L68" s="93"/>
      <c r="M68" s="93"/>
      <c r="N68" s="93"/>
      <c r="O68" s="93"/>
      <c r="P68" s="93"/>
      <c r="Q68" s="65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</row>
    <row r="69" spans="1:33" x14ac:dyDescent="0.25">
      <c r="A69" s="84"/>
      <c r="B69" s="58"/>
      <c r="C69" s="58"/>
      <c r="D69" s="58"/>
      <c r="E69" s="58"/>
      <c r="F69" s="58"/>
      <c r="G69" s="58"/>
      <c r="H69" s="58"/>
      <c r="I69" s="58"/>
      <c r="J69" s="58"/>
      <c r="K69" s="93"/>
      <c r="L69" s="93"/>
      <c r="M69" s="93"/>
      <c r="N69" s="93"/>
      <c r="O69" s="93"/>
      <c r="P69" s="93"/>
      <c r="Q69" s="65"/>
      <c r="R69" s="93"/>
      <c r="S69" s="93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</row>
    <row r="70" spans="1:33" x14ac:dyDescent="0.25">
      <c r="A70" s="84"/>
      <c r="B70" s="58"/>
      <c r="C70" s="58"/>
      <c r="D70" s="58"/>
      <c r="E70" s="58"/>
      <c r="F70" s="58"/>
      <c r="G70" s="58"/>
      <c r="H70" s="58"/>
      <c r="I70" s="58"/>
      <c r="J70" s="58"/>
      <c r="K70" s="93"/>
      <c r="L70" s="93"/>
      <c r="M70" s="93"/>
      <c r="N70" s="93"/>
      <c r="O70" s="93"/>
      <c r="P70" s="93"/>
      <c r="Q70" s="65"/>
      <c r="R70" s="93"/>
      <c r="S70" s="93"/>
      <c r="T70" s="93"/>
      <c r="U70" s="93"/>
      <c r="V70" s="93"/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3"/>
    </row>
    <row r="71" spans="1:33" x14ac:dyDescent="0.25">
      <c r="A71" s="84"/>
      <c r="B71" s="58"/>
      <c r="C71" s="58"/>
      <c r="D71" s="58"/>
      <c r="E71" s="58"/>
      <c r="F71" s="58"/>
      <c r="G71" s="58"/>
      <c r="H71" s="58"/>
      <c r="I71" s="58"/>
      <c r="J71" s="58"/>
      <c r="K71" s="93"/>
      <c r="L71" s="93"/>
      <c r="M71" s="93"/>
      <c r="N71" s="93"/>
      <c r="O71" s="93"/>
      <c r="P71" s="93"/>
      <c r="Q71" s="65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</row>
    <row r="72" spans="1:33" x14ac:dyDescent="0.25">
      <c r="A72" s="84"/>
      <c r="B72" s="58"/>
      <c r="C72" s="58"/>
      <c r="D72" s="58"/>
      <c r="E72" s="58"/>
      <c r="F72" s="58"/>
      <c r="G72" s="58"/>
      <c r="H72" s="58"/>
      <c r="I72" s="58"/>
      <c r="J72" s="58"/>
      <c r="K72" s="93"/>
      <c r="L72" s="93"/>
      <c r="M72" s="93"/>
      <c r="N72" s="93"/>
      <c r="O72" s="93"/>
      <c r="P72" s="93"/>
      <c r="Q72" s="65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</row>
    <row r="73" spans="1:33" x14ac:dyDescent="0.25">
      <c r="A73" s="84"/>
      <c r="B73" s="58"/>
      <c r="C73" s="58"/>
      <c r="D73" s="58"/>
      <c r="E73" s="58"/>
      <c r="F73" s="58"/>
      <c r="G73" s="58"/>
      <c r="H73" s="58"/>
      <c r="I73" s="58"/>
      <c r="J73" s="58"/>
      <c r="K73" s="93"/>
      <c r="L73" s="93"/>
      <c r="M73" s="93"/>
      <c r="N73" s="93"/>
      <c r="O73" s="93"/>
      <c r="P73" s="93"/>
      <c r="Q73" s="65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</row>
    <row r="74" spans="1:33" x14ac:dyDescent="0.25">
      <c r="A74" s="84"/>
      <c r="B74" s="58"/>
      <c r="C74" s="58"/>
      <c r="D74" s="58"/>
      <c r="E74" s="58"/>
      <c r="F74" s="58"/>
      <c r="G74" s="58"/>
      <c r="H74" s="58"/>
      <c r="I74" s="58"/>
      <c r="J74" s="58"/>
      <c r="K74" s="93"/>
      <c r="L74" s="93"/>
      <c r="M74" s="93"/>
      <c r="N74" s="93"/>
      <c r="O74" s="93"/>
      <c r="P74" s="93"/>
      <c r="Q74" s="65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</row>
    <row r="75" spans="1:33" x14ac:dyDescent="0.25">
      <c r="A75" s="84"/>
      <c r="B75" s="58"/>
      <c r="C75" s="58"/>
      <c r="D75" s="58"/>
      <c r="E75" s="58"/>
      <c r="F75" s="58"/>
      <c r="G75" s="58"/>
      <c r="H75" s="58"/>
      <c r="I75" s="58"/>
      <c r="J75" s="58"/>
      <c r="K75" s="93"/>
      <c r="L75" s="93"/>
      <c r="M75" s="93"/>
      <c r="N75" s="93"/>
      <c r="O75" s="93"/>
      <c r="P75" s="93"/>
      <c r="Q75" s="65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</row>
    <row r="76" spans="1:33" x14ac:dyDescent="0.25">
      <c r="A76" s="84"/>
      <c r="B76" s="58"/>
      <c r="C76" s="58"/>
      <c r="D76" s="58"/>
      <c r="E76" s="58"/>
      <c r="F76" s="58"/>
      <c r="G76" s="58"/>
      <c r="H76" s="58"/>
      <c r="I76" s="58"/>
      <c r="J76" s="58"/>
      <c r="K76" s="93"/>
      <c r="L76" s="93"/>
      <c r="M76" s="93"/>
      <c r="N76" s="93"/>
      <c r="O76" s="93"/>
      <c r="P76" s="93"/>
      <c r="Q76" s="65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</row>
    <row r="77" spans="1:33" x14ac:dyDescent="0.25">
      <c r="A77" s="84"/>
      <c r="B77" s="58"/>
      <c r="C77" s="58"/>
      <c r="D77" s="58"/>
      <c r="E77" s="58"/>
      <c r="F77" s="58"/>
      <c r="G77" s="58"/>
      <c r="H77" s="58"/>
      <c r="I77" s="58"/>
      <c r="J77" s="58"/>
      <c r="K77" s="93"/>
      <c r="L77" s="93"/>
      <c r="M77" s="93"/>
      <c r="N77" s="93"/>
      <c r="O77" s="93"/>
      <c r="P77" s="93"/>
      <c r="Q77" s="65"/>
      <c r="R77" s="93"/>
      <c r="S77" s="93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</row>
    <row r="78" spans="1:33" x14ac:dyDescent="0.25">
      <c r="A78" s="84"/>
      <c r="B78" s="58"/>
      <c r="C78" s="58"/>
      <c r="D78" s="58"/>
      <c r="E78" s="58"/>
      <c r="F78" s="58"/>
      <c r="G78" s="58"/>
      <c r="H78" s="58"/>
      <c r="I78" s="58"/>
      <c r="J78" s="58"/>
      <c r="K78" s="93"/>
      <c r="L78" s="93"/>
      <c r="M78" s="93"/>
      <c r="N78" s="93"/>
      <c r="O78" s="93"/>
      <c r="P78" s="93"/>
      <c r="Q78" s="65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</row>
    <row r="79" spans="1:33" x14ac:dyDescent="0.25">
      <c r="A79" s="84"/>
      <c r="B79" s="58"/>
      <c r="C79" s="58"/>
      <c r="D79" s="58"/>
      <c r="E79" s="58"/>
      <c r="F79" s="58"/>
      <c r="G79" s="58"/>
      <c r="H79" s="58"/>
      <c r="I79" s="58"/>
      <c r="J79" s="58"/>
      <c r="K79" s="93"/>
      <c r="L79" s="93"/>
      <c r="M79" s="93"/>
      <c r="N79" s="93"/>
      <c r="O79" s="93"/>
      <c r="P79" s="93"/>
      <c r="Q79" s="65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</row>
    <row r="80" spans="1:33" x14ac:dyDescent="0.25">
      <c r="A80" s="84"/>
      <c r="B80" s="58"/>
      <c r="C80" s="58"/>
      <c r="D80" s="58"/>
      <c r="E80" s="58"/>
      <c r="F80" s="58"/>
      <c r="G80" s="58"/>
      <c r="H80" s="58"/>
      <c r="I80" s="58"/>
      <c r="J80" s="58"/>
      <c r="K80" s="93"/>
      <c r="L80" s="93"/>
      <c r="M80" s="93"/>
      <c r="N80" s="93"/>
      <c r="O80" s="93"/>
      <c r="P80" s="93"/>
      <c r="Q80" s="65"/>
    </row>
    <row r="81" spans="1:17" x14ac:dyDescent="0.25">
      <c r="A81" s="84"/>
      <c r="B81" s="58"/>
      <c r="C81" s="58"/>
      <c r="D81" s="58"/>
      <c r="E81" s="58"/>
      <c r="F81" s="58"/>
      <c r="G81" s="58"/>
      <c r="H81" s="58"/>
      <c r="I81" s="58"/>
      <c r="J81" s="58"/>
      <c r="K81" s="93"/>
      <c r="L81" s="93"/>
      <c r="M81" s="93"/>
      <c r="N81" s="93"/>
      <c r="O81" s="93"/>
      <c r="P81" s="93"/>
      <c r="Q81" s="65"/>
    </row>
    <row r="82" spans="1:17" x14ac:dyDescent="0.25">
      <c r="Q82" s="65"/>
    </row>
    <row r="83" spans="1:17" x14ac:dyDescent="0.25">
      <c r="A83" s="78"/>
      <c r="B83" s="58"/>
      <c r="C83" s="58"/>
      <c r="D83" s="58"/>
      <c r="E83" s="58"/>
      <c r="F83" s="58"/>
      <c r="G83" s="58"/>
      <c r="H83" s="58"/>
      <c r="I83" s="58"/>
      <c r="J83" s="58"/>
      <c r="K83" s="93"/>
      <c r="L83" s="93"/>
      <c r="M83" s="93"/>
      <c r="N83" s="93"/>
      <c r="O83" s="93"/>
      <c r="P83" s="93"/>
      <c r="Q83" s="65"/>
    </row>
    <row r="84" spans="1:17" x14ac:dyDescent="0.25">
      <c r="A84" s="79"/>
      <c r="B84" s="58"/>
      <c r="C84" s="58"/>
      <c r="D84" s="58"/>
      <c r="E84" s="58"/>
      <c r="F84" s="58"/>
      <c r="G84" s="58"/>
      <c r="H84" s="58"/>
      <c r="I84" s="58"/>
      <c r="J84" s="58"/>
      <c r="K84" s="93"/>
      <c r="L84" s="93"/>
      <c r="M84" s="93"/>
      <c r="N84" s="93"/>
      <c r="O84" s="93"/>
      <c r="P84" s="93"/>
      <c r="Q84" s="65"/>
    </row>
    <row r="85" spans="1:17" ht="30" customHeight="1" x14ac:dyDescent="0.25">
      <c r="A85" s="79"/>
      <c r="B85" s="58"/>
      <c r="C85" s="58"/>
      <c r="D85" s="58"/>
      <c r="E85" s="58"/>
      <c r="F85" s="58"/>
      <c r="G85" s="58"/>
      <c r="H85" s="58"/>
      <c r="I85" s="58"/>
      <c r="J85" s="58"/>
      <c r="K85" s="93"/>
      <c r="L85" s="93"/>
      <c r="M85" s="93"/>
      <c r="N85" s="93"/>
      <c r="O85" s="93"/>
      <c r="P85" s="93"/>
      <c r="Q85" s="65"/>
    </row>
    <row r="86" spans="1:17" x14ac:dyDescent="0.25">
      <c r="A86" s="56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65"/>
    </row>
    <row r="87" spans="1:17" x14ac:dyDescent="0.25">
      <c r="A87" s="56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65"/>
    </row>
    <row r="88" spans="1:17" x14ac:dyDescent="0.25">
      <c r="A88" s="56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65"/>
    </row>
    <row r="89" spans="1:17" x14ac:dyDescent="0.25">
      <c r="A89" s="56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65"/>
    </row>
    <row r="90" spans="1:17" x14ac:dyDescent="0.25">
      <c r="A90" s="56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65"/>
    </row>
    <row r="91" spans="1:17" x14ac:dyDescent="0.25">
      <c r="A91" s="56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65"/>
    </row>
    <row r="92" spans="1:17" x14ac:dyDescent="0.25">
      <c r="A92" s="56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65"/>
    </row>
    <row r="93" spans="1:17" x14ac:dyDescent="0.25">
      <c r="A93" s="56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65"/>
    </row>
    <row r="94" spans="1:17" x14ac:dyDescent="0.25">
      <c r="A94" s="11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6"/>
    </row>
    <row r="95" spans="1:17" x14ac:dyDescent="0.25">
      <c r="A95" s="11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6"/>
    </row>
    <row r="96" spans="1:17" x14ac:dyDescent="0.25">
      <c r="A96" s="11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6"/>
    </row>
    <row r="97" spans="1:17" x14ac:dyDescent="0.25">
      <c r="A97" s="11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6"/>
    </row>
    <row r="98" spans="1:17" x14ac:dyDescent="0.25">
      <c r="A98" s="11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6"/>
    </row>
    <row r="99" spans="1:17" x14ac:dyDescent="0.25">
      <c r="A99" s="11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6"/>
    </row>
  </sheetData>
  <mergeCells count="3">
    <mergeCell ref="A60:Q62"/>
    <mergeCell ref="A3:P3"/>
    <mergeCell ref="A16:P16"/>
  </mergeCells>
  <pageMargins left="0" right="0" top="0" bottom="0" header="0" footer="0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view="pageBreakPreview" zoomScaleNormal="110" zoomScaleSheetLayoutView="100" workbookViewId="0">
      <selection activeCell="E18" sqref="E18"/>
    </sheetView>
  </sheetViews>
  <sheetFormatPr defaultRowHeight="15" x14ac:dyDescent="0.25"/>
  <cols>
    <col min="1" max="1" width="6.5703125" style="5" customWidth="1"/>
    <col min="2" max="10" width="9.140625" customWidth="1"/>
    <col min="11" max="11" width="8.7109375" customWidth="1"/>
    <col min="12" max="13" width="9.140625" customWidth="1"/>
    <col min="14" max="14" width="8.85546875" customWidth="1"/>
    <col min="15" max="17" width="9.140625" customWidth="1"/>
    <col min="18" max="18" width="8.28515625" style="30" customWidth="1"/>
  </cols>
  <sheetData>
    <row r="1" spans="1:34" ht="19.5" thickBot="1" x14ac:dyDescent="0.3">
      <c r="A1" s="2" t="s">
        <v>43</v>
      </c>
      <c r="B1" s="2"/>
      <c r="C1" s="2"/>
      <c r="D1" s="2"/>
      <c r="E1" s="2"/>
      <c r="F1" s="2"/>
      <c r="G1" s="2"/>
      <c r="H1" s="2"/>
      <c r="I1" s="2"/>
    </row>
    <row r="2" spans="1:34" ht="64.5" thickBot="1" x14ac:dyDescent="0.3">
      <c r="A2" s="10"/>
      <c r="B2" s="1" t="s">
        <v>0</v>
      </c>
      <c r="C2" s="1" t="s">
        <v>1</v>
      </c>
      <c r="D2" s="1" t="s">
        <v>8</v>
      </c>
      <c r="E2" s="1" t="s">
        <v>9</v>
      </c>
      <c r="F2" s="1" t="s">
        <v>2</v>
      </c>
      <c r="G2" s="1" t="s">
        <v>3</v>
      </c>
      <c r="H2" s="1" t="s">
        <v>4</v>
      </c>
      <c r="I2" s="1" t="s">
        <v>42</v>
      </c>
      <c r="J2" s="1" t="s">
        <v>10</v>
      </c>
      <c r="K2" s="23" t="s">
        <v>39</v>
      </c>
      <c r="L2" s="1" t="s">
        <v>11</v>
      </c>
      <c r="M2" s="1" t="s">
        <v>41</v>
      </c>
      <c r="N2" s="23" t="s">
        <v>40</v>
      </c>
      <c r="O2" s="1" t="s">
        <v>6</v>
      </c>
      <c r="P2" s="1" t="s">
        <v>7</v>
      </c>
      <c r="Q2" s="1" t="s">
        <v>5</v>
      </c>
      <c r="R2" s="31" t="s">
        <v>12</v>
      </c>
    </row>
    <row r="3" spans="1:34" x14ac:dyDescent="0.25">
      <c r="A3" s="331" t="s">
        <v>27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2"/>
    </row>
    <row r="4" spans="1:34" s="5" customFormat="1" ht="18.75" customHeight="1" x14ac:dyDescent="0.2">
      <c r="A4" s="4" t="s">
        <v>26</v>
      </c>
      <c r="B4" s="7">
        <v>39714.208428018406</v>
      </c>
      <c r="C4" s="7">
        <v>6789.163769588512</v>
      </c>
      <c r="D4" s="7">
        <v>19091.793825367258</v>
      </c>
      <c r="E4" s="7">
        <v>46903.458421069437</v>
      </c>
      <c r="F4" s="6">
        <v>41754.031169075846</v>
      </c>
      <c r="G4" s="7">
        <v>15373.193318293979</v>
      </c>
      <c r="H4" s="7">
        <v>110794.36022160323</v>
      </c>
      <c r="I4" s="7">
        <v>11408.230856615861</v>
      </c>
      <c r="J4" s="7">
        <v>27230.448485220237</v>
      </c>
      <c r="K4" s="24">
        <v>17572.839704747126</v>
      </c>
      <c r="L4" s="7">
        <v>23647.36104239292</v>
      </c>
      <c r="M4" s="7">
        <v>13728.920948201478</v>
      </c>
      <c r="N4" s="24">
        <v>13230.702160416626</v>
      </c>
      <c r="O4" s="7">
        <v>17348.044171823367</v>
      </c>
      <c r="P4" s="7">
        <v>21042.24951059571</v>
      </c>
      <c r="Q4" s="29">
        <v>-4353.0724957712009</v>
      </c>
      <c r="R4" s="33">
        <v>421275.93353725882</v>
      </c>
    </row>
    <row r="5" spans="1:34" s="5" customFormat="1" ht="18.75" customHeight="1" x14ac:dyDescent="0.2">
      <c r="A5" s="4" t="s">
        <v>37</v>
      </c>
      <c r="B5" s="7">
        <v>36895.876935705659</v>
      </c>
      <c r="C5" s="7">
        <v>7377.7247831666427</v>
      </c>
      <c r="D5" s="7">
        <v>15121.328858478371</v>
      </c>
      <c r="E5" s="7">
        <v>45626.780151362618</v>
      </c>
      <c r="F5" s="7">
        <v>48232.690283730575</v>
      </c>
      <c r="G5" s="7">
        <v>15980.828714231055</v>
      </c>
      <c r="H5" s="7">
        <v>114807.70343521915</v>
      </c>
      <c r="I5" s="7">
        <v>11039.556325869942</v>
      </c>
      <c r="J5" s="7">
        <v>23518.125829951325</v>
      </c>
      <c r="K5" s="24">
        <v>18034.537102653216</v>
      </c>
      <c r="L5" s="7">
        <v>23989.612075491976</v>
      </c>
      <c r="M5" s="7">
        <v>13038.376525565789</v>
      </c>
      <c r="N5" s="24">
        <v>13673.750665249408</v>
      </c>
      <c r="O5" s="7">
        <v>17375.583173868425</v>
      </c>
      <c r="P5" s="7">
        <v>19577.596338551644</v>
      </c>
      <c r="Q5" s="29">
        <v>-4134.1193861550064</v>
      </c>
      <c r="R5" s="33">
        <v>420155.95181294088</v>
      </c>
    </row>
    <row r="6" spans="1:34" s="5" customFormat="1" ht="18.75" customHeight="1" x14ac:dyDescent="0.2">
      <c r="A6" s="4" t="s">
        <v>38</v>
      </c>
      <c r="B6" s="7">
        <v>36965.556453816054</v>
      </c>
      <c r="C6" s="7">
        <v>9267.9620141690721</v>
      </c>
      <c r="D6" s="7">
        <v>14908.856536417052</v>
      </c>
      <c r="E6" s="7">
        <v>44699.298597575929</v>
      </c>
      <c r="F6" s="7">
        <v>50606.733725164326</v>
      </c>
      <c r="G6" s="7">
        <v>14735.266251201836</v>
      </c>
      <c r="H6" s="7">
        <v>116869.40720760611</v>
      </c>
      <c r="I6" s="7">
        <v>11090.342596287599</v>
      </c>
      <c r="J6" s="7">
        <v>26886.403876077336</v>
      </c>
      <c r="K6" s="24">
        <v>13115.177594410918</v>
      </c>
      <c r="L6" s="7">
        <v>24560.289544160034</v>
      </c>
      <c r="M6" s="7">
        <v>15044.103133671109</v>
      </c>
      <c r="N6" s="24">
        <v>13810.18650303315</v>
      </c>
      <c r="O6" s="7">
        <v>17403.159905873403</v>
      </c>
      <c r="P6" s="7">
        <v>19053.227791440771</v>
      </c>
      <c r="Q6" s="29">
        <v>-4770.0814814079131</v>
      </c>
      <c r="R6" s="33">
        <v>424245.89024949673</v>
      </c>
    </row>
    <row r="7" spans="1:34" s="5" customFormat="1" ht="18.75" customHeight="1" x14ac:dyDescent="0.2">
      <c r="A7" s="4" t="s">
        <v>16</v>
      </c>
      <c r="B7" s="7">
        <v>35131.673022741823</v>
      </c>
      <c r="C7" s="7">
        <v>6897.1868548957927</v>
      </c>
      <c r="D7" s="7">
        <v>18475.32211935637</v>
      </c>
      <c r="E7" s="7">
        <v>32881.792121608116</v>
      </c>
      <c r="F7" s="7">
        <v>47019.285158748513</v>
      </c>
      <c r="G7" s="7">
        <v>14679.123295258913</v>
      </c>
      <c r="H7" s="7">
        <v>119906.44427733724</v>
      </c>
      <c r="I7" s="7">
        <v>11252.009843045369</v>
      </c>
      <c r="J7" s="7">
        <v>29614.500316197198</v>
      </c>
      <c r="K7" s="24">
        <v>13973.3066489054</v>
      </c>
      <c r="L7" s="7">
        <v>25429.121682764307</v>
      </c>
      <c r="M7" s="7">
        <v>16790.089488183206</v>
      </c>
      <c r="N7" s="24">
        <v>13443.903465634507</v>
      </c>
      <c r="O7" s="7">
        <v>17430.774415759213</v>
      </c>
      <c r="P7" s="7">
        <v>18361.09869936615</v>
      </c>
      <c r="Q7" s="29">
        <v>-5323.6869108873589</v>
      </c>
      <c r="R7" s="33">
        <v>415961.9444989147</v>
      </c>
    </row>
    <row r="8" spans="1:34" s="5" customFormat="1" ht="18.75" customHeight="1" x14ac:dyDescent="0.2">
      <c r="A8" s="4" t="s">
        <v>17</v>
      </c>
      <c r="B8" s="7">
        <v>36832.410265108432</v>
      </c>
      <c r="C8" s="7">
        <v>8168.9264407353003</v>
      </c>
      <c r="D8" s="7">
        <v>17593.90954155795</v>
      </c>
      <c r="E8" s="7">
        <v>27224.751038387723</v>
      </c>
      <c r="F8" s="7">
        <v>43826.034557387335</v>
      </c>
      <c r="G8" s="7">
        <v>14528.225946368564</v>
      </c>
      <c r="H8" s="7">
        <v>120632.76469149686</v>
      </c>
      <c r="I8" s="7">
        <v>12852.514392479217</v>
      </c>
      <c r="J8" s="7">
        <v>22500.302598220343</v>
      </c>
      <c r="K8" s="24">
        <v>18711.59419448187</v>
      </c>
      <c r="L8" s="7">
        <v>25764.643018415332</v>
      </c>
      <c r="M8" s="7">
        <v>15186.177877307997</v>
      </c>
      <c r="N8" s="24">
        <v>12842.857155903917</v>
      </c>
      <c r="O8" s="7">
        <v>17458.426751504892</v>
      </c>
      <c r="P8" s="7">
        <v>18546.092653766656</v>
      </c>
      <c r="Q8" s="29">
        <v>-4815.1295708537564</v>
      </c>
      <c r="R8" s="33">
        <v>407854.50155226863</v>
      </c>
    </row>
    <row r="9" spans="1:34" s="5" customFormat="1" ht="18.75" customHeight="1" x14ac:dyDescent="0.2">
      <c r="A9" s="4" t="s">
        <v>13</v>
      </c>
      <c r="B9" s="7">
        <v>33581.169217768169</v>
      </c>
      <c r="C9" s="7">
        <v>6841.1003856204088</v>
      </c>
      <c r="D9" s="7">
        <v>15004.385009599224</v>
      </c>
      <c r="E9" s="7">
        <v>25396.51410928338</v>
      </c>
      <c r="F9" s="7">
        <v>42720.882399159433</v>
      </c>
      <c r="G9" s="7">
        <v>14282.769283743517</v>
      </c>
      <c r="H9" s="7">
        <v>115414.39401043687</v>
      </c>
      <c r="I9" s="7">
        <v>11230.956642334451</v>
      </c>
      <c r="J9" s="7">
        <v>17944.519685880528</v>
      </c>
      <c r="K9" s="24">
        <v>18920.215538161665</v>
      </c>
      <c r="L9" s="7">
        <v>25917.298110598753</v>
      </c>
      <c r="M9" s="7">
        <v>14133.276506278071</v>
      </c>
      <c r="N9" s="24">
        <v>11669.663021630369</v>
      </c>
      <c r="O9" s="7">
        <v>17486.116961147647</v>
      </c>
      <c r="P9" s="7">
        <v>19665.718837358363</v>
      </c>
      <c r="Q9" s="29">
        <v>-4481.2827946735342</v>
      </c>
      <c r="R9" s="33">
        <v>385727.69692432735</v>
      </c>
    </row>
    <row r="10" spans="1:34" s="5" customFormat="1" ht="18.75" customHeight="1" x14ac:dyDescent="0.2">
      <c r="A10" s="4" t="s">
        <v>18</v>
      </c>
      <c r="B10" s="7">
        <v>38261.322008181538</v>
      </c>
      <c r="C10" s="7">
        <v>7432.316900814204</v>
      </c>
      <c r="D10" s="7">
        <v>15860.96137258895</v>
      </c>
      <c r="E10" s="7">
        <v>29916.287360794704</v>
      </c>
      <c r="F10" s="7">
        <v>39316.337555832775</v>
      </c>
      <c r="G10" s="7">
        <v>12532.971044436597</v>
      </c>
      <c r="H10" s="7">
        <v>104599.04130066269</v>
      </c>
      <c r="I10" s="7">
        <v>7650.7682293152502</v>
      </c>
      <c r="J10" s="7">
        <v>20919.499279697822</v>
      </c>
      <c r="K10" s="24">
        <v>20117.430268698197</v>
      </c>
      <c r="L10" s="7">
        <v>25373.111597693081</v>
      </c>
      <c r="M10" s="7">
        <v>15631.98126596142</v>
      </c>
      <c r="N10" s="24">
        <v>12897.312339670101</v>
      </c>
      <c r="O10" s="7">
        <v>17513.845092782933</v>
      </c>
      <c r="P10" s="7">
        <v>18464.582403638953</v>
      </c>
      <c r="Q10" s="29">
        <v>-4956.4818648170367</v>
      </c>
      <c r="R10" s="33">
        <v>381531.28615595214</v>
      </c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</row>
    <row r="11" spans="1:34" s="5" customFormat="1" ht="18.75" customHeight="1" x14ac:dyDescent="0.2">
      <c r="A11" s="4" t="s">
        <v>19</v>
      </c>
      <c r="B11" s="7">
        <v>38347.045216193801</v>
      </c>
      <c r="C11" s="7">
        <v>9189.2642502407107</v>
      </c>
      <c r="D11" s="7">
        <v>19922.703826798934</v>
      </c>
      <c r="E11" s="7">
        <v>34562.447491534185</v>
      </c>
      <c r="F11" s="7">
        <v>46976.00776175355</v>
      </c>
      <c r="G11" s="7">
        <v>12714.063165203119</v>
      </c>
      <c r="H11" s="7">
        <v>112665.81033375168</v>
      </c>
      <c r="I11" s="7">
        <v>5612.8803650277596</v>
      </c>
      <c r="J11" s="7">
        <v>25635.678436201302</v>
      </c>
      <c r="K11" s="24">
        <v>22250.759998658279</v>
      </c>
      <c r="L11" s="7">
        <v>27317.565678386145</v>
      </c>
      <c r="M11" s="7">
        <v>19217.67177355081</v>
      </c>
      <c r="N11" s="24">
        <v>12601.891202958133</v>
      </c>
      <c r="O11" s="7">
        <v>17541.611194564528</v>
      </c>
      <c r="P11" s="7">
        <v>20684.068455785266</v>
      </c>
      <c r="Q11" s="29">
        <v>-6093.4081233209881</v>
      </c>
      <c r="R11" s="33">
        <v>419146.06102728716</v>
      </c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</row>
    <row r="12" spans="1:34" s="5" customFormat="1" ht="18.75" customHeight="1" x14ac:dyDescent="0.2">
      <c r="A12" s="4" t="s">
        <v>20</v>
      </c>
      <c r="B12" s="7">
        <v>33418.333822660308</v>
      </c>
      <c r="C12" s="7">
        <v>7498.46355620342</v>
      </c>
      <c r="D12" s="7">
        <v>19049.193245437305</v>
      </c>
      <c r="E12" s="7">
        <v>31061.790111207865</v>
      </c>
      <c r="F12" s="7">
        <v>49518.230277608258</v>
      </c>
      <c r="G12" s="7">
        <v>13292.346792999222</v>
      </c>
      <c r="H12" s="7">
        <v>115750.59399104449</v>
      </c>
      <c r="I12" s="7">
        <v>4865.3302485979157</v>
      </c>
      <c r="J12" s="7">
        <v>22724.876187939328</v>
      </c>
      <c r="K12" s="24">
        <v>22528.098241462329</v>
      </c>
      <c r="L12" s="7">
        <v>27627.332487749285</v>
      </c>
      <c r="M12" s="7">
        <v>16059.968778034037</v>
      </c>
      <c r="N12" s="24">
        <v>12548.759952877539</v>
      </c>
      <c r="O12" s="7">
        <v>17569.415314704598</v>
      </c>
      <c r="P12" s="7">
        <v>19921.538409492474</v>
      </c>
      <c r="Q12" s="29">
        <v>-5092.1852223034757</v>
      </c>
      <c r="R12" s="33">
        <v>408342.08619571477</v>
      </c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</row>
    <row r="13" spans="1:34" s="5" customFormat="1" ht="18.75" customHeight="1" x14ac:dyDescent="0.2">
      <c r="A13" s="4" t="s">
        <v>14</v>
      </c>
      <c r="B13" s="7">
        <v>35368.570129436797</v>
      </c>
      <c r="C13" s="7">
        <v>5940.4288808738966</v>
      </c>
      <c r="D13" s="7">
        <v>15305.352790624995</v>
      </c>
      <c r="E13" s="7">
        <v>29312.699754968591</v>
      </c>
      <c r="F13" s="7">
        <v>52406.819259633332</v>
      </c>
      <c r="G13" s="7">
        <v>13430.519226936194</v>
      </c>
      <c r="H13" s="7">
        <v>114948.64628679302</v>
      </c>
      <c r="I13" s="7">
        <v>3638.6052037717996</v>
      </c>
      <c r="J13" s="7">
        <v>18890.09969301345</v>
      </c>
      <c r="K13" s="24">
        <v>22609.110020318461</v>
      </c>
      <c r="L13" s="7">
        <v>28669.239159276156</v>
      </c>
      <c r="M13" s="7">
        <v>15823.949543682822</v>
      </c>
      <c r="N13" s="24">
        <v>12992.959335982512</v>
      </c>
      <c r="O13" s="7">
        <v>17597.257501473752</v>
      </c>
      <c r="P13" s="7">
        <v>18791.502922019001</v>
      </c>
      <c r="Q13" s="29">
        <v>-5017.3498553140662</v>
      </c>
      <c r="R13" s="33">
        <v>400708.40985349071</v>
      </c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</row>
    <row r="14" spans="1:34" s="5" customFormat="1" ht="18.75" customHeight="1" x14ac:dyDescent="0.2">
      <c r="A14" s="4" t="s">
        <v>21</v>
      </c>
      <c r="B14" s="7">
        <v>34765.235555996835</v>
      </c>
      <c r="C14" s="7">
        <v>7717.1418878391632</v>
      </c>
      <c r="D14" s="7">
        <v>14080.095251314651</v>
      </c>
      <c r="E14" s="7">
        <v>31885.986125843378</v>
      </c>
      <c r="F14" s="7">
        <v>53868.979780962327</v>
      </c>
      <c r="G14" s="7">
        <v>13378.888509720131</v>
      </c>
      <c r="H14" s="7">
        <v>121519.68046098964</v>
      </c>
      <c r="I14" s="7">
        <v>7201.0652867748813</v>
      </c>
      <c r="J14" s="7">
        <v>22424.845089982889</v>
      </c>
      <c r="K14" s="24">
        <v>25161.261250969219</v>
      </c>
      <c r="L14" s="7">
        <v>30115.14952740083</v>
      </c>
      <c r="M14" s="7">
        <v>16398.557703204853</v>
      </c>
      <c r="N14" s="24">
        <v>12077.243612075481</v>
      </c>
      <c r="O14" s="7">
        <v>17625.137803201127</v>
      </c>
      <c r="P14" s="7">
        <v>18625.252991282541</v>
      </c>
      <c r="Q14" s="29">
        <v>-5199.5426863820276</v>
      </c>
      <c r="R14" s="33">
        <v>421644.97815117595</v>
      </c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</row>
    <row r="15" spans="1:34" s="5" customFormat="1" ht="18.75" customHeight="1" x14ac:dyDescent="0.2">
      <c r="A15" s="4" t="s">
        <v>22</v>
      </c>
      <c r="B15" s="7">
        <v>35608.114147122928</v>
      </c>
      <c r="C15" s="7">
        <v>6704.3087338230998</v>
      </c>
      <c r="D15" s="7">
        <v>14772.903182944789</v>
      </c>
      <c r="E15" s="7">
        <v>33927.09191981086</v>
      </c>
      <c r="F15" s="7">
        <v>53075.72032190318</v>
      </c>
      <c r="G15" s="7">
        <v>13644.932520726572</v>
      </c>
      <c r="H15" s="7">
        <v>119768.35368265792</v>
      </c>
      <c r="I15" s="7">
        <v>8603.8945198309739</v>
      </c>
      <c r="J15" s="7">
        <v>20709.7494018336</v>
      </c>
      <c r="K15" s="24">
        <v>23312.563755700234</v>
      </c>
      <c r="L15" s="7">
        <v>31360.2815773888</v>
      </c>
      <c r="M15" s="7">
        <v>15413.932585678307</v>
      </c>
      <c r="N15" s="24">
        <v>14474.510850976547</v>
      </c>
      <c r="O15" s="7">
        <v>17653.056268274457</v>
      </c>
      <c r="P15" s="7">
        <v>19137.865159930818</v>
      </c>
      <c r="Q15" s="29">
        <v>-4887.3444783858049</v>
      </c>
      <c r="R15" s="33">
        <v>423279.93415021739</v>
      </c>
    </row>
    <row r="16" spans="1:34" s="5" customFormat="1" ht="18.75" customHeight="1" x14ac:dyDescent="0.2">
      <c r="A16" s="4" t="s">
        <v>23</v>
      </c>
      <c r="B16" s="7">
        <v>36512.371535413462</v>
      </c>
      <c r="C16" s="7">
        <v>10578.327128184905</v>
      </c>
      <c r="D16" s="7">
        <v>13246.169300448668</v>
      </c>
      <c r="E16" s="7">
        <v>30262.152824570512</v>
      </c>
      <c r="F16" s="7">
        <v>55431.50266339699</v>
      </c>
      <c r="G16" s="7">
        <v>13382.950984038634</v>
      </c>
      <c r="H16" s="7">
        <v>126902.02346004928</v>
      </c>
      <c r="I16" s="7">
        <v>8663.4798567064499</v>
      </c>
      <c r="J16" s="7">
        <v>18278.466950090038</v>
      </c>
      <c r="K16" s="24">
        <v>18340.167049709944</v>
      </c>
      <c r="L16" s="7">
        <v>32373.444814127732</v>
      </c>
      <c r="M16" s="7">
        <v>13690.01872473101</v>
      </c>
      <c r="N16" s="24">
        <v>15413.472804980844</v>
      </c>
      <c r="O16" s="7">
        <v>17681.012945140134</v>
      </c>
      <c r="P16" s="7">
        <v>19577.463789112968</v>
      </c>
      <c r="Q16" s="29">
        <v>-4340.7376444269066</v>
      </c>
      <c r="R16" s="33">
        <v>425992.2871862746</v>
      </c>
    </row>
    <row r="17" spans="1:18" s="5" customFormat="1" ht="18.75" customHeight="1" x14ac:dyDescent="0.2">
      <c r="A17" s="4" t="s">
        <v>15</v>
      </c>
      <c r="B17" s="7">
        <v>35421.019835771753</v>
      </c>
      <c r="C17" s="7">
        <v>11802.199657469286</v>
      </c>
      <c r="D17" s="7">
        <v>12888.079164472314</v>
      </c>
      <c r="E17" s="7">
        <v>30097.324907341408</v>
      </c>
      <c r="F17" s="7">
        <v>54813.75235614516</v>
      </c>
      <c r="G17" s="7">
        <v>15847.365629257802</v>
      </c>
      <c r="H17" s="7">
        <v>125194.30806847368</v>
      </c>
      <c r="I17" s="7">
        <v>8345.5956227141687</v>
      </c>
      <c r="J17" s="7">
        <v>16935.981915208919</v>
      </c>
      <c r="K17" s="24">
        <v>17554.620158660313</v>
      </c>
      <c r="L17" s="7">
        <v>32560.326293993512</v>
      </c>
      <c r="M17" s="7">
        <v>13953.154584138083</v>
      </c>
      <c r="N17" s="24">
        <v>12984.938031420272</v>
      </c>
      <c r="O17" s="7">
        <v>17709.007882303267</v>
      </c>
      <c r="P17" s="7">
        <v>23470.817952632489</v>
      </c>
      <c r="Q17" s="29">
        <v>-4424.1709657023202</v>
      </c>
      <c r="R17" s="33">
        <v>425154.32109430002</v>
      </c>
    </row>
    <row r="18" spans="1:18" s="5" customFormat="1" ht="18.75" customHeight="1" x14ac:dyDescent="0.2">
      <c r="A18" s="4" t="s">
        <v>35</v>
      </c>
      <c r="B18" s="7">
        <v>35857.21459634677</v>
      </c>
      <c r="C18" s="7">
        <v>10325.087521466374</v>
      </c>
      <c r="D18" s="7">
        <v>14408.054256827305</v>
      </c>
      <c r="E18" s="7">
        <v>29954.085179971087</v>
      </c>
      <c r="F18" s="7">
        <v>52187.004433399328</v>
      </c>
      <c r="G18" s="7">
        <v>15526.378592681498</v>
      </c>
      <c r="H18" s="7">
        <v>130966.72091967647</v>
      </c>
      <c r="I18" s="7">
        <v>9005.1203237013506</v>
      </c>
      <c r="J18" s="7">
        <v>16895.357141754092</v>
      </c>
      <c r="K18" s="24">
        <v>19453.499637723235</v>
      </c>
      <c r="L18" s="7">
        <v>32198.717189783209</v>
      </c>
      <c r="M18" s="7">
        <v>13898.417719640547</v>
      </c>
      <c r="N18" s="24">
        <v>14352.288165613343</v>
      </c>
      <c r="O18" s="7">
        <v>17737.041128327786</v>
      </c>
      <c r="P18" s="7">
        <v>22337.029814437778</v>
      </c>
      <c r="Q18" s="29">
        <v>-4406.8153745201735</v>
      </c>
      <c r="R18" s="33">
        <v>430695.20124682999</v>
      </c>
    </row>
    <row r="19" spans="1:18" s="5" customFormat="1" ht="18.75" customHeight="1" x14ac:dyDescent="0.2">
      <c r="A19" s="4" t="s">
        <v>24</v>
      </c>
      <c r="B19" s="7">
        <v>31119.071760209892</v>
      </c>
      <c r="C19" s="7">
        <v>11709.321291003384</v>
      </c>
      <c r="D19" s="7">
        <v>15751.912029522213</v>
      </c>
      <c r="E19" s="7">
        <v>28536.967446670122</v>
      </c>
      <c r="F19" s="7">
        <v>56444.353385689217</v>
      </c>
      <c r="G19" s="7">
        <v>15366.205496134577</v>
      </c>
      <c r="H19" s="7">
        <v>132393.4592722817</v>
      </c>
      <c r="I19" s="7">
        <v>8807.7317656530431</v>
      </c>
      <c r="J19" s="7">
        <v>18991.924101687993</v>
      </c>
      <c r="K19" s="24">
        <v>17729.942441649549</v>
      </c>
      <c r="L19" s="7">
        <v>32976.22371650792</v>
      </c>
      <c r="M19" s="7">
        <v>14223.301674306169</v>
      </c>
      <c r="N19" s="24">
        <v>14789.566551348416</v>
      </c>
      <c r="O19" s="7">
        <v>17765.112731836467</v>
      </c>
      <c r="P19" s="7">
        <v>23114.13471009038</v>
      </c>
      <c r="Q19" s="29">
        <v>-4509.8273601458595</v>
      </c>
      <c r="R19" s="33">
        <v>435209.40101444517</v>
      </c>
    </row>
    <row r="20" spans="1:18" s="5" customFormat="1" ht="18.75" customHeight="1" x14ac:dyDescent="0.2">
      <c r="A20" s="4" t="s">
        <v>25</v>
      </c>
      <c r="B20" s="7">
        <v>30427.840952735947</v>
      </c>
      <c r="C20" s="7">
        <v>9331.8208066739862</v>
      </c>
      <c r="D20" s="7">
        <v>15419.327176682493</v>
      </c>
      <c r="E20" s="7">
        <v>27693.594714259561</v>
      </c>
      <c r="F20" s="7">
        <v>59888.861188538162</v>
      </c>
      <c r="G20" s="7">
        <v>14277.385674924006</v>
      </c>
      <c r="H20" s="7">
        <v>122534.12028553354</v>
      </c>
      <c r="I20" s="7">
        <v>8454.8561002446677</v>
      </c>
      <c r="J20" s="7">
        <v>20764.849381423552</v>
      </c>
      <c r="K20" s="24">
        <v>13124.429753360822</v>
      </c>
      <c r="L20" s="7">
        <v>35679.446124948889</v>
      </c>
      <c r="M20" s="7">
        <v>12935.110141669114</v>
      </c>
      <c r="N20" s="24">
        <v>15676.716087552823</v>
      </c>
      <c r="O20" s="7">
        <v>17793.222741511043</v>
      </c>
      <c r="P20" s="7">
        <v>23544.974945122482</v>
      </c>
      <c r="Q20" s="29">
        <v>-4101.376386382889</v>
      </c>
      <c r="R20" s="33">
        <v>423445.17968879826</v>
      </c>
    </row>
    <row r="21" spans="1:18" s="5" customFormat="1" ht="18.75" customHeight="1" x14ac:dyDescent="0.2">
      <c r="A21" s="4" t="s">
        <v>31</v>
      </c>
      <c r="B21" s="7">
        <v>32226.782335784643</v>
      </c>
      <c r="C21" s="7">
        <v>6345.4618787028448</v>
      </c>
      <c r="D21" s="7">
        <v>14990.238023931186</v>
      </c>
      <c r="E21" s="7">
        <v>29899.796968234077</v>
      </c>
      <c r="F21" s="7">
        <v>53001.956508451702</v>
      </c>
      <c r="G21" s="7">
        <v>15508.520858840293</v>
      </c>
      <c r="H21" s="7">
        <v>134167.49443453772</v>
      </c>
      <c r="I21" s="7">
        <v>9564.6757412961688</v>
      </c>
      <c r="J21" s="7">
        <v>17358.612988454832</v>
      </c>
      <c r="K21" s="24">
        <v>13277.983238257038</v>
      </c>
      <c r="L21" s="7">
        <v>36664.650189752523</v>
      </c>
      <c r="M21" s="7">
        <v>14749.232028093098</v>
      </c>
      <c r="N21" s="24">
        <v>16157.577672545312</v>
      </c>
      <c r="O21" s="7">
        <v>17821.37120609223</v>
      </c>
      <c r="P21" s="7">
        <v>22889.575586450181</v>
      </c>
      <c r="Q21" s="29">
        <v>-4676.5857650051285</v>
      </c>
      <c r="R21" s="33">
        <v>429947.34389441862</v>
      </c>
    </row>
    <row r="22" spans="1:18" s="5" customFormat="1" ht="18.75" customHeight="1" x14ac:dyDescent="0.2">
      <c r="A22" s="4" t="s">
        <v>28</v>
      </c>
      <c r="B22" s="7">
        <v>31544.135005976696</v>
      </c>
      <c r="C22" s="7">
        <v>9082.0584969144038</v>
      </c>
      <c r="D22" s="7">
        <v>14051.434648189905</v>
      </c>
      <c r="E22" s="7">
        <v>31189.521940916311</v>
      </c>
      <c r="F22" s="7">
        <v>51584.654296671863</v>
      </c>
      <c r="G22" s="7">
        <v>16479.77383559681</v>
      </c>
      <c r="H22" s="7">
        <v>130861.12978491239</v>
      </c>
      <c r="I22" s="7">
        <v>8290.5714610585237</v>
      </c>
      <c r="J22" s="7">
        <v>16446.821200546558</v>
      </c>
      <c r="K22" s="24">
        <v>18162.808486097674</v>
      </c>
      <c r="L22" s="7">
        <v>37802.470714226052</v>
      </c>
      <c r="M22" s="7">
        <v>17019.832669333413</v>
      </c>
      <c r="N22" s="24">
        <v>15550.297819780104</v>
      </c>
      <c r="O22" s="7">
        <v>17849.558174379843</v>
      </c>
      <c r="P22" s="7">
        <v>21635.080653730256</v>
      </c>
      <c r="Q22" s="29">
        <v>-5396.5323097886439</v>
      </c>
      <c r="R22" s="33">
        <v>432153.61687854229</v>
      </c>
    </row>
    <row r="23" spans="1:18" s="5" customFormat="1" ht="18.75" customHeight="1" x14ac:dyDescent="0.2">
      <c r="A23" s="4" t="s">
        <v>32</v>
      </c>
      <c r="B23" s="7">
        <v>32700.231745644513</v>
      </c>
      <c r="C23" s="7">
        <v>9674.5271482984954</v>
      </c>
      <c r="D23" s="7">
        <v>12638.951833558618</v>
      </c>
      <c r="E23" s="7">
        <v>28383.174722149641</v>
      </c>
      <c r="F23" s="7">
        <v>51959.283178790138</v>
      </c>
      <c r="G23" s="7">
        <v>16536.534056371558</v>
      </c>
      <c r="H23" s="7">
        <v>132291.40544280788</v>
      </c>
      <c r="I23" s="7">
        <v>7504.529835727375</v>
      </c>
      <c r="J23" s="7">
        <v>11816.807352561902</v>
      </c>
      <c r="K23" s="24">
        <v>17644.134083043922</v>
      </c>
      <c r="L23" s="7">
        <v>35263.793227546055</v>
      </c>
      <c r="M23" s="7">
        <v>14615.299553308394</v>
      </c>
      <c r="N23" s="24">
        <v>13456.220771805642</v>
      </c>
      <c r="O23" s="7">
        <v>17877.783695232822</v>
      </c>
      <c r="P23" s="7">
        <v>19406.332486320636</v>
      </c>
      <c r="Q23" s="29">
        <v>-4634.1193705611986</v>
      </c>
      <c r="R23" s="33">
        <v>417134.88976260636</v>
      </c>
    </row>
    <row r="24" spans="1:18" s="8" customFormat="1" ht="18.75" customHeight="1" x14ac:dyDescent="0.2">
      <c r="A24" s="4" t="s">
        <v>29</v>
      </c>
      <c r="B24" s="7">
        <v>31490.682270186378</v>
      </c>
      <c r="C24" s="7">
        <v>4999.4274530011235</v>
      </c>
      <c r="D24" s="7">
        <v>14654.129074698629</v>
      </c>
      <c r="E24" s="7">
        <v>27010.829150740661</v>
      </c>
      <c r="F24" s="7">
        <v>47822.931775364537</v>
      </c>
      <c r="G24" s="7">
        <v>15598.660985727403</v>
      </c>
      <c r="H24" s="7">
        <v>135896.64425617995</v>
      </c>
      <c r="I24" s="7">
        <v>7271.2963043762657</v>
      </c>
      <c r="J24" s="7">
        <v>14406.468062470318</v>
      </c>
      <c r="K24" s="24">
        <v>17402.35098112491</v>
      </c>
      <c r="L24" s="7">
        <v>35920.704483790454</v>
      </c>
      <c r="M24" s="7">
        <v>16327.966120026482</v>
      </c>
      <c r="N24" s="24">
        <v>12941.898506464591</v>
      </c>
      <c r="O24" s="7">
        <v>17906.047817569335</v>
      </c>
      <c r="P24" s="7">
        <v>18779.291014297109</v>
      </c>
      <c r="Q24" s="29">
        <v>-5177.1599892766899</v>
      </c>
      <c r="R24" s="33">
        <v>413252.16826674144</v>
      </c>
    </row>
    <row r="25" spans="1:18" s="8" customFormat="1" ht="18.75" customHeight="1" x14ac:dyDescent="0.2">
      <c r="A25" s="4" t="s">
        <v>33</v>
      </c>
      <c r="B25" s="7">
        <v>36472.281222209065</v>
      </c>
      <c r="C25" s="7">
        <v>6648.0692408181712</v>
      </c>
      <c r="D25" s="7">
        <v>14831.155463507144</v>
      </c>
      <c r="E25" s="7">
        <v>30019.312912161251</v>
      </c>
      <c r="F25" s="7">
        <v>55241.175852796761</v>
      </c>
      <c r="G25" s="7">
        <v>15004.641167872414</v>
      </c>
      <c r="H25" s="7">
        <v>141604.46525545101</v>
      </c>
      <c r="I25" s="7">
        <v>6385.4170249978788</v>
      </c>
      <c r="J25" s="7">
        <v>13521.031608735799</v>
      </c>
      <c r="K25" s="24">
        <v>16828.035402099231</v>
      </c>
      <c r="L25" s="7">
        <v>36045.747799208126</v>
      </c>
      <c r="M25" s="7">
        <v>16870.884376096394</v>
      </c>
      <c r="N25" s="24">
        <v>13336.371039721604</v>
      </c>
      <c r="O25" s="7">
        <v>17934.350590366827</v>
      </c>
      <c r="P25" s="7">
        <v>18835.280201166912</v>
      </c>
      <c r="Q25" s="29">
        <v>-5349.3048021769064</v>
      </c>
      <c r="R25" s="33">
        <v>434228.91435503174</v>
      </c>
    </row>
    <row r="26" spans="1:18" s="8" customFormat="1" ht="18.75" customHeight="1" x14ac:dyDescent="0.2">
      <c r="A26" s="4" t="s">
        <v>30</v>
      </c>
      <c r="B26" s="7">
        <v>38946.133509355415</v>
      </c>
      <c r="C26" s="7">
        <v>9261.7845466048948</v>
      </c>
      <c r="D26" s="7">
        <v>14550.798887182355</v>
      </c>
      <c r="E26" s="7">
        <v>30321.933775125282</v>
      </c>
      <c r="F26" s="7">
        <v>62850.969464422051</v>
      </c>
      <c r="G26" s="7">
        <v>15229.69869522901</v>
      </c>
      <c r="H26" s="7">
        <v>135490.29118172522</v>
      </c>
      <c r="I26" s="7">
        <v>4859.5241395019311</v>
      </c>
      <c r="J26" s="7">
        <v>14475.743951458357</v>
      </c>
      <c r="K26" s="24">
        <v>17819.706774480826</v>
      </c>
      <c r="L26" s="7">
        <v>36156.685091669424</v>
      </c>
      <c r="M26" s="7">
        <v>18248.739036851479</v>
      </c>
      <c r="N26" s="24">
        <v>12489.535554227145</v>
      </c>
      <c r="O26" s="7">
        <v>17962.692062662092</v>
      </c>
      <c r="P26" s="7">
        <v>18786.122240294397</v>
      </c>
      <c r="Q26" s="29">
        <v>-5786.1855482699812</v>
      </c>
      <c r="R26" s="33">
        <v>441664.17336251988</v>
      </c>
    </row>
    <row r="27" spans="1:18" s="8" customFormat="1" ht="18.75" customHeight="1" thickBot="1" x14ac:dyDescent="0.25">
      <c r="A27" s="15" t="s">
        <v>34</v>
      </c>
      <c r="B27" s="7">
        <v>38790.207054352977</v>
      </c>
      <c r="C27" s="7">
        <v>8929.5048587767287</v>
      </c>
      <c r="D27" s="7">
        <v>14968.664710852541</v>
      </c>
      <c r="E27" s="7">
        <v>28021.596447742129</v>
      </c>
      <c r="F27" s="7">
        <v>54785.512412329001</v>
      </c>
      <c r="G27" s="7">
        <v>15154.813479836121</v>
      </c>
      <c r="H27" s="7">
        <v>138636.4071754037</v>
      </c>
      <c r="I27" s="7">
        <v>6102.7394757369975</v>
      </c>
      <c r="J27" s="7">
        <v>13524.8393226597</v>
      </c>
      <c r="K27" s="24">
        <v>17379.911863745434</v>
      </c>
      <c r="L27" s="7">
        <v>35683.701508546867</v>
      </c>
      <c r="M27" s="7">
        <v>18102.48085613186</v>
      </c>
      <c r="N27" s="24">
        <v>12659.474778575128</v>
      </c>
      <c r="O27" s="7">
        <v>17991.072283551359</v>
      </c>
      <c r="P27" s="7">
        <v>17708.598906034156</v>
      </c>
      <c r="Q27" s="29">
        <v>-5739.8110031637625</v>
      </c>
      <c r="R27" s="34">
        <v>432699.71413111087</v>
      </c>
    </row>
    <row r="28" spans="1:18" x14ac:dyDescent="0.25">
      <c r="A28" s="347" t="s">
        <v>36</v>
      </c>
      <c r="B28" s="347"/>
      <c r="C28" s="347"/>
      <c r="D28" s="347"/>
      <c r="E28" s="347"/>
      <c r="F28" s="347"/>
      <c r="G28" s="347"/>
      <c r="H28" s="347"/>
      <c r="I28" s="347"/>
      <c r="J28" s="347"/>
      <c r="K28" s="347"/>
      <c r="L28" s="347"/>
      <c r="M28" s="347"/>
      <c r="N28" s="347"/>
      <c r="O28" s="347"/>
      <c r="P28" s="347"/>
      <c r="Q28" s="347"/>
      <c r="R28" s="341"/>
    </row>
    <row r="29" spans="1:18" x14ac:dyDescent="0.25">
      <c r="A29" s="332"/>
      <c r="B29" s="332"/>
      <c r="C29" s="332"/>
      <c r="D29" s="332"/>
      <c r="E29" s="332"/>
      <c r="F29" s="332"/>
      <c r="G29" s="332"/>
      <c r="H29" s="332"/>
      <c r="I29" s="332"/>
      <c r="J29" s="332"/>
      <c r="K29" s="332"/>
      <c r="L29" s="332"/>
      <c r="M29" s="332"/>
      <c r="N29" s="332"/>
      <c r="O29" s="332"/>
      <c r="P29" s="332"/>
      <c r="Q29" s="332"/>
      <c r="R29" s="332"/>
    </row>
    <row r="33" spans="1:24" x14ac:dyDescent="0.25">
      <c r="A33" s="11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</row>
    <row r="34" spans="1:24" x14ac:dyDescent="0.25">
      <c r="A34" s="17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20"/>
      <c r="Q34" s="13"/>
      <c r="V34" s="14"/>
      <c r="W34" s="14"/>
      <c r="X34" s="14"/>
    </row>
    <row r="35" spans="1:24" x14ac:dyDescent="0.25">
      <c r="A35" s="17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V35" s="14"/>
      <c r="W35" s="14"/>
      <c r="X35" s="14"/>
    </row>
    <row r="36" spans="1:24" x14ac:dyDescent="0.25">
      <c r="A36" s="17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20"/>
      <c r="Q36" s="13"/>
      <c r="V36" s="14"/>
      <c r="W36" s="14"/>
      <c r="X36" s="14"/>
    </row>
    <row r="37" spans="1:24" x14ac:dyDescent="0.25">
      <c r="A37" s="17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2"/>
      <c r="Q37" s="21"/>
    </row>
    <row r="38" spans="1:24" x14ac:dyDescent="0.25">
      <c r="A38" s="17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</row>
    <row r="39" spans="1:24" x14ac:dyDescent="0.25">
      <c r="A39" s="17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</row>
    <row r="40" spans="1:24" x14ac:dyDescent="0.25">
      <c r="A40" s="17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2"/>
      <c r="Q40" s="21"/>
    </row>
    <row r="41" spans="1:24" x14ac:dyDescent="0.25">
      <c r="A41" s="17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</row>
    <row r="42" spans="1:24" x14ac:dyDescent="0.25">
      <c r="A42" s="17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</row>
    <row r="43" spans="1:24" x14ac:dyDescent="0.25">
      <c r="A43" s="17"/>
      <c r="B43" s="21"/>
      <c r="C43" s="22"/>
      <c r="D43" s="21"/>
      <c r="E43" s="21"/>
      <c r="F43" s="21"/>
      <c r="G43" s="21"/>
      <c r="H43" s="22"/>
      <c r="I43" s="22"/>
      <c r="J43" s="21"/>
      <c r="K43" s="21"/>
      <c r="L43" s="21"/>
      <c r="M43" s="21"/>
      <c r="N43" s="21"/>
      <c r="O43" s="21"/>
      <c r="P43" s="21"/>
      <c r="Q43" s="21"/>
    </row>
    <row r="44" spans="1:24" x14ac:dyDescent="0.25">
      <c r="A44" s="17"/>
      <c r="B44" s="21"/>
      <c r="C44" s="22"/>
      <c r="D44" s="21"/>
      <c r="E44" s="21"/>
      <c r="F44" s="21"/>
      <c r="G44" s="21"/>
      <c r="H44" s="21"/>
      <c r="I44" s="22"/>
      <c r="J44" s="21"/>
      <c r="K44" s="21"/>
      <c r="L44" s="21"/>
      <c r="M44" s="21"/>
      <c r="N44" s="21"/>
      <c r="O44" s="21"/>
      <c r="P44" s="22"/>
      <c r="Q44" s="21"/>
    </row>
    <row r="45" spans="1:24" x14ac:dyDescent="0.25">
      <c r="A45" s="17"/>
      <c r="B45" s="21"/>
      <c r="C45" s="22"/>
      <c r="D45" s="21"/>
      <c r="E45" s="21"/>
      <c r="F45" s="21"/>
      <c r="G45" s="21"/>
      <c r="H45" s="21"/>
      <c r="I45" s="22"/>
      <c r="J45" s="21"/>
      <c r="K45" s="21"/>
      <c r="L45" s="21"/>
      <c r="M45" s="21"/>
      <c r="N45" s="21"/>
      <c r="O45" s="21"/>
      <c r="P45" s="22"/>
      <c r="Q45" s="21"/>
    </row>
    <row r="46" spans="1:24" x14ac:dyDescent="0.25">
      <c r="A46" s="17"/>
      <c r="B46" s="21"/>
      <c r="C46" s="22"/>
      <c r="D46" s="22"/>
      <c r="E46" s="22"/>
      <c r="F46" s="21"/>
      <c r="G46" s="22"/>
      <c r="H46" s="22"/>
      <c r="I46" s="21"/>
      <c r="J46" s="22"/>
      <c r="K46" s="22"/>
      <c r="L46" s="21"/>
      <c r="M46" s="21"/>
      <c r="N46" s="21"/>
      <c r="O46" s="21"/>
      <c r="P46" s="22"/>
      <c r="Q46" s="21"/>
    </row>
    <row r="47" spans="1:24" x14ac:dyDescent="0.25">
      <c r="A47" s="18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</sheetData>
  <mergeCells count="3">
    <mergeCell ref="A3:Q3"/>
    <mergeCell ref="A28:R28"/>
    <mergeCell ref="A29:R29"/>
  </mergeCells>
  <pageMargins left="0.35" right="0.2" top="0.45" bottom="0" header="0.3" footer="0.3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J70"/>
  <sheetViews>
    <sheetView view="pageBreakPreview" zoomScaleSheetLayoutView="100" workbookViewId="0">
      <pane ySplit="2" topLeftCell="A3" activePane="bottomLeft" state="frozen"/>
      <selection pane="bottomLeft" activeCell="K14" sqref="K14"/>
    </sheetView>
  </sheetViews>
  <sheetFormatPr defaultColWidth="9.140625" defaultRowHeight="15" x14ac:dyDescent="0.25"/>
  <cols>
    <col min="1" max="1" width="12.5703125" style="220" bestFit="1" customWidth="1"/>
    <col min="2" max="5" width="16.28515625" style="231" customWidth="1"/>
    <col min="6" max="6" width="15.7109375" style="236" customWidth="1"/>
    <col min="7" max="7" width="12.7109375" style="219" bestFit="1" customWidth="1"/>
    <col min="8" max="11" width="9.140625" style="219"/>
    <col min="12" max="12" width="17" style="219" bestFit="1" customWidth="1"/>
    <col min="13" max="22" width="9.140625" style="219"/>
    <col min="23" max="23" width="10.42578125" style="220" customWidth="1"/>
    <col min="24" max="16384" width="9.140625" style="220"/>
  </cols>
  <sheetData>
    <row r="1" spans="1:23" ht="34.5" customHeight="1" thickBot="1" x14ac:dyDescent="0.3">
      <c r="A1" s="365" t="s">
        <v>135</v>
      </c>
      <c r="B1" s="366"/>
      <c r="C1" s="366"/>
      <c r="D1" s="366"/>
      <c r="E1" s="366"/>
      <c r="F1" s="367"/>
    </row>
    <row r="2" spans="1:23" ht="59.25" customHeight="1" thickBot="1" x14ac:dyDescent="0.3">
      <c r="A2" s="150" t="s">
        <v>136</v>
      </c>
      <c r="B2" s="151" t="s">
        <v>137</v>
      </c>
      <c r="C2" s="151" t="s">
        <v>138</v>
      </c>
      <c r="D2" s="151" t="s">
        <v>139</v>
      </c>
      <c r="E2" s="151" t="s">
        <v>140</v>
      </c>
      <c r="F2" s="201" t="s">
        <v>128</v>
      </c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2"/>
    </row>
    <row r="3" spans="1:23" ht="18" customHeight="1" x14ac:dyDescent="0.25">
      <c r="A3" s="146"/>
      <c r="B3" s="371" t="s">
        <v>112</v>
      </c>
      <c r="C3" s="371"/>
      <c r="D3" s="371"/>
      <c r="E3" s="372"/>
      <c r="F3" s="202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2"/>
    </row>
    <row r="4" spans="1:23" s="225" customFormat="1" ht="18.75" customHeight="1" x14ac:dyDescent="0.25">
      <c r="A4" s="142">
        <v>2014</v>
      </c>
      <c r="B4" s="145">
        <v>8.5999168874770628</v>
      </c>
      <c r="C4" s="145">
        <v>18.102142245648025</v>
      </c>
      <c r="D4" s="145">
        <v>64.81703111949092</v>
      </c>
      <c r="E4" s="145">
        <v>8.4809097473839881</v>
      </c>
      <c r="F4" s="202">
        <v>100</v>
      </c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4"/>
      <c r="W4" s="224"/>
    </row>
    <row r="5" spans="1:23" s="225" customFormat="1" ht="18.75" customHeight="1" x14ac:dyDescent="0.25">
      <c r="A5" s="142">
        <v>2015</v>
      </c>
      <c r="B5" s="145">
        <v>8.881402156566665</v>
      </c>
      <c r="C5" s="145">
        <v>18.084899103085817</v>
      </c>
      <c r="D5" s="145">
        <v>64.668667898125179</v>
      </c>
      <c r="E5" s="145">
        <v>8.3650308422223336</v>
      </c>
      <c r="F5" s="202">
        <v>100</v>
      </c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4"/>
      <c r="W5" s="224"/>
    </row>
    <row r="6" spans="1:23" s="225" customFormat="1" ht="18.75" customHeight="1" x14ac:dyDescent="0.25">
      <c r="A6" s="142">
        <v>2016</v>
      </c>
      <c r="B6" s="145">
        <v>10.052856091714711</v>
      </c>
      <c r="C6" s="145">
        <v>17.051804595925056</v>
      </c>
      <c r="D6" s="145">
        <v>64.459185599108622</v>
      </c>
      <c r="E6" s="145">
        <v>8.4361537132515991</v>
      </c>
      <c r="F6" s="202">
        <v>99.999999999999986</v>
      </c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4"/>
      <c r="W6" s="224"/>
    </row>
    <row r="7" spans="1:23" s="225" customFormat="1" ht="18.75" customHeight="1" x14ac:dyDescent="0.25">
      <c r="A7" s="142">
        <v>2017</v>
      </c>
      <c r="B7" s="145">
        <v>10.277409345160148</v>
      </c>
      <c r="C7" s="145">
        <v>15.931258084216026</v>
      </c>
      <c r="D7" s="145">
        <v>65.377566849218951</v>
      </c>
      <c r="E7" s="145">
        <v>8.4137657214048875</v>
      </c>
      <c r="F7" s="202">
        <v>100.00000000000001</v>
      </c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4"/>
      <c r="W7" s="224"/>
    </row>
    <row r="8" spans="1:23" s="225" customFormat="1" ht="18.75" customHeight="1" thickBot="1" x14ac:dyDescent="0.3">
      <c r="A8" s="143">
        <v>2018</v>
      </c>
      <c r="B8" s="191">
        <v>9.4401607779825838</v>
      </c>
      <c r="C8" s="191">
        <v>14.620044617582924</v>
      </c>
      <c r="D8" s="191">
        <v>67.69802548214237</v>
      </c>
      <c r="E8" s="191">
        <v>8.2417691222921388</v>
      </c>
      <c r="F8" s="203">
        <v>100.00000000000001</v>
      </c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24"/>
      <c r="W8" s="224"/>
    </row>
    <row r="9" spans="1:23" s="225" customFormat="1" ht="18" customHeight="1" thickBot="1" x14ac:dyDescent="0.3">
      <c r="A9" s="192"/>
      <c r="B9" s="373" t="s">
        <v>113</v>
      </c>
      <c r="C9" s="373"/>
      <c r="D9" s="373"/>
      <c r="E9" s="374"/>
      <c r="F9" s="203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1"/>
      <c r="U9" s="221"/>
      <c r="V9" s="222"/>
    </row>
    <row r="10" spans="1:23" s="225" customFormat="1" ht="18.75" customHeight="1" x14ac:dyDescent="0.25">
      <c r="A10" s="241" t="s">
        <v>77</v>
      </c>
      <c r="B10" s="141">
        <v>8.4643806687293281</v>
      </c>
      <c r="C10" s="145">
        <v>18.734135677812862</v>
      </c>
      <c r="D10" s="145">
        <v>64.003512319353646</v>
      </c>
      <c r="E10" s="145">
        <v>8.7979713341041812</v>
      </c>
      <c r="F10" s="202">
        <v>100.00000000000001</v>
      </c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</row>
    <row r="11" spans="1:23" s="225" customFormat="1" ht="18.75" customHeight="1" x14ac:dyDescent="0.25">
      <c r="A11" s="240" t="s">
        <v>78</v>
      </c>
      <c r="B11" s="141">
        <v>8.1982004673258846</v>
      </c>
      <c r="C11" s="145">
        <v>17.600566432975512</v>
      </c>
      <c r="D11" s="145">
        <v>66.019053927447743</v>
      </c>
      <c r="E11" s="145">
        <v>8.1821791722508497</v>
      </c>
      <c r="F11" s="202">
        <v>99.999999999999986</v>
      </c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</row>
    <row r="12" spans="1:23" s="225" customFormat="1" ht="18.75" customHeight="1" x14ac:dyDescent="0.25">
      <c r="A12" s="241" t="s">
        <v>79</v>
      </c>
      <c r="B12" s="141">
        <v>8.7529527113894741</v>
      </c>
      <c r="C12" s="145">
        <v>17.22160618221891</v>
      </c>
      <c r="D12" s="145">
        <v>65.665035746128382</v>
      </c>
      <c r="E12" s="145">
        <v>8.3604053602632167</v>
      </c>
      <c r="F12" s="202">
        <v>99.999999999999986</v>
      </c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</row>
    <row r="13" spans="1:23" s="225" customFormat="1" ht="18.75" customHeight="1" x14ac:dyDescent="0.25">
      <c r="A13" s="240" t="s">
        <v>80</v>
      </c>
      <c r="B13" s="141">
        <v>8.7126795079949044</v>
      </c>
      <c r="C13" s="145">
        <v>17.560119141296774</v>
      </c>
      <c r="D13" s="145">
        <v>65.290125743637844</v>
      </c>
      <c r="E13" s="145">
        <v>8.4370756070704509</v>
      </c>
      <c r="F13" s="202">
        <v>99.999999999999972</v>
      </c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</row>
    <row r="14" spans="1:23" s="225" customFormat="1" ht="18.75" customHeight="1" x14ac:dyDescent="0.25">
      <c r="A14" s="241" t="s">
        <v>81</v>
      </c>
      <c r="B14" s="141">
        <v>9.1655629073571898</v>
      </c>
      <c r="C14" s="145">
        <v>17.668054972493898</v>
      </c>
      <c r="D14" s="145">
        <v>64.556908712410205</v>
      </c>
      <c r="E14" s="145">
        <v>8.6094734077387169</v>
      </c>
      <c r="F14" s="202">
        <v>100.00000000000001</v>
      </c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</row>
    <row r="15" spans="1:23" s="225" customFormat="1" ht="18.75" customHeight="1" x14ac:dyDescent="0.25">
      <c r="A15" s="240" t="s">
        <v>82</v>
      </c>
      <c r="B15" s="141">
        <v>9.2776865470496919</v>
      </c>
      <c r="C15" s="145">
        <v>19.893391181655893</v>
      </c>
      <c r="D15" s="145">
        <v>62.758107142119385</v>
      </c>
      <c r="E15" s="145">
        <v>8.0708151291749992</v>
      </c>
      <c r="F15" s="202">
        <v>99.999999999999972</v>
      </c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</row>
    <row r="16" spans="1:23" s="225" customFormat="1" ht="18.75" customHeight="1" x14ac:dyDescent="0.25">
      <c r="A16" s="241" t="s">
        <v>83</v>
      </c>
      <c r="B16" s="141">
        <v>8.3638858200834214</v>
      </c>
      <c r="C16" s="145">
        <v>17.104412639506418</v>
      </c>
      <c r="D16" s="145">
        <v>66.160575900906039</v>
      </c>
      <c r="E16" s="145">
        <v>8.3711256395041289</v>
      </c>
      <c r="F16" s="202">
        <v>100</v>
      </c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</row>
    <row r="17" spans="1:23" s="225" customFormat="1" ht="18.75" customHeight="1" x14ac:dyDescent="0.25">
      <c r="A17" s="240" t="s">
        <v>84</v>
      </c>
      <c r="B17" s="141">
        <v>9.1035721276914803</v>
      </c>
      <c r="C17" s="145">
        <v>16.60374078376481</v>
      </c>
      <c r="D17" s="145">
        <v>65.843264473859051</v>
      </c>
      <c r="E17" s="145">
        <v>8.4494226146846714</v>
      </c>
      <c r="F17" s="202">
        <v>100</v>
      </c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</row>
    <row r="18" spans="1:23" s="225" customFormat="1" ht="18.75" customHeight="1" x14ac:dyDescent="0.25">
      <c r="A18" s="241" t="s">
        <v>85</v>
      </c>
      <c r="B18" s="141">
        <v>9.7570840117950048</v>
      </c>
      <c r="C18" s="145">
        <v>17.607631341388917</v>
      </c>
      <c r="D18" s="145">
        <v>64.166709789567818</v>
      </c>
      <c r="E18" s="145">
        <v>8.4685748572482531</v>
      </c>
      <c r="F18" s="202">
        <v>100</v>
      </c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</row>
    <row r="19" spans="1:23" s="225" customFormat="1" ht="18.75" customHeight="1" x14ac:dyDescent="0.25">
      <c r="A19" s="240" t="s">
        <v>86</v>
      </c>
      <c r="B19" s="141">
        <v>10.744884477372633</v>
      </c>
      <c r="C19" s="145">
        <v>17.497320668275748</v>
      </c>
      <c r="D19" s="145">
        <v>63.613965029396425</v>
      </c>
      <c r="E19" s="145">
        <v>8.1438298249551906</v>
      </c>
      <c r="F19" s="202">
        <v>100</v>
      </c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</row>
    <row r="20" spans="1:23" s="225" customFormat="1" ht="18.75" customHeight="1" x14ac:dyDescent="0.25">
      <c r="A20" s="241" t="s">
        <v>87</v>
      </c>
      <c r="B20" s="141">
        <v>10.578541819253696</v>
      </c>
      <c r="C20" s="145">
        <v>16.497322891219852</v>
      </c>
      <c r="D20" s="145">
        <v>64.229994534236496</v>
      </c>
      <c r="E20" s="145">
        <v>8.6941407552899648</v>
      </c>
      <c r="F20" s="202">
        <v>100</v>
      </c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</row>
    <row r="21" spans="1:23" s="225" customFormat="1" ht="18.75" customHeight="1" x14ac:dyDescent="0.25">
      <c r="A21" s="240" t="s">
        <v>88</v>
      </c>
      <c r="B21" s="141">
        <v>10.084643957593723</v>
      </c>
      <c r="C21" s="145">
        <v>16.096242839715153</v>
      </c>
      <c r="D21" s="145">
        <v>65.213772282500059</v>
      </c>
      <c r="E21" s="145">
        <v>8.6053409201910771</v>
      </c>
      <c r="F21" s="202">
        <v>100.00000000000001</v>
      </c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</row>
    <row r="22" spans="1:23" s="225" customFormat="1" ht="18.75" customHeight="1" x14ac:dyDescent="0.25">
      <c r="A22" s="241" t="s">
        <v>89</v>
      </c>
      <c r="B22" s="141">
        <v>10.734778301589976</v>
      </c>
      <c r="C22" s="145">
        <v>17.242592493574641</v>
      </c>
      <c r="D22" s="145">
        <v>63.51129845746199</v>
      </c>
      <c r="E22" s="145">
        <v>8.5113307473733961</v>
      </c>
      <c r="F22" s="202">
        <v>100</v>
      </c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</row>
    <row r="23" spans="1:23" s="225" customFormat="1" ht="18.75" customHeight="1" x14ac:dyDescent="0.25">
      <c r="A23" s="240" t="s">
        <v>90</v>
      </c>
      <c r="B23" s="141">
        <v>10.489045864377582</v>
      </c>
      <c r="C23" s="145">
        <v>15.247181899497964</v>
      </c>
      <c r="D23" s="145">
        <v>66.301812359852121</v>
      </c>
      <c r="E23" s="145">
        <v>7.9619598762723376</v>
      </c>
      <c r="F23" s="202">
        <v>100</v>
      </c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</row>
    <row r="24" spans="1:23" s="225" customFormat="1" ht="18.75" customHeight="1" x14ac:dyDescent="0.25">
      <c r="A24" s="241" t="s">
        <v>91</v>
      </c>
      <c r="B24" s="141">
        <v>9.8087745202739161</v>
      </c>
      <c r="C24" s="145">
        <v>15.183700266678544</v>
      </c>
      <c r="D24" s="145">
        <v>66.420801627042081</v>
      </c>
      <c r="E24" s="145">
        <v>8.5867235860054762</v>
      </c>
      <c r="F24" s="202">
        <v>100.00000000000001</v>
      </c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</row>
    <row r="25" spans="1:23" s="225" customFormat="1" ht="18.75" customHeight="1" x14ac:dyDescent="0.25">
      <c r="A25" s="240" t="s">
        <v>92</v>
      </c>
      <c r="B25" s="141">
        <v>9.5109902911455446</v>
      </c>
      <c r="C25" s="145">
        <v>14.695943236392292</v>
      </c>
      <c r="D25" s="145">
        <v>67.53351487976515</v>
      </c>
      <c r="E25" s="145">
        <v>8.2595515926970062</v>
      </c>
      <c r="F25" s="202">
        <v>99.999999999999986</v>
      </c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</row>
    <row r="26" spans="1:23" s="225" customFormat="1" ht="18.75" customHeight="1" x14ac:dyDescent="0.25">
      <c r="A26" s="241" t="s">
        <v>93</v>
      </c>
      <c r="B26" s="141">
        <v>9.3719791574638709</v>
      </c>
      <c r="C26" s="145">
        <v>15.332615444044961</v>
      </c>
      <c r="D26" s="145">
        <v>66.841026545477348</v>
      </c>
      <c r="E26" s="145">
        <v>8.454378853013802</v>
      </c>
      <c r="F26" s="202">
        <v>99.999999999999986</v>
      </c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</row>
    <row r="27" spans="1:23" s="225" customFormat="1" ht="18.75" customHeight="1" x14ac:dyDescent="0.25">
      <c r="A27" s="240" t="s">
        <v>94</v>
      </c>
      <c r="B27" s="141">
        <v>9.0397396938779391</v>
      </c>
      <c r="C27" s="145">
        <v>13.619831265111838</v>
      </c>
      <c r="D27" s="145">
        <v>69.146277248955599</v>
      </c>
      <c r="E27" s="145">
        <v>8.1941517920546261</v>
      </c>
      <c r="F27" s="202">
        <v>100</v>
      </c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</row>
    <row r="28" spans="1:23" s="225" customFormat="1" ht="18.75" customHeight="1" x14ac:dyDescent="0.25">
      <c r="A28" s="241" t="s">
        <v>95</v>
      </c>
      <c r="B28" s="141">
        <v>9.8195539258208218</v>
      </c>
      <c r="C28" s="145">
        <v>14.866075190365418</v>
      </c>
      <c r="D28" s="145">
        <v>67.234958620907946</v>
      </c>
      <c r="E28" s="145">
        <v>8.0794122629058229</v>
      </c>
      <c r="F28" s="202">
        <v>100.00000000000001</v>
      </c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</row>
    <row r="29" spans="1:23" s="225" customFormat="1" ht="18.75" customHeight="1" x14ac:dyDescent="0.25">
      <c r="A29" s="240" t="s">
        <v>96</v>
      </c>
      <c r="B29" s="141">
        <v>10.326786074818257</v>
      </c>
      <c r="C29" s="145">
        <v>16.921868549109639</v>
      </c>
      <c r="D29" s="145">
        <v>64.493928237679285</v>
      </c>
      <c r="E29" s="145">
        <v>8.2574171383928388</v>
      </c>
      <c r="F29" s="202">
        <v>100.00000000000003</v>
      </c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</row>
    <row r="30" spans="1:23" s="225" customFormat="1" ht="18.75" customHeight="1" thickBot="1" x14ac:dyDescent="0.3">
      <c r="A30" s="303" t="s">
        <v>97</v>
      </c>
      <c r="B30" s="190">
        <v>9.694954336281512</v>
      </c>
      <c r="C30" s="191">
        <v>16.238740209255663</v>
      </c>
      <c r="D30" s="191">
        <v>65.665688275594789</v>
      </c>
      <c r="E30" s="191">
        <v>8.4006171788680515</v>
      </c>
      <c r="F30" s="203">
        <v>100.00000000000001</v>
      </c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</row>
    <row r="31" spans="1:23" ht="18.75" customHeight="1" x14ac:dyDescent="0.25">
      <c r="A31" s="146"/>
      <c r="B31" s="147"/>
      <c r="C31" s="148"/>
      <c r="D31" s="148"/>
      <c r="E31" s="148"/>
      <c r="F31" s="149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6"/>
      <c r="W31" s="227"/>
    </row>
    <row r="32" spans="1:23" ht="30" customHeight="1" thickBot="1" x14ac:dyDescent="0.3">
      <c r="A32" s="368" t="s">
        <v>141</v>
      </c>
      <c r="B32" s="369"/>
      <c r="C32" s="369"/>
      <c r="D32" s="369"/>
      <c r="E32" s="369"/>
      <c r="F32" s="37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227"/>
    </row>
    <row r="33" spans="1:23" ht="16.5" x14ac:dyDescent="0.25">
      <c r="A33" s="228"/>
      <c r="B33" s="140"/>
      <c r="C33" s="140"/>
      <c r="D33" s="140"/>
      <c r="E33" s="140"/>
      <c r="F33" s="229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227"/>
    </row>
    <row r="34" spans="1:23" ht="16.5" x14ac:dyDescent="0.25">
      <c r="A34" s="228"/>
      <c r="B34" s="140"/>
      <c r="C34" s="140"/>
      <c r="D34" s="140"/>
      <c r="E34" s="140"/>
      <c r="F34" s="23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227"/>
    </row>
    <row r="35" spans="1:23" ht="16.5" x14ac:dyDescent="0.25">
      <c r="A35" s="228"/>
      <c r="B35" s="140"/>
      <c r="C35" s="140"/>
      <c r="D35" s="140"/>
      <c r="E35" s="140"/>
      <c r="F35" s="219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</row>
    <row r="36" spans="1:23" ht="16.5" x14ac:dyDescent="0.25">
      <c r="A36" s="228"/>
      <c r="B36" s="140"/>
      <c r="C36" s="140"/>
      <c r="D36" s="140"/>
      <c r="E36" s="140"/>
      <c r="F36" s="227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</row>
    <row r="37" spans="1:23" ht="16.5" x14ac:dyDescent="0.25">
      <c r="A37" s="228"/>
      <c r="B37" s="140"/>
      <c r="C37" s="140"/>
      <c r="D37" s="140"/>
      <c r="E37" s="140"/>
      <c r="F37" s="227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</row>
    <row r="38" spans="1:23" ht="16.5" x14ac:dyDescent="0.25">
      <c r="A38" s="228"/>
      <c r="B38" s="140"/>
      <c r="C38" s="140"/>
      <c r="D38" s="140"/>
      <c r="E38" s="140"/>
      <c r="F38" s="227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</row>
    <row r="39" spans="1:23" ht="16.5" x14ac:dyDescent="0.25">
      <c r="A39" s="228"/>
      <c r="B39" s="140"/>
      <c r="C39" s="140"/>
      <c r="D39" s="140"/>
      <c r="E39" s="140"/>
      <c r="F39" s="227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</row>
    <row r="40" spans="1:23" ht="16.5" x14ac:dyDescent="0.25">
      <c r="A40" s="228"/>
      <c r="B40" s="140"/>
      <c r="C40" s="140"/>
      <c r="D40" s="140"/>
      <c r="E40" s="140"/>
      <c r="F40" s="227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</row>
    <row r="41" spans="1:23" ht="16.5" x14ac:dyDescent="0.25">
      <c r="A41" s="228"/>
      <c r="B41" s="140"/>
      <c r="C41" s="140"/>
      <c r="D41" s="140"/>
      <c r="E41" s="140"/>
      <c r="F41" s="227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</row>
    <row r="42" spans="1:23" ht="16.5" x14ac:dyDescent="0.25">
      <c r="A42" s="228"/>
      <c r="B42" s="140"/>
      <c r="C42" s="140"/>
      <c r="D42" s="140"/>
      <c r="E42" s="140"/>
      <c r="F42" s="227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</row>
    <row r="43" spans="1:23" ht="16.5" x14ac:dyDescent="0.25">
      <c r="A43" s="228"/>
      <c r="B43" s="140"/>
      <c r="C43" s="140"/>
      <c r="D43" s="140"/>
      <c r="E43" s="140"/>
      <c r="F43" s="227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</row>
    <row r="44" spans="1:23" ht="16.5" x14ac:dyDescent="0.25">
      <c r="A44" s="228"/>
      <c r="B44" s="140"/>
      <c r="C44" s="140"/>
      <c r="D44" s="140"/>
      <c r="E44" s="140"/>
      <c r="F44" s="227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</row>
    <row r="45" spans="1:23" ht="16.5" x14ac:dyDescent="0.25">
      <c r="A45" s="228"/>
      <c r="B45" s="140"/>
      <c r="C45" s="140"/>
      <c r="D45" s="140"/>
      <c r="E45" s="140"/>
      <c r="F45" s="227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</row>
    <row r="46" spans="1:23" ht="16.5" x14ac:dyDescent="0.25">
      <c r="A46" s="228"/>
      <c r="B46" s="140"/>
      <c r="C46" s="140"/>
      <c r="D46" s="140"/>
      <c r="E46" s="140"/>
      <c r="F46" s="227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</row>
    <row r="47" spans="1:23" ht="16.5" x14ac:dyDescent="0.25">
      <c r="A47" s="228"/>
      <c r="B47" s="140"/>
      <c r="C47" s="140"/>
      <c r="D47" s="140"/>
      <c r="E47" s="140"/>
      <c r="F47" s="227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</row>
    <row r="48" spans="1:23" ht="16.5" x14ac:dyDescent="0.25">
      <c r="A48" s="228"/>
      <c r="B48" s="140"/>
      <c r="C48" s="140"/>
      <c r="D48" s="140"/>
      <c r="E48" s="140"/>
      <c r="F48" s="227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</row>
    <row r="49" spans="1:22" ht="16.5" x14ac:dyDescent="0.25">
      <c r="A49" s="228"/>
      <c r="B49" s="140"/>
      <c r="C49" s="140"/>
      <c r="D49" s="140"/>
      <c r="E49" s="140"/>
      <c r="F49" s="227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</row>
    <row r="50" spans="1:22" ht="16.5" x14ac:dyDescent="0.25">
      <c r="A50" s="228"/>
      <c r="B50" s="140"/>
      <c r="C50" s="140"/>
      <c r="D50" s="140"/>
      <c r="E50" s="140"/>
      <c r="F50" s="227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</row>
    <row r="51" spans="1:22" ht="16.5" x14ac:dyDescent="0.25">
      <c r="A51" s="228"/>
      <c r="B51" s="140"/>
      <c r="C51" s="140"/>
      <c r="D51" s="140"/>
      <c r="E51" s="140"/>
      <c r="F51" s="227"/>
    </row>
    <row r="52" spans="1:22" ht="16.5" x14ac:dyDescent="0.25">
      <c r="A52" s="228"/>
      <c r="B52" s="140"/>
      <c r="C52" s="140"/>
      <c r="D52" s="140"/>
      <c r="E52" s="140"/>
      <c r="F52" s="227"/>
    </row>
    <row r="53" spans="1:22" ht="16.5" x14ac:dyDescent="0.25">
      <c r="F53" s="227"/>
    </row>
    <row r="54" spans="1:22" ht="16.5" x14ac:dyDescent="0.25">
      <c r="A54" s="232"/>
      <c r="B54" s="140"/>
      <c r="C54" s="140"/>
      <c r="D54" s="140"/>
      <c r="E54" s="140"/>
      <c r="F54" s="227"/>
    </row>
    <row r="55" spans="1:22" ht="16.5" x14ac:dyDescent="0.25">
      <c r="A55" s="233"/>
      <c r="B55" s="140"/>
      <c r="C55" s="140"/>
      <c r="D55" s="140"/>
      <c r="E55" s="140"/>
      <c r="F55" s="227"/>
    </row>
    <row r="56" spans="1:22" ht="30" customHeight="1" x14ac:dyDescent="0.25">
      <c r="A56" s="233"/>
      <c r="B56" s="140"/>
      <c r="C56" s="140"/>
      <c r="D56" s="140"/>
      <c r="E56" s="140"/>
      <c r="F56" s="227"/>
    </row>
    <row r="57" spans="1:22" ht="16.5" x14ac:dyDescent="0.25">
      <c r="A57" s="234"/>
      <c r="B57" s="235"/>
      <c r="C57" s="235"/>
      <c r="D57" s="235"/>
      <c r="E57" s="235"/>
      <c r="F57" s="227"/>
    </row>
    <row r="58" spans="1:22" ht="16.5" x14ac:dyDescent="0.25">
      <c r="A58" s="234"/>
      <c r="B58" s="235"/>
      <c r="C58" s="235"/>
      <c r="D58" s="235"/>
      <c r="E58" s="235"/>
      <c r="F58" s="227"/>
    </row>
    <row r="59" spans="1:22" ht="16.5" x14ac:dyDescent="0.25">
      <c r="A59" s="234"/>
      <c r="B59" s="235"/>
      <c r="C59" s="235"/>
      <c r="D59" s="235"/>
      <c r="E59" s="235"/>
      <c r="F59" s="227"/>
    </row>
    <row r="60" spans="1:22" ht="16.5" x14ac:dyDescent="0.25">
      <c r="A60" s="234"/>
      <c r="B60" s="235"/>
      <c r="C60" s="235"/>
      <c r="D60" s="235"/>
      <c r="E60" s="235"/>
      <c r="F60" s="227"/>
    </row>
    <row r="61" spans="1:22" ht="16.5" x14ac:dyDescent="0.25">
      <c r="A61" s="234"/>
      <c r="B61" s="235"/>
      <c r="C61" s="235"/>
      <c r="D61" s="235"/>
      <c r="E61" s="235"/>
      <c r="F61" s="227"/>
    </row>
    <row r="62" spans="1:22" ht="16.5" x14ac:dyDescent="0.25">
      <c r="A62" s="234"/>
      <c r="B62" s="235"/>
      <c r="C62" s="235"/>
      <c r="D62" s="235"/>
      <c r="E62" s="235"/>
      <c r="F62" s="227"/>
    </row>
    <row r="63" spans="1:22" ht="16.5" x14ac:dyDescent="0.25">
      <c r="A63" s="234"/>
      <c r="B63" s="235"/>
      <c r="C63" s="235"/>
      <c r="D63" s="235"/>
      <c r="E63" s="235"/>
      <c r="F63" s="227"/>
    </row>
    <row r="64" spans="1:22" ht="16.5" x14ac:dyDescent="0.25">
      <c r="A64" s="234"/>
      <c r="B64" s="235"/>
      <c r="C64" s="235"/>
      <c r="D64" s="235"/>
      <c r="E64" s="235"/>
      <c r="F64" s="227"/>
    </row>
    <row r="65" spans="1:36" x14ac:dyDescent="0.25">
      <c r="A65" s="219"/>
      <c r="B65" s="148"/>
      <c r="C65" s="148"/>
      <c r="D65" s="148"/>
      <c r="E65" s="148"/>
      <c r="F65" s="229"/>
    </row>
    <row r="66" spans="1:36" s="219" customFormat="1" x14ac:dyDescent="0.25">
      <c r="B66" s="148"/>
      <c r="C66" s="148"/>
      <c r="D66" s="148"/>
      <c r="E66" s="148"/>
      <c r="F66" s="229"/>
      <c r="W66" s="220"/>
      <c r="X66" s="220"/>
      <c r="Y66" s="220"/>
      <c r="Z66" s="220"/>
      <c r="AA66" s="220"/>
      <c r="AB66" s="220"/>
      <c r="AC66" s="220"/>
      <c r="AD66" s="220"/>
      <c r="AE66" s="220"/>
      <c r="AF66" s="220"/>
      <c r="AG66" s="220"/>
      <c r="AH66" s="220"/>
      <c r="AI66" s="220"/>
      <c r="AJ66" s="220"/>
    </row>
    <row r="67" spans="1:36" s="219" customFormat="1" x14ac:dyDescent="0.25">
      <c r="B67" s="148"/>
      <c r="C67" s="148"/>
      <c r="D67" s="148"/>
      <c r="E67" s="148"/>
      <c r="F67" s="229"/>
      <c r="W67" s="220"/>
      <c r="X67" s="220"/>
      <c r="Y67" s="220"/>
      <c r="Z67" s="220"/>
      <c r="AA67" s="220"/>
      <c r="AB67" s="220"/>
      <c r="AC67" s="220"/>
      <c r="AD67" s="220"/>
      <c r="AE67" s="220"/>
      <c r="AF67" s="220"/>
      <c r="AG67" s="220"/>
      <c r="AH67" s="220"/>
      <c r="AI67" s="220"/>
      <c r="AJ67" s="220"/>
    </row>
    <row r="68" spans="1:36" s="219" customFormat="1" x14ac:dyDescent="0.25">
      <c r="B68" s="148"/>
      <c r="C68" s="148"/>
      <c r="D68" s="148"/>
      <c r="E68" s="148"/>
      <c r="F68" s="229"/>
      <c r="W68" s="220"/>
      <c r="X68" s="220"/>
      <c r="Y68" s="220"/>
      <c r="Z68" s="220"/>
      <c r="AA68" s="220"/>
      <c r="AB68" s="220"/>
      <c r="AC68" s="220"/>
      <c r="AD68" s="220"/>
      <c r="AE68" s="220"/>
      <c r="AF68" s="220"/>
      <c r="AG68" s="220"/>
      <c r="AH68" s="220"/>
      <c r="AI68" s="220"/>
      <c r="AJ68" s="220"/>
    </row>
    <row r="69" spans="1:36" s="219" customFormat="1" x14ac:dyDescent="0.25">
      <c r="B69" s="148"/>
      <c r="C69" s="148"/>
      <c r="D69" s="148"/>
      <c r="E69" s="148"/>
      <c r="F69" s="229"/>
      <c r="W69" s="220"/>
      <c r="X69" s="220"/>
      <c r="Y69" s="220"/>
      <c r="Z69" s="220"/>
      <c r="AA69" s="220"/>
      <c r="AB69" s="220"/>
      <c r="AC69" s="220"/>
      <c r="AD69" s="220"/>
      <c r="AE69" s="220"/>
      <c r="AF69" s="220"/>
      <c r="AG69" s="220"/>
      <c r="AH69" s="220"/>
      <c r="AI69" s="220"/>
      <c r="AJ69" s="220"/>
    </row>
    <row r="70" spans="1:36" s="219" customFormat="1" x14ac:dyDescent="0.25">
      <c r="B70" s="148"/>
      <c r="C70" s="148"/>
      <c r="D70" s="148"/>
      <c r="E70" s="148"/>
      <c r="F70" s="229"/>
      <c r="W70" s="220"/>
      <c r="X70" s="220"/>
      <c r="Y70" s="220"/>
      <c r="Z70" s="220"/>
      <c r="AA70" s="220"/>
      <c r="AB70" s="220"/>
      <c r="AC70" s="220"/>
      <c r="AD70" s="220"/>
      <c r="AE70" s="220"/>
      <c r="AF70" s="220"/>
      <c r="AG70" s="220"/>
      <c r="AH70" s="220"/>
      <c r="AI70" s="220"/>
      <c r="AJ70" s="220"/>
    </row>
  </sheetData>
  <mergeCells count="4">
    <mergeCell ref="A1:F1"/>
    <mergeCell ref="A32:F32"/>
    <mergeCell ref="B3:E3"/>
    <mergeCell ref="B9:E9"/>
  </mergeCells>
  <pageMargins left="0" right="0" top="0" bottom="0" header="0" footer="0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K49"/>
  <sheetViews>
    <sheetView view="pageBreakPreview" topLeftCell="A13" zoomScaleNormal="69" zoomScaleSheetLayoutView="100" workbookViewId="0">
      <selection activeCell="F12" sqref="F12"/>
    </sheetView>
  </sheetViews>
  <sheetFormatPr defaultColWidth="9.140625" defaultRowHeight="15" x14ac:dyDescent="0.25"/>
  <cols>
    <col min="1" max="1" width="5.140625" style="92" customWidth="1"/>
    <col min="2" max="2" width="10" style="92" customWidth="1"/>
    <col min="3" max="6" width="19" style="35" customWidth="1"/>
    <col min="7" max="7" width="19.140625" style="92" bestFit="1" customWidth="1"/>
    <col min="8" max="9" width="9.140625" style="92"/>
    <col min="10" max="10" width="16" style="92" customWidth="1"/>
    <col min="11" max="16384" width="9.140625" style="92"/>
  </cols>
  <sheetData>
    <row r="1" spans="2:8" ht="19.5" thickBot="1" x14ac:dyDescent="0.3">
      <c r="B1" s="103" t="s">
        <v>142</v>
      </c>
      <c r="C1" s="25"/>
      <c r="D1" s="25"/>
      <c r="E1" s="25"/>
      <c r="F1" s="25"/>
      <c r="G1" s="125"/>
    </row>
    <row r="2" spans="2:8" ht="12.75" customHeight="1" thickBot="1" x14ac:dyDescent="0.3">
      <c r="B2" s="126"/>
      <c r="C2" s="98"/>
      <c r="D2" s="98"/>
      <c r="E2" s="98"/>
      <c r="F2" s="98"/>
      <c r="G2" s="127"/>
    </row>
    <row r="3" spans="2:8" ht="60" customHeight="1" thickBot="1" x14ac:dyDescent="0.3">
      <c r="B3" s="132" t="s">
        <v>136</v>
      </c>
      <c r="C3" s="132" t="s">
        <v>143</v>
      </c>
      <c r="D3" s="132" t="s">
        <v>144</v>
      </c>
      <c r="E3" s="132" t="s">
        <v>145</v>
      </c>
      <c r="F3" s="132" t="s">
        <v>146</v>
      </c>
      <c r="G3" s="132" t="s">
        <v>147</v>
      </c>
      <c r="H3" s="131"/>
    </row>
    <row r="4" spans="2:8" ht="16.5" x14ac:dyDescent="0.25">
      <c r="B4" s="375" t="s">
        <v>148</v>
      </c>
      <c r="C4" s="376"/>
      <c r="D4" s="376"/>
      <c r="E4" s="376"/>
      <c r="F4" s="376"/>
      <c r="G4" s="377"/>
    </row>
    <row r="5" spans="2:8" ht="18.75" customHeight="1" x14ac:dyDescent="0.25">
      <c r="B5" s="199">
        <v>2014</v>
      </c>
      <c r="C5" s="237">
        <v>1820567.4807477589</v>
      </c>
      <c r="D5" s="193">
        <v>192633.80000000002</v>
      </c>
      <c r="E5" s="193">
        <v>9450.9244003272452</v>
      </c>
      <c r="F5" s="194">
        <v>2.2630744866187911</v>
      </c>
      <c r="G5" s="195"/>
    </row>
    <row r="6" spans="2:8" ht="18.75" customHeight="1" x14ac:dyDescent="0.25">
      <c r="B6" s="199">
        <v>2015</v>
      </c>
      <c r="C6" s="237">
        <v>2015114.2311213957</v>
      </c>
      <c r="D6" s="193">
        <v>194238.40000000002</v>
      </c>
      <c r="E6" s="193">
        <v>10374.437964487946</v>
      </c>
      <c r="F6" s="194">
        <v>9.771674442012511</v>
      </c>
      <c r="G6" s="195"/>
    </row>
    <row r="7" spans="2:8" ht="18.75" customHeight="1" x14ac:dyDescent="0.25">
      <c r="B7" s="199">
        <v>2016</v>
      </c>
      <c r="C7" s="237">
        <v>2107457.4431437501</v>
      </c>
      <c r="D7" s="193">
        <v>195979</v>
      </c>
      <c r="E7" s="193">
        <v>10753.486052810505</v>
      </c>
      <c r="F7" s="194">
        <v>3.6536734772529655</v>
      </c>
      <c r="G7" s="195"/>
    </row>
    <row r="8" spans="2:8" ht="18.75" customHeight="1" x14ac:dyDescent="0.25">
      <c r="B8" s="199">
        <v>2017</v>
      </c>
      <c r="C8" s="237">
        <v>2106167.2411181848</v>
      </c>
      <c r="D8" s="193">
        <v>197610.8</v>
      </c>
      <c r="E8" s="193">
        <v>10658.158567842369</v>
      </c>
      <c r="F8" s="194">
        <v>-0.88647983081935422</v>
      </c>
      <c r="G8" s="195"/>
    </row>
    <row r="9" spans="2:8" ht="18.75" customHeight="1" thickBot="1" x14ac:dyDescent="0.3">
      <c r="B9" s="200">
        <v>2018</v>
      </c>
      <c r="C9" s="237">
        <v>2156406.5241764593</v>
      </c>
      <c r="D9" s="196">
        <v>199242.59999999998</v>
      </c>
      <c r="E9" s="196">
        <v>10823.019395332421</v>
      </c>
      <c r="F9" s="197">
        <v>1.5468040416237443</v>
      </c>
      <c r="G9" s="198"/>
    </row>
    <row r="10" spans="2:8" ht="18.75" customHeight="1" x14ac:dyDescent="0.25">
      <c r="B10" s="375" t="s">
        <v>149</v>
      </c>
      <c r="C10" s="376"/>
      <c r="D10" s="376"/>
      <c r="E10" s="376"/>
      <c r="F10" s="376"/>
      <c r="G10" s="377"/>
      <c r="H10" s="124"/>
    </row>
    <row r="11" spans="2:8" ht="18.75" customHeight="1" x14ac:dyDescent="0.25">
      <c r="B11" s="199" t="s">
        <v>45</v>
      </c>
      <c r="C11" s="237">
        <v>1758022.2376029799</v>
      </c>
      <c r="D11" s="193">
        <v>191831.5</v>
      </c>
      <c r="E11" s="193">
        <v>9164.4085439720802</v>
      </c>
      <c r="F11" s="194">
        <v>-0.91538139076067182</v>
      </c>
      <c r="G11" s="195"/>
    </row>
    <row r="12" spans="2:8" ht="18.75" customHeight="1" x14ac:dyDescent="0.25">
      <c r="B12" s="199" t="s">
        <v>46</v>
      </c>
      <c r="C12" s="237">
        <v>1910935.7619299556</v>
      </c>
      <c r="D12" s="193">
        <v>193436.10000000003</v>
      </c>
      <c r="E12" s="193">
        <v>9878.8993467607906</v>
      </c>
      <c r="F12" s="194">
        <v>7.7963656831806105</v>
      </c>
      <c r="G12" s="195"/>
    </row>
    <row r="13" spans="2:8" ht="18.75" customHeight="1" x14ac:dyDescent="0.25">
      <c r="B13" s="199" t="s">
        <v>47</v>
      </c>
      <c r="C13" s="237">
        <v>2089330.2012260978</v>
      </c>
      <c r="D13" s="193">
        <v>195108.7</v>
      </c>
      <c r="E13" s="193">
        <v>10708.544525313826</v>
      </c>
      <c r="F13" s="194">
        <v>8.3981539788141504</v>
      </c>
      <c r="G13" s="195"/>
    </row>
    <row r="14" spans="2:8" ht="18.75" customHeight="1" x14ac:dyDescent="0.25">
      <c r="B14" s="199" t="s">
        <v>48</v>
      </c>
      <c r="C14" s="237">
        <v>2109375.3110170569</v>
      </c>
      <c r="D14" s="193">
        <v>196794.9</v>
      </c>
      <c r="E14" s="193">
        <v>10718.64825265826</v>
      </c>
      <c r="F14" s="194">
        <v>9.4352013203561569E-2</v>
      </c>
      <c r="G14" s="195"/>
    </row>
    <row r="15" spans="2:8" ht="18.75" customHeight="1" x14ac:dyDescent="0.25">
      <c r="B15" s="199" t="s">
        <v>49</v>
      </c>
      <c r="C15" s="237">
        <v>2105710.1511590676</v>
      </c>
      <c r="D15" s="193">
        <v>198426.69999999998</v>
      </c>
      <c r="E15" s="193">
        <v>10612.030292088051</v>
      </c>
      <c r="F15" s="194">
        <v>-0.99469595472326944</v>
      </c>
      <c r="G15" s="195"/>
    </row>
    <row r="16" spans="2:8" ht="18.75" customHeight="1" thickBot="1" x14ac:dyDescent="0.3">
      <c r="B16" s="199" t="s">
        <v>57</v>
      </c>
      <c r="C16" s="237">
        <v>2225160.4932940099</v>
      </c>
      <c r="D16" s="193">
        <v>200058.49999999997</v>
      </c>
      <c r="E16" s="193">
        <v>11122.549120852202</v>
      </c>
      <c r="F16" s="194">
        <v>4.8107554795124798</v>
      </c>
      <c r="G16" s="195"/>
    </row>
    <row r="17" spans="2:7" ht="21.75" customHeight="1" x14ac:dyDescent="0.25">
      <c r="B17" s="375" t="s">
        <v>150</v>
      </c>
      <c r="C17" s="376"/>
      <c r="D17" s="376"/>
      <c r="E17" s="376"/>
      <c r="F17" s="376"/>
      <c r="G17" s="377"/>
    </row>
    <row r="18" spans="2:7" ht="16.5" x14ac:dyDescent="0.25">
      <c r="B18" s="240" t="s">
        <v>102</v>
      </c>
      <c r="C18" s="238">
        <v>421821.18307132879</v>
      </c>
      <c r="D18" s="238">
        <v>189424.6</v>
      </c>
      <c r="E18" s="238">
        <v>2226.8553454584503</v>
      </c>
      <c r="F18" s="239">
        <v>-4.2474319032548919</v>
      </c>
      <c r="G18" s="162"/>
    </row>
    <row r="19" spans="2:7" ht="16.5" x14ac:dyDescent="0.25">
      <c r="B19" s="241" t="s">
        <v>103</v>
      </c>
      <c r="C19" s="238">
        <v>432653.68868217687</v>
      </c>
      <c r="D19" s="238">
        <v>189424.6</v>
      </c>
      <c r="E19" s="238">
        <v>2284.0417172963644</v>
      </c>
      <c r="F19" s="239">
        <v>-0.56277747555922986</v>
      </c>
      <c r="G19" s="162"/>
    </row>
    <row r="20" spans="2:7" ht="16.5" x14ac:dyDescent="0.25">
      <c r="B20" s="240" t="s">
        <v>104</v>
      </c>
      <c r="C20" s="238">
        <v>448571.45660957746</v>
      </c>
      <c r="D20" s="238">
        <v>189424.6</v>
      </c>
      <c r="E20" s="238">
        <v>2368.0739281464894</v>
      </c>
      <c r="F20" s="239">
        <v>-0.93643864527560083</v>
      </c>
      <c r="G20" s="162"/>
    </row>
    <row r="21" spans="2:7" ht="16.5" x14ac:dyDescent="0.25">
      <c r="B21" s="241" t="s">
        <v>105</v>
      </c>
      <c r="C21" s="238">
        <v>428590.97005507094</v>
      </c>
      <c r="D21" s="238">
        <v>189424.6</v>
      </c>
      <c r="E21" s="238">
        <v>2262.5940350676251</v>
      </c>
      <c r="F21" s="239">
        <v>-4.8397981728759163</v>
      </c>
      <c r="G21" s="162"/>
    </row>
    <row r="22" spans="2:7" ht="16.5" x14ac:dyDescent="0.25">
      <c r="B22" s="240" t="s">
        <v>106</v>
      </c>
      <c r="C22" s="238">
        <v>446557.28721107543</v>
      </c>
      <c r="D22" s="238">
        <v>191029.2</v>
      </c>
      <c r="E22" s="238">
        <v>2337.6388908662939</v>
      </c>
      <c r="F22" s="239">
        <v>4.9748873735234014</v>
      </c>
      <c r="G22" s="162"/>
    </row>
    <row r="23" spans="2:7" ht="16.5" x14ac:dyDescent="0.25">
      <c r="B23" s="241" t="s">
        <v>107</v>
      </c>
      <c r="C23" s="238">
        <v>435702.73950067151</v>
      </c>
      <c r="D23" s="238">
        <v>191029.2</v>
      </c>
      <c r="E23" s="238">
        <v>2280.8174849743991</v>
      </c>
      <c r="F23" s="239">
        <v>-0.14116346026209214</v>
      </c>
      <c r="G23" s="162"/>
    </row>
    <row r="24" spans="2:7" ht="16.5" x14ac:dyDescent="0.25">
      <c r="B24" s="240" t="s">
        <v>108</v>
      </c>
      <c r="C24" s="238">
        <v>442749.41493520542</v>
      </c>
      <c r="D24" s="238">
        <v>191029.2</v>
      </c>
      <c r="E24" s="238">
        <v>2317.7054342226497</v>
      </c>
      <c r="F24" s="239">
        <v>-2.1269814816661352</v>
      </c>
      <c r="G24" s="162"/>
    </row>
    <row r="25" spans="2:7" ht="16.5" x14ac:dyDescent="0.25">
      <c r="B25" s="241" t="s">
        <v>109</v>
      </c>
      <c r="C25" s="238">
        <v>440439.65766722092</v>
      </c>
      <c r="D25" s="238">
        <v>191029.2</v>
      </c>
      <c r="E25" s="238">
        <v>2453.4085702996831</v>
      </c>
      <c r="F25" s="239">
        <v>8.4334410979013796</v>
      </c>
      <c r="G25" s="162"/>
    </row>
    <row r="26" spans="2:7" ht="16.5" x14ac:dyDescent="0.25">
      <c r="B26" s="240" t="s">
        <v>110</v>
      </c>
      <c r="C26" s="238">
        <v>435603.53234936675</v>
      </c>
      <c r="D26" s="238">
        <v>192633.80000000002</v>
      </c>
      <c r="E26" s="238">
        <v>2374.6459422951284</v>
      </c>
      <c r="F26" s="239">
        <v>1.5830953007083224</v>
      </c>
      <c r="G26" s="162"/>
    </row>
    <row r="27" spans="2:7" ht="16.5" x14ac:dyDescent="0.25">
      <c r="B27" s="241" t="s">
        <v>77</v>
      </c>
      <c r="C27" s="238">
        <v>439229.63265118684</v>
      </c>
      <c r="D27" s="238">
        <v>192633.80000000002</v>
      </c>
      <c r="E27" s="238">
        <v>2407.64777190936</v>
      </c>
      <c r="F27" s="239">
        <v>5.5607381024783962</v>
      </c>
      <c r="G27" s="162"/>
    </row>
    <row r="28" spans="2:7" ht="16.5" x14ac:dyDescent="0.25">
      <c r="B28" s="240" t="s">
        <v>78</v>
      </c>
      <c r="C28" s="238">
        <v>474235.20743904012</v>
      </c>
      <c r="D28" s="238">
        <v>192633.80000000002</v>
      </c>
      <c r="E28" s="238">
        <v>2620.6951517223779</v>
      </c>
      <c r="F28" s="239">
        <v>13.072831129696596</v>
      </c>
      <c r="G28" s="162"/>
    </row>
    <row r="29" spans="2:7" ht="16.5" x14ac:dyDescent="0.25">
      <c r="B29" s="241" t="s">
        <v>79</v>
      </c>
      <c r="C29" s="238">
        <v>471499.10830816516</v>
      </c>
      <c r="D29" s="238">
        <v>192633.80000000002</v>
      </c>
      <c r="E29" s="238">
        <v>2602.509394834035</v>
      </c>
      <c r="F29" s="239">
        <v>6.0772928871011089</v>
      </c>
      <c r="G29" s="162"/>
    </row>
    <row r="30" spans="2:7" ht="16.5" x14ac:dyDescent="0.25">
      <c r="B30" s="240" t="s">
        <v>80</v>
      </c>
      <c r="C30" s="238">
        <v>479113.13283158198</v>
      </c>
      <c r="D30" s="238">
        <v>194238.40000000002</v>
      </c>
      <c r="E30" s="238">
        <v>2449.63382265276</v>
      </c>
      <c r="F30" s="239">
        <v>3.1578551994641799</v>
      </c>
      <c r="G30" s="162"/>
    </row>
    <row r="31" spans="2:7" ht="16.5" x14ac:dyDescent="0.25">
      <c r="B31" s="241" t="s">
        <v>81</v>
      </c>
      <c r="C31" s="238">
        <v>486088.31335116836</v>
      </c>
      <c r="D31" s="238">
        <v>194238.40000000002</v>
      </c>
      <c r="E31" s="238">
        <v>2438.2989128866948</v>
      </c>
      <c r="F31" s="239">
        <v>1.273074132144643</v>
      </c>
      <c r="G31" s="162"/>
    </row>
    <row r="32" spans="2:7" ht="16.5" x14ac:dyDescent="0.25">
      <c r="B32" s="240" t="s">
        <v>82</v>
      </c>
      <c r="C32" s="238">
        <v>531907.03444340837</v>
      </c>
      <c r="D32" s="238">
        <v>194238.40000000002</v>
      </c>
      <c r="E32" s="238">
        <v>2704.0807170055277</v>
      </c>
      <c r="F32" s="239">
        <v>3.1818109492188427</v>
      </c>
      <c r="G32" s="162"/>
    </row>
    <row r="33" spans="2:11" ht="16.5" x14ac:dyDescent="0.25">
      <c r="B33" s="241" t="s">
        <v>83</v>
      </c>
      <c r="C33" s="238">
        <v>518005.75049523724</v>
      </c>
      <c r="D33" s="238">
        <v>194238.40000000002</v>
      </c>
      <c r="E33" s="238">
        <v>2653.3360435157165</v>
      </c>
      <c r="F33" s="239">
        <v>1.9529861749038133</v>
      </c>
      <c r="G33" s="162"/>
    </row>
    <row r="34" spans="2:11" ht="16.5" x14ac:dyDescent="0.25">
      <c r="B34" s="240" t="s">
        <v>84</v>
      </c>
      <c r="C34" s="238">
        <v>527068.32699972228</v>
      </c>
      <c r="D34" s="238">
        <v>195979</v>
      </c>
      <c r="E34" s="238">
        <v>2689.4122686600213</v>
      </c>
      <c r="F34" s="239">
        <v>9.7883383136668272</v>
      </c>
      <c r="G34" s="162"/>
    </row>
    <row r="35" spans="2:11" ht="16.5" x14ac:dyDescent="0.25">
      <c r="B35" s="241" t="s">
        <v>85</v>
      </c>
      <c r="C35" s="238">
        <v>512349.08928772988</v>
      </c>
      <c r="D35" s="238">
        <v>195979</v>
      </c>
      <c r="E35" s="238">
        <v>2614.3060699755069</v>
      </c>
      <c r="F35" s="239">
        <v>7.2184405348578764</v>
      </c>
      <c r="G35" s="162"/>
    </row>
    <row r="36" spans="2:11" ht="16.5" x14ac:dyDescent="0.25">
      <c r="B36" s="240" t="s">
        <v>86</v>
      </c>
      <c r="C36" s="238">
        <v>543592.78018529085</v>
      </c>
      <c r="D36" s="238">
        <v>195979</v>
      </c>
      <c r="E36" s="238">
        <v>2773.7297372947655</v>
      </c>
      <c r="F36" s="239">
        <v>2.5757004904190381</v>
      </c>
      <c r="G36" s="162"/>
    </row>
    <row r="37" spans="2:11" ht="16.5" x14ac:dyDescent="0.25">
      <c r="B37" s="241" t="s">
        <v>87</v>
      </c>
      <c r="C37" s="238">
        <v>524447.24667100678</v>
      </c>
      <c r="D37" s="238">
        <v>195979</v>
      </c>
      <c r="E37" s="238">
        <v>2676.0379768802104</v>
      </c>
      <c r="F37" s="239">
        <v>0.85559962975565895</v>
      </c>
      <c r="G37" s="162"/>
    </row>
    <row r="38" spans="2:11" ht="16.5" x14ac:dyDescent="0.25">
      <c r="B38" s="240" t="s">
        <v>88</v>
      </c>
      <c r="C38" s="238">
        <v>526524.8297953814</v>
      </c>
      <c r="D38" s="238">
        <v>197610.8</v>
      </c>
      <c r="E38" s="238">
        <v>2664.4537130327967</v>
      </c>
      <c r="F38" s="239">
        <v>-0.9280301097034851</v>
      </c>
      <c r="G38" s="162"/>
    </row>
    <row r="39" spans="2:11" ht="16.5" x14ac:dyDescent="0.25">
      <c r="B39" s="241" t="s">
        <v>89</v>
      </c>
      <c r="C39" s="238">
        <v>514810.45436537784</v>
      </c>
      <c r="D39" s="238">
        <v>197610.8</v>
      </c>
      <c r="E39" s="238">
        <v>2605.1736765671608</v>
      </c>
      <c r="F39" s="239">
        <v>-0.34932380386629802</v>
      </c>
      <c r="G39" s="162"/>
    </row>
    <row r="40" spans="2:11" ht="16.5" x14ac:dyDescent="0.25">
      <c r="B40" s="240" t="s">
        <v>90</v>
      </c>
      <c r="C40" s="238">
        <v>536631.130287576</v>
      </c>
      <c r="D40" s="238">
        <v>197610.8</v>
      </c>
      <c r="E40" s="238">
        <v>2715.5961632035096</v>
      </c>
      <c r="F40" s="239">
        <v>-2.0958629570000511</v>
      </c>
      <c r="G40" s="162"/>
    </row>
    <row r="41" spans="2:11" ht="16.5" x14ac:dyDescent="0.25">
      <c r="B41" s="241" t="s">
        <v>91</v>
      </c>
      <c r="C41" s="238">
        <v>528200.82666984957</v>
      </c>
      <c r="D41" s="238">
        <v>197610.8</v>
      </c>
      <c r="E41" s="238">
        <v>2672.9350150389027</v>
      </c>
      <c r="F41" s="239">
        <v>-0.11595358018517743</v>
      </c>
      <c r="G41" s="162"/>
    </row>
    <row r="42" spans="2:11" ht="16.5" x14ac:dyDescent="0.25">
      <c r="B42" s="240" t="s">
        <v>92</v>
      </c>
      <c r="C42" s="238">
        <v>527699.82924317336</v>
      </c>
      <c r="D42" s="238">
        <v>199242.59999999998</v>
      </c>
      <c r="E42" s="238">
        <v>2648.5291260160898</v>
      </c>
      <c r="F42" s="239">
        <v>-0.59766799245993241</v>
      </c>
      <c r="G42" s="162"/>
    </row>
    <row r="43" spans="2:11" ht="18.75" customHeight="1" x14ac:dyDescent="0.25">
      <c r="B43" s="241" t="s">
        <v>93</v>
      </c>
      <c r="C43" s="238">
        <v>513178.36495846877</v>
      </c>
      <c r="D43" s="238">
        <v>199242.59999999998</v>
      </c>
      <c r="E43" s="238">
        <v>2575.6457954195985</v>
      </c>
      <c r="F43" s="239">
        <v>-1.133432347069899</v>
      </c>
      <c r="G43" s="162"/>
      <c r="J43" s="302"/>
      <c r="K43" s="302"/>
    </row>
    <row r="44" spans="2:11" ht="18.75" customHeight="1" x14ac:dyDescent="0.25">
      <c r="B44" s="240" t="s">
        <v>94</v>
      </c>
      <c r="C44" s="238">
        <v>545785.36354093289</v>
      </c>
      <c r="D44" s="238">
        <v>199242.59999999998</v>
      </c>
      <c r="E44" s="238">
        <v>2739.3005488832855</v>
      </c>
      <c r="F44" s="239">
        <v>0.87289803988426229</v>
      </c>
      <c r="G44" s="162"/>
    </row>
    <row r="45" spans="2:11" ht="18.75" customHeight="1" x14ac:dyDescent="0.25">
      <c r="B45" s="241" t="s">
        <v>95</v>
      </c>
      <c r="C45" s="238">
        <v>569742.96643388469</v>
      </c>
      <c r="D45" s="238">
        <v>199242.59999999998</v>
      </c>
      <c r="E45" s="238">
        <v>2859.54392501345</v>
      </c>
      <c r="F45" s="239">
        <v>6.9814233763491416</v>
      </c>
      <c r="G45" s="162"/>
      <c r="J45" s="299"/>
    </row>
    <row r="46" spans="2:11" ht="18.75" customHeight="1" x14ac:dyDescent="0.25">
      <c r="B46" s="240" t="s">
        <v>96</v>
      </c>
      <c r="C46" s="238">
        <v>555288.57565048814</v>
      </c>
      <c r="D46" s="238">
        <v>200874.39999999997</v>
      </c>
      <c r="E46" s="238">
        <v>2764.3571089720153</v>
      </c>
      <c r="F46" s="239">
        <v>4.3732946645051243</v>
      </c>
      <c r="G46" s="162"/>
    </row>
    <row r="47" spans="2:11" ht="18.75" customHeight="1" thickBot="1" x14ac:dyDescent="0.3">
      <c r="B47" s="303" t="s">
        <v>97</v>
      </c>
      <c r="C47" s="295">
        <v>554343.58766870177</v>
      </c>
      <c r="D47" s="294">
        <v>200874.39999999997</v>
      </c>
      <c r="E47" s="296">
        <v>2759.6527365791853</v>
      </c>
      <c r="F47" s="297">
        <v>7.1441089254903005</v>
      </c>
      <c r="G47" s="298"/>
      <c r="J47" s="302"/>
      <c r="K47" s="302"/>
    </row>
    <row r="48" spans="2:11" ht="30" customHeight="1" thickBot="1" x14ac:dyDescent="0.3">
      <c r="B48" s="378" t="s">
        <v>151</v>
      </c>
      <c r="C48" s="379"/>
      <c r="D48" s="379"/>
      <c r="E48" s="379"/>
      <c r="F48" s="379"/>
      <c r="G48" s="380"/>
    </row>
    <row r="49" spans="2:7" x14ac:dyDescent="0.25">
      <c r="B49" s="152"/>
      <c r="C49" s="152"/>
      <c r="D49" s="152"/>
      <c r="E49" s="152"/>
      <c r="F49" s="152"/>
      <c r="G49" s="152"/>
    </row>
  </sheetData>
  <mergeCells count="4">
    <mergeCell ref="B4:G4"/>
    <mergeCell ref="B10:G10"/>
    <mergeCell ref="B48:G48"/>
    <mergeCell ref="B17:G17"/>
  </mergeCells>
  <pageMargins left="0.25" right="0.25" top="0" bottom="0" header="0.3" footer="0.3"/>
  <pageSetup paperSize="9" scale="9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N40"/>
  <sheetViews>
    <sheetView tabSelected="1" topLeftCell="I10" zoomScaleNormal="100" workbookViewId="0">
      <selection activeCell="AO41" sqref="AO41"/>
    </sheetView>
  </sheetViews>
  <sheetFormatPr defaultRowHeight="15" x14ac:dyDescent="0.25"/>
  <cols>
    <col min="1" max="1" width="3.42578125" style="92" customWidth="1"/>
    <col min="2" max="2" width="25.28515625" customWidth="1"/>
    <col min="3" max="8" width="0" hidden="1" customWidth="1"/>
    <col min="9" max="9" width="7" customWidth="1"/>
    <col min="10" max="13" width="6.5703125" bestFit="1" customWidth="1"/>
    <col min="14" max="17" width="0" hidden="1" customWidth="1"/>
    <col min="18" max="22" width="6.5703125" bestFit="1" customWidth="1"/>
    <col min="23" max="26" width="0" hidden="1" customWidth="1"/>
    <col min="27" max="31" width="6.5703125" bestFit="1" customWidth="1"/>
    <col min="32" max="35" width="0" hidden="1" customWidth="1"/>
    <col min="36" max="40" width="6.5703125" bestFit="1" customWidth="1"/>
  </cols>
  <sheetData>
    <row r="1" spans="2:40" ht="18.75" x14ac:dyDescent="0.25">
      <c r="B1" s="282" t="s">
        <v>162</v>
      </c>
      <c r="C1" s="282"/>
      <c r="D1" s="282"/>
      <c r="E1" s="282"/>
      <c r="F1" s="282"/>
      <c r="G1" s="282"/>
      <c r="H1" s="282"/>
      <c r="I1" s="282"/>
      <c r="J1" s="282"/>
      <c r="K1" s="282"/>
      <c r="L1" s="92"/>
      <c r="M1" s="92"/>
    </row>
    <row r="2" spans="2:40" ht="15.75" thickBot="1" x14ac:dyDescent="0.3">
      <c r="B2" s="263"/>
      <c r="C2" s="263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0"/>
      <c r="AB2" s="261"/>
      <c r="AC2" s="261"/>
      <c r="AD2" s="261"/>
      <c r="AE2" s="261"/>
      <c r="AF2" s="260"/>
      <c r="AG2" s="260"/>
      <c r="AH2" s="260"/>
      <c r="AI2" s="260"/>
      <c r="AJ2" s="260"/>
      <c r="AK2" s="246"/>
      <c r="AL2" s="246"/>
      <c r="AM2" s="246"/>
      <c r="AN2" s="262"/>
    </row>
    <row r="3" spans="2:40" ht="15.75" thickBot="1" x14ac:dyDescent="0.3">
      <c r="B3" s="279"/>
      <c r="C3" s="242" t="s">
        <v>50</v>
      </c>
      <c r="D3" s="242" t="s">
        <v>51</v>
      </c>
      <c r="E3" s="242" t="s">
        <v>52</v>
      </c>
      <c r="F3" s="242" t="s">
        <v>53</v>
      </c>
      <c r="G3" s="242" t="s">
        <v>54</v>
      </c>
      <c r="H3" s="242" t="s">
        <v>55</v>
      </c>
      <c r="I3" s="242" t="s">
        <v>46</v>
      </c>
      <c r="J3" s="242" t="s">
        <v>47</v>
      </c>
      <c r="K3" s="242" t="s">
        <v>48</v>
      </c>
      <c r="L3" s="242" t="s">
        <v>49</v>
      </c>
      <c r="M3" s="243" t="s">
        <v>57</v>
      </c>
      <c r="N3" s="244" t="s">
        <v>52</v>
      </c>
      <c r="O3" s="244" t="s">
        <v>53</v>
      </c>
      <c r="P3" s="244" t="s">
        <v>54</v>
      </c>
      <c r="Q3" s="244" t="s">
        <v>55</v>
      </c>
      <c r="R3" s="244" t="s">
        <v>46</v>
      </c>
      <c r="S3" s="244" t="s">
        <v>47</v>
      </c>
      <c r="T3" s="244" t="s">
        <v>48</v>
      </c>
      <c r="U3" s="244" t="s">
        <v>49</v>
      </c>
      <c r="V3" s="300" t="s">
        <v>57</v>
      </c>
      <c r="W3" s="244" t="s">
        <v>52</v>
      </c>
      <c r="X3" s="244" t="s">
        <v>53</v>
      </c>
      <c r="Y3" s="244" t="s">
        <v>54</v>
      </c>
      <c r="Z3" s="244" t="s">
        <v>55</v>
      </c>
      <c r="AA3" s="244" t="s">
        <v>46</v>
      </c>
      <c r="AB3" s="244" t="s">
        <v>47</v>
      </c>
      <c r="AC3" s="244" t="s">
        <v>48</v>
      </c>
      <c r="AD3" s="244" t="s">
        <v>49</v>
      </c>
      <c r="AE3" s="300" t="s">
        <v>57</v>
      </c>
      <c r="AF3" s="264" t="s">
        <v>52</v>
      </c>
      <c r="AG3" s="264" t="s">
        <v>53</v>
      </c>
      <c r="AH3" s="264" t="s">
        <v>54</v>
      </c>
      <c r="AI3" s="264" t="s">
        <v>55</v>
      </c>
      <c r="AJ3" s="244" t="s">
        <v>46</v>
      </c>
      <c r="AK3" s="244" t="s">
        <v>47</v>
      </c>
      <c r="AL3" s="244" t="s">
        <v>48</v>
      </c>
      <c r="AM3" s="244" t="s">
        <v>49</v>
      </c>
      <c r="AN3" s="300" t="s">
        <v>57</v>
      </c>
    </row>
    <row r="4" spans="2:40" ht="30.75" customHeight="1" x14ac:dyDescent="0.25">
      <c r="B4" s="322" t="s">
        <v>155</v>
      </c>
      <c r="C4" s="265"/>
      <c r="D4" s="245"/>
      <c r="E4" s="381" t="s">
        <v>156</v>
      </c>
      <c r="F4" s="382"/>
      <c r="G4" s="382"/>
      <c r="H4" s="382"/>
      <c r="I4" s="382"/>
      <c r="J4" s="382"/>
      <c r="K4" s="382"/>
      <c r="L4" s="382"/>
      <c r="M4" s="383"/>
      <c r="N4" s="384" t="s">
        <v>157</v>
      </c>
      <c r="O4" s="385"/>
      <c r="P4" s="385"/>
      <c r="Q4" s="385"/>
      <c r="R4" s="385"/>
      <c r="S4" s="385"/>
      <c r="T4" s="385"/>
      <c r="U4" s="385"/>
      <c r="V4" s="386"/>
      <c r="W4" s="384" t="s">
        <v>159</v>
      </c>
      <c r="X4" s="385"/>
      <c r="Y4" s="385"/>
      <c r="Z4" s="385"/>
      <c r="AA4" s="385"/>
      <c r="AB4" s="385"/>
      <c r="AC4" s="385"/>
      <c r="AD4" s="385"/>
      <c r="AE4" s="386"/>
      <c r="AF4" s="384" t="s">
        <v>158</v>
      </c>
      <c r="AG4" s="385"/>
      <c r="AH4" s="385"/>
      <c r="AI4" s="385"/>
      <c r="AJ4" s="385"/>
      <c r="AK4" s="385"/>
      <c r="AL4" s="385"/>
      <c r="AM4" s="385"/>
      <c r="AN4" s="386"/>
    </row>
    <row r="5" spans="2:40" x14ac:dyDescent="0.25">
      <c r="B5" s="328" t="s">
        <v>59</v>
      </c>
      <c r="C5" s="247"/>
      <c r="D5" s="247"/>
      <c r="E5" s="247">
        <f>SUM('[1]T1 GDP Values'!Q6:T6)</f>
        <v>39273.97288202068</v>
      </c>
      <c r="F5" s="247">
        <f>SUM('[1]T1 GDP Values'!U6:X6)</f>
        <v>31363.387854143657</v>
      </c>
      <c r="G5" s="247">
        <f>SUM('[1]T1 GDP Values'!Y6:AB6)</f>
        <v>34388.38301979372</v>
      </c>
      <c r="H5" s="247">
        <f>SUM('[1]T1 GDP Values'!AC6:AF6)</f>
        <v>34588.272872627567</v>
      </c>
      <c r="I5" s="273">
        <v>123987.61275778033</v>
      </c>
      <c r="J5" s="273">
        <v>130813.60021287714</v>
      </c>
      <c r="K5" s="273">
        <v>161299.21613374833</v>
      </c>
      <c r="L5" s="273">
        <v>151531.19607964216</v>
      </c>
      <c r="M5" s="274">
        <v>170402.45676828205</v>
      </c>
      <c r="N5" s="249" t="e">
        <f t="shared" ref="N5:Q20" si="0">100*(E5/D5)-100</f>
        <v>#DIV/0!</v>
      </c>
      <c r="O5" s="249">
        <f t="shared" si="0"/>
        <v>-20.142054514424814</v>
      </c>
      <c r="P5" s="249">
        <f t="shared" si="0"/>
        <v>9.6449885443431498</v>
      </c>
      <c r="Q5" s="249">
        <f t="shared" si="0"/>
        <v>0.58127145064888452</v>
      </c>
      <c r="R5" s="249">
        <v>-7.9793836500398783</v>
      </c>
      <c r="S5" s="249">
        <v>5.5053785642537747</v>
      </c>
      <c r="T5" s="249">
        <v>23.304622662522064</v>
      </c>
      <c r="U5" s="249">
        <v>-6.0558385144330629</v>
      </c>
      <c r="V5" s="250">
        <v>12.453713279423667</v>
      </c>
      <c r="W5" s="249">
        <f t="shared" ref="W5:Z20" si="1">100*(E5/E$19)</f>
        <v>2.3336091504908247</v>
      </c>
      <c r="X5" s="249">
        <f t="shared" si="1"/>
        <v>1.7815321088888263</v>
      </c>
      <c r="Y5" s="249">
        <f t="shared" si="1"/>
        <v>1.9650228600496547</v>
      </c>
      <c r="Z5" s="249">
        <f t="shared" si="1"/>
        <v>1.9658878858941138</v>
      </c>
      <c r="AA5" s="249">
        <v>6.4883192427441223</v>
      </c>
      <c r="AB5" s="249">
        <v>6.2610304554115368</v>
      </c>
      <c r="AC5" s="249">
        <v>7.6467765262681606</v>
      </c>
      <c r="AD5" s="249">
        <v>7.1962039028131812</v>
      </c>
      <c r="AE5" s="250">
        <v>7.6579849984675707</v>
      </c>
      <c r="AF5" s="249" t="e">
        <f t="shared" ref="AF5:AI20" si="2">100*((E5-D5)/D$19)</f>
        <v>#DIV/0!</v>
      </c>
      <c r="AG5" s="249">
        <f t="shared" si="2"/>
        <v>-0.47003682724546769</v>
      </c>
      <c r="AH5" s="249">
        <f t="shared" si="2"/>
        <v>0.17182856781612205</v>
      </c>
      <c r="AI5" s="249">
        <f t="shared" si="2"/>
        <v>1.1422116884192668E-2</v>
      </c>
      <c r="AJ5" s="249">
        <v>-0.6115586913693043</v>
      </c>
      <c r="AK5" s="249">
        <v>0.35720653677038738</v>
      </c>
      <c r="AL5" s="249">
        <v>1.4591095224192461</v>
      </c>
      <c r="AM5" s="249">
        <v>-0.46307643799037418</v>
      </c>
      <c r="AN5" s="250">
        <v>0.89619460105904813</v>
      </c>
    </row>
    <row r="6" spans="2:40" x14ac:dyDescent="0.25">
      <c r="B6" s="328" t="s">
        <v>60</v>
      </c>
      <c r="C6" s="247"/>
      <c r="D6" s="247"/>
      <c r="E6" s="247">
        <f>SUM('[1]T1 GDP Values'!Q7:T7)</f>
        <v>72285.569727561335</v>
      </c>
      <c r="F6" s="247">
        <f>SUM('[1]T1 GDP Values'!U7:X7)</f>
        <v>62992.909140086413</v>
      </c>
      <c r="G6" s="247">
        <f>SUM('[1]T1 GDP Values'!Y7:AB7)</f>
        <v>68330.389679778673</v>
      </c>
      <c r="H6" s="247">
        <f>SUM('[1]T1 GDP Values'!AC7:AF7)</f>
        <v>63019.746741130599</v>
      </c>
      <c r="I6" s="273">
        <v>42457.556109390214</v>
      </c>
      <c r="J6" s="273">
        <v>59832.853063484697</v>
      </c>
      <c r="K6" s="273">
        <v>60949.986816238263</v>
      </c>
      <c r="L6" s="273">
        <v>54850.76633124928</v>
      </c>
      <c r="M6" s="274">
        <v>45968.158206566768</v>
      </c>
      <c r="N6" s="249" t="e">
        <f t="shared" si="0"/>
        <v>#DIV/0!</v>
      </c>
      <c r="O6" s="249">
        <f t="shared" si="0"/>
        <v>-12.855485019345124</v>
      </c>
      <c r="P6" s="249">
        <f t="shared" si="0"/>
        <v>8.4731450135483186</v>
      </c>
      <c r="Q6" s="249">
        <f t="shared" si="0"/>
        <v>-7.7720073945658754</v>
      </c>
      <c r="R6" s="249">
        <v>35.515344314916945</v>
      </c>
      <c r="S6" s="249">
        <v>40.923921549624112</v>
      </c>
      <c r="T6" s="249">
        <v>1.8670908966487758</v>
      </c>
      <c r="U6" s="249">
        <v>-10.006926668217147</v>
      </c>
      <c r="V6" s="250">
        <v>-16.194136780222095</v>
      </c>
      <c r="W6" s="249">
        <f t="shared" si="1"/>
        <v>4.2951159403051618</v>
      </c>
      <c r="X6" s="249">
        <f t="shared" si="1"/>
        <v>3.5781813746423321</v>
      </c>
      <c r="Y6" s="249">
        <f t="shared" si="1"/>
        <v>3.9045388577759166</v>
      </c>
      <c r="Z6" s="249">
        <f t="shared" si="1"/>
        <v>3.5818428155326445</v>
      </c>
      <c r="AA6" s="249">
        <v>2.2218201655564851</v>
      </c>
      <c r="AB6" s="249">
        <v>2.8637336993631988</v>
      </c>
      <c r="AC6" s="249">
        <v>2.8894804304337196</v>
      </c>
      <c r="AD6" s="249">
        <v>2.6048583325229835</v>
      </c>
      <c r="AE6" s="250">
        <v>2.065835626018957</v>
      </c>
      <c r="AF6" s="249" t="e">
        <f t="shared" si="2"/>
        <v>#DIV/0!</v>
      </c>
      <c r="AG6" s="249">
        <f t="shared" si="2"/>
        <v>-0.55215798626943458</v>
      </c>
      <c r="AH6" s="249">
        <f t="shared" si="2"/>
        <v>0.30318449672122177</v>
      </c>
      <c r="AI6" s="249">
        <f t="shared" si="2"/>
        <v>-0.3034610487500421</v>
      </c>
      <c r="AJ6" s="249">
        <v>0.63293364840237232</v>
      </c>
      <c r="AK6" s="249">
        <v>0.90925594152606404</v>
      </c>
      <c r="AL6" s="249">
        <v>5.3468511205073711E-2</v>
      </c>
      <c r="AM6" s="249">
        <v>-0.2891481877659875</v>
      </c>
      <c r="AN6" s="250">
        <v>-0.42183432129978421</v>
      </c>
    </row>
    <row r="7" spans="2:40" x14ac:dyDescent="0.25">
      <c r="B7" s="328" t="s">
        <v>152</v>
      </c>
      <c r="C7" s="247"/>
      <c r="D7" s="247"/>
      <c r="E7" s="247">
        <f>SUM('[1]T1 GDP Values'!Q8:T8)</f>
        <v>98759.472836501271</v>
      </c>
      <c r="F7" s="247">
        <f>SUM('[1]T1 GDP Values'!U8:X8)</f>
        <v>102584.82291332731</v>
      </c>
      <c r="G7" s="247">
        <f>SUM('[1]T1 GDP Values'!Y8:AB8)</f>
        <v>106417.4583434622</v>
      </c>
      <c r="H7" s="247">
        <f>SUM('[1]T1 GDP Values'!AC8:AF8)</f>
        <v>105832.04504245115</v>
      </c>
      <c r="I7" s="273">
        <v>78738.758868555</v>
      </c>
      <c r="J7" s="273">
        <v>84192.859777434744</v>
      </c>
      <c r="K7" s="273">
        <v>82330.785842839017</v>
      </c>
      <c r="L7" s="273">
        <v>76219.580159825651</v>
      </c>
      <c r="M7" s="274">
        <v>84046.99369224644</v>
      </c>
      <c r="N7" s="249" t="e">
        <f t="shared" si="0"/>
        <v>#DIV/0!</v>
      </c>
      <c r="O7" s="249">
        <f t="shared" si="0"/>
        <v>3.8734006642168026</v>
      </c>
      <c r="P7" s="249">
        <f t="shared" si="0"/>
        <v>3.7360647718552116</v>
      </c>
      <c r="Q7" s="249">
        <f t="shared" si="0"/>
        <v>-0.55011020759548046</v>
      </c>
      <c r="R7" s="249">
        <v>11.139994846708845</v>
      </c>
      <c r="S7" s="249">
        <v>6.9268311912113347</v>
      </c>
      <c r="T7" s="249">
        <v>-2.2116767853214014</v>
      </c>
      <c r="U7" s="249">
        <v>-7.4227466924450738</v>
      </c>
      <c r="V7" s="250">
        <v>10.269557397203457</v>
      </c>
      <c r="W7" s="249">
        <f t="shared" si="1"/>
        <v>5.8681613444412948</v>
      </c>
      <c r="X7" s="249">
        <f t="shared" si="1"/>
        <v>5.8271178086592208</v>
      </c>
      <c r="Y7" s="249">
        <f t="shared" si="1"/>
        <v>6.0809122148290955</v>
      </c>
      <c r="Z7" s="249">
        <f t="shared" si="1"/>
        <v>6.0151582605619041</v>
      </c>
      <c r="AA7" s="249">
        <v>4.120429395754913</v>
      </c>
      <c r="AB7" s="249">
        <v>4.029657912762052</v>
      </c>
      <c r="AC7" s="249">
        <v>3.9030885311321093</v>
      </c>
      <c r="AD7" s="249">
        <v>3.6196615245394206</v>
      </c>
      <c r="AE7" s="250">
        <v>3.7771205243639674</v>
      </c>
      <c r="AF7" s="249" t="e">
        <f t="shared" si="2"/>
        <v>#DIV/0!</v>
      </c>
      <c r="AG7" s="249">
        <f t="shared" si="2"/>
        <v>0.22729740049290209</v>
      </c>
      <c r="AH7" s="249">
        <f t="shared" si="2"/>
        <v>0.21770489566381945</v>
      </c>
      <c r="AI7" s="249">
        <f t="shared" si="2"/>
        <v>-3.3451718808695199E-2</v>
      </c>
      <c r="AJ7" s="249">
        <v>0.44893019629789704</v>
      </c>
      <c r="AK7" s="249">
        <v>0.28541518859699172</v>
      </c>
      <c r="AL7" s="249">
        <v>-8.9123008584425345E-2</v>
      </c>
      <c r="AM7" s="249">
        <v>-0.28971637484781149</v>
      </c>
      <c r="AN7" s="250">
        <v>0.3717232178470653</v>
      </c>
    </row>
    <row r="8" spans="2:40" x14ac:dyDescent="0.25">
      <c r="B8" s="328" t="s">
        <v>62</v>
      </c>
      <c r="C8" s="247"/>
      <c r="D8" s="247"/>
      <c r="E8" s="247">
        <f>SUM('[1]T1 GDP Values'!Q9:T9)</f>
        <v>35198.291884354781</v>
      </c>
      <c r="F8" s="247">
        <f>SUM('[1]T1 GDP Values'!U9:X9)</f>
        <v>40679.687934922193</v>
      </c>
      <c r="G8" s="247">
        <f>SUM('[1]T1 GDP Values'!Y9:AB9)</f>
        <v>46393.011199084358</v>
      </c>
      <c r="H8" s="247">
        <f>SUM('[1]T1 GDP Values'!AC9:AF9)</f>
        <v>46950.15471694497</v>
      </c>
      <c r="I8" s="273">
        <v>79807.735856733343</v>
      </c>
      <c r="J8" s="273">
        <v>84738.75435533229</v>
      </c>
      <c r="K8" s="273">
        <v>87206.666393196298</v>
      </c>
      <c r="L8" s="273">
        <v>56200.213911107552</v>
      </c>
      <c r="M8" s="274">
        <v>49673.418045637212</v>
      </c>
      <c r="N8" s="249" t="e">
        <f t="shared" si="0"/>
        <v>#DIV/0!</v>
      </c>
      <c r="O8" s="249">
        <f t="shared" si="0"/>
        <v>15.572903561845351</v>
      </c>
      <c r="P8" s="249">
        <f t="shared" si="0"/>
        <v>14.044658536471857</v>
      </c>
      <c r="Q8" s="249">
        <f t="shared" si="0"/>
        <v>1.2009212238234852</v>
      </c>
      <c r="R8" s="249">
        <v>-6.7421271840895827</v>
      </c>
      <c r="S8" s="249">
        <v>6.1786222170878915</v>
      </c>
      <c r="T8" s="249">
        <v>2.9123770542051943</v>
      </c>
      <c r="U8" s="249">
        <v>-35.555140179636325</v>
      </c>
      <c r="V8" s="250">
        <v>-11.613471571111518</v>
      </c>
      <c r="W8" s="249">
        <f t="shared" si="1"/>
        <v>2.0914374074077915</v>
      </c>
      <c r="X8" s="249">
        <f t="shared" si="1"/>
        <v>2.3107251860887987</v>
      </c>
      <c r="Y8" s="249">
        <f t="shared" si="1"/>
        <v>2.6509919788978564</v>
      </c>
      <c r="Z8" s="249">
        <f t="shared" si="1"/>
        <v>2.6684980987281328</v>
      </c>
      <c r="AA8" s="249">
        <v>4.1763693707909511</v>
      </c>
      <c r="AB8" s="249">
        <v>4.0557856439161402</v>
      </c>
      <c r="AC8" s="249">
        <v>4.1342413527703954</v>
      </c>
      <c r="AD8" s="249">
        <v>2.6689434858910994</v>
      </c>
      <c r="AE8" s="250">
        <v>2.2323521469727057</v>
      </c>
      <c r="AF8" s="249" t="e">
        <f t="shared" si="2"/>
        <v>#DIV/0!</v>
      </c>
      <c r="AG8" s="249">
        <f t="shared" si="2"/>
        <v>0.3256975305119742</v>
      </c>
      <c r="AH8" s="249">
        <f t="shared" si="2"/>
        <v>0.32453346210242595</v>
      </c>
      <c r="AI8" s="249">
        <f t="shared" si="2"/>
        <v>3.1836325316442635E-2</v>
      </c>
      <c r="AJ8" s="249">
        <v>-0.3281950764559306</v>
      </c>
      <c r="AK8" s="249">
        <v>0.25804208581134352</v>
      </c>
      <c r="AL8" s="249">
        <v>0.11811977046116232</v>
      </c>
      <c r="AM8" s="249">
        <v>-1.469935308342007</v>
      </c>
      <c r="AN8" s="250">
        <v>-0.30995699298299573</v>
      </c>
    </row>
    <row r="9" spans="2:40" x14ac:dyDescent="0.25">
      <c r="B9" s="328" t="s">
        <v>64</v>
      </c>
      <c r="C9" s="247"/>
      <c r="D9" s="247"/>
      <c r="E9" s="247">
        <f>SUM('[1]T1 GDP Values'!Q10:T10)</f>
        <v>92843.670475812207</v>
      </c>
      <c r="F9" s="247">
        <f>SUM('[1]T1 GDP Values'!U10:X10)</f>
        <v>120911.31274181476</v>
      </c>
      <c r="G9" s="247">
        <f>SUM('[1]T1 GDP Values'!Y10:AB10)</f>
        <v>117720.71301087379</v>
      </c>
      <c r="H9" s="247">
        <f>SUM('[1]T1 GDP Values'!AC10:AF10)</f>
        <v>105054.12401749914</v>
      </c>
      <c r="I9" s="275">
        <v>50698.863003096485</v>
      </c>
      <c r="J9" s="273">
        <v>58779.748236047824</v>
      </c>
      <c r="K9" s="273">
        <v>62098.483006107679</v>
      </c>
      <c r="L9" s="273">
        <v>55611.656094762016</v>
      </c>
      <c r="M9" s="274">
        <v>62004.399787257025</v>
      </c>
      <c r="N9" s="249" t="e">
        <f>100*(E9/D9)-100</f>
        <v>#DIV/0!</v>
      </c>
      <c r="O9" s="249">
        <f t="shared" si="0"/>
        <v>30.23107781301556</v>
      </c>
      <c r="P9" s="249">
        <f t="shared" si="0"/>
        <v>-2.6387933921071038</v>
      </c>
      <c r="Q9" s="249">
        <f t="shared" si="0"/>
        <v>-10.759864317339506</v>
      </c>
      <c r="R9" s="249">
        <v>7.5391530162407889</v>
      </c>
      <c r="S9" s="249">
        <v>15.938987098108683</v>
      </c>
      <c r="T9" s="249">
        <v>5.6460513521297599</v>
      </c>
      <c r="U9" s="249">
        <v>-10.446031202900159</v>
      </c>
      <c r="V9" s="250">
        <v>11.495330550131072</v>
      </c>
      <c r="W9" s="249">
        <f t="shared" si="1"/>
        <v>5.5166519475470697</v>
      </c>
      <c r="X9" s="249">
        <f t="shared" si="1"/>
        <v>6.8681160013452622</v>
      </c>
      <c r="Y9" s="249">
        <f t="shared" si="1"/>
        <v>6.726803410168003</v>
      </c>
      <c r="Z9" s="249">
        <f t="shared" si="1"/>
        <v>5.9709436932498212</v>
      </c>
      <c r="AA9" s="249">
        <v>2.6530909103869096</v>
      </c>
      <c r="AB9" s="249">
        <v>2.8133297552274721</v>
      </c>
      <c r="AC9" s="249">
        <v>2.943927649184737</v>
      </c>
      <c r="AD9" s="249">
        <v>2.6409929241282866</v>
      </c>
      <c r="AE9" s="250">
        <v>2.7865136008894833</v>
      </c>
      <c r="AF9" s="249" t="e">
        <f t="shared" si="2"/>
        <v>#DIV/0!</v>
      </c>
      <c r="AG9" s="249">
        <f t="shared" si="2"/>
        <v>1.6677433429361936</v>
      </c>
      <c r="AH9" s="249">
        <f t="shared" si="2"/>
        <v>-0.18123539120574994</v>
      </c>
      <c r="AI9" s="249">
        <f t="shared" si="2"/>
        <v>-0.72379491982824373</v>
      </c>
      <c r="AJ9" s="249">
        <v>0.2021760939926375</v>
      </c>
      <c r="AK9" s="249">
        <v>0.42287581790766338</v>
      </c>
      <c r="AL9" s="249">
        <v>0.15884204268488991</v>
      </c>
      <c r="AM9" s="249">
        <v>-0.30752360082464286</v>
      </c>
      <c r="AN9" s="250">
        <v>0.30359086643411892</v>
      </c>
    </row>
    <row r="10" spans="2:40" x14ac:dyDescent="0.25">
      <c r="B10" s="328" t="s">
        <v>63</v>
      </c>
      <c r="C10" s="247"/>
      <c r="D10" s="247"/>
      <c r="E10" s="247">
        <f>SUM('[1]T1 GDP Values'!Q11:T11)</f>
        <v>498389.39555164974</v>
      </c>
      <c r="F10" s="247">
        <f>SUM('[1]T1 GDP Values'!U11:X11)</f>
        <v>528716.86944150855</v>
      </c>
      <c r="G10" s="247">
        <f>SUM('[1]T1 GDP Values'!Y11:AB11)</f>
        <v>535338.53449259291</v>
      </c>
      <c r="H10" s="247">
        <f>SUM('[1]T1 GDP Values'!AC11:AF11)</f>
        <v>541343.47456834104</v>
      </c>
      <c r="I10" s="275">
        <v>125437.63195556673</v>
      </c>
      <c r="J10" s="273">
        <v>144430.42336794175</v>
      </c>
      <c r="K10" s="273">
        <v>123515.37628970452</v>
      </c>
      <c r="L10" s="273">
        <v>130224.23733148706</v>
      </c>
      <c r="M10" s="274">
        <v>147292.26974867802</v>
      </c>
      <c r="N10" s="249" t="e">
        <f t="shared" si="0"/>
        <v>#DIV/0!</v>
      </c>
      <c r="O10" s="249">
        <f t="shared" si="0"/>
        <v>6.0850961438074762</v>
      </c>
      <c r="P10" s="249">
        <f t="shared" si="0"/>
        <v>1.2524028329337966</v>
      </c>
      <c r="Q10" s="249">
        <f t="shared" si="0"/>
        <v>1.1217089166651846</v>
      </c>
      <c r="R10" s="249">
        <v>2.3880380243531505</v>
      </c>
      <c r="S10" s="249">
        <v>15.141222866119449</v>
      </c>
      <c r="T10" s="249">
        <v>-14.481053638508968</v>
      </c>
      <c r="U10" s="249">
        <v>5.43159988926962</v>
      </c>
      <c r="V10" s="250">
        <v>13.106648014949869</v>
      </c>
      <c r="W10" s="249">
        <f t="shared" si="1"/>
        <v>29.613659342810067</v>
      </c>
      <c r="X10" s="249">
        <f t="shared" si="1"/>
        <v>30.032663684219429</v>
      </c>
      <c r="Y10" s="249">
        <f t="shared" si="1"/>
        <v>30.590343766321581</v>
      </c>
      <c r="Z10" s="249">
        <f t="shared" si="1"/>
        <v>30.768248610757659</v>
      </c>
      <c r="AA10" s="249">
        <v>6.5641993024862648</v>
      </c>
      <c r="AB10" s="249">
        <v>6.9127619599422108</v>
      </c>
      <c r="AC10" s="249">
        <v>5.8555429014740064</v>
      </c>
      <c r="AD10" s="249">
        <v>6.1843382034230308</v>
      </c>
      <c r="AE10" s="250">
        <v>6.619399822735236</v>
      </c>
      <c r="AF10" s="249" t="e">
        <f t="shared" si="2"/>
        <v>#DIV/0!</v>
      </c>
      <c r="AG10" s="249">
        <f t="shared" si="2"/>
        <v>1.8020196427096169</v>
      </c>
      <c r="AH10" s="249">
        <f t="shared" si="2"/>
        <v>0.37612993078664514</v>
      </c>
      <c r="AI10" s="249">
        <f t="shared" si="2"/>
        <v>0.34313461366536135</v>
      </c>
      <c r="AJ10" s="249">
        <v>0.16641616096148007</v>
      </c>
      <c r="AK10" s="249">
        <v>0.99390004576570357</v>
      </c>
      <c r="AL10" s="249">
        <v>-1.0010407673216752</v>
      </c>
      <c r="AM10" s="249">
        <v>0.31804966175259697</v>
      </c>
      <c r="AN10" s="250">
        <v>0.81055944037673122</v>
      </c>
    </row>
    <row r="11" spans="2:40" x14ac:dyDescent="0.25">
      <c r="B11" s="328" t="s">
        <v>65</v>
      </c>
      <c r="C11" s="247"/>
      <c r="D11" s="247"/>
      <c r="E11" s="247">
        <f>SUM('[1]T1 GDP Values'!Q12:T12)</f>
        <v>64787.436322304427</v>
      </c>
      <c r="F11" s="247">
        <f>SUM('[1]T1 GDP Values'!U12:X12)</f>
        <v>60075.767115462993</v>
      </c>
      <c r="G11" s="247">
        <f>SUM('[1]T1 GDP Values'!Y12:AB12)</f>
        <v>62994.701343719484</v>
      </c>
      <c r="H11" s="247">
        <f>SUM('[1]T1 GDP Values'!AC12:AF12)</f>
        <v>63923.116908781783</v>
      </c>
      <c r="I11" s="275">
        <v>565915.66560811095</v>
      </c>
      <c r="J11" s="273">
        <v>618780.49377204536</v>
      </c>
      <c r="K11" s="273">
        <v>641151.16294548567</v>
      </c>
      <c r="L11" s="273">
        <v>662580.95214461966</v>
      </c>
      <c r="M11" s="274">
        <v>737987.84567630081</v>
      </c>
      <c r="N11" s="249" t="e">
        <f t="shared" si="0"/>
        <v>#DIV/0!</v>
      </c>
      <c r="O11" s="249">
        <f t="shared" si="0"/>
        <v>-7.2725044766424105</v>
      </c>
      <c r="P11" s="249">
        <f t="shared" si="0"/>
        <v>4.8587548164743737</v>
      </c>
      <c r="Q11" s="249">
        <f t="shared" si="0"/>
        <v>1.4737994549677467</v>
      </c>
      <c r="R11" s="249">
        <v>5.8679152495499096</v>
      </c>
      <c r="S11" s="249">
        <v>9.3414675324684566</v>
      </c>
      <c r="T11" s="249">
        <v>3.6152835130710343</v>
      </c>
      <c r="U11" s="249">
        <v>3.3423926271433686</v>
      </c>
      <c r="V11" s="250">
        <v>11.380781968996629</v>
      </c>
      <c r="W11" s="249">
        <f t="shared" si="1"/>
        <v>3.8495864600391414</v>
      </c>
      <c r="X11" s="249">
        <f t="shared" si="1"/>
        <v>3.4124791805036025</v>
      </c>
      <c r="Y11" s="249">
        <f t="shared" si="1"/>
        <v>3.5996466635595832</v>
      </c>
      <c r="Z11" s="249">
        <f t="shared" si="1"/>
        <v>3.6331875148069765</v>
      </c>
      <c r="AA11" s="249">
        <v>29.614583435110486</v>
      </c>
      <c r="AB11" s="249">
        <v>29.616213531442838</v>
      </c>
      <c r="AC11" s="249">
        <v>30.395309909849473</v>
      </c>
      <c r="AD11" s="249">
        <v>31.46591432728329</v>
      </c>
      <c r="AE11" s="250">
        <v>33.165600769040424</v>
      </c>
      <c r="AF11" s="249" t="e">
        <f t="shared" si="2"/>
        <v>#DIV/0!</v>
      </c>
      <c r="AG11" s="249">
        <f t="shared" si="2"/>
        <v>-0.27996134763856628</v>
      </c>
      <c r="AH11" s="249">
        <f t="shared" si="2"/>
        <v>0.16580399654390426</v>
      </c>
      <c r="AI11" s="249">
        <f t="shared" si="2"/>
        <v>5.3051572908305943E-2</v>
      </c>
      <c r="AJ11" s="249">
        <v>1.7842135103056929</v>
      </c>
      <c r="AK11" s="249">
        <v>2.7664366964666254</v>
      </c>
      <c r="AL11" s="249">
        <v>1.0707100849981663</v>
      </c>
      <c r="AM11" s="249">
        <v>1.0159305974241915</v>
      </c>
      <c r="AN11" s="250">
        <v>3.5810671041393882</v>
      </c>
    </row>
    <row r="12" spans="2:40" x14ac:dyDescent="0.25">
      <c r="B12" s="328" t="s">
        <v>67</v>
      </c>
      <c r="C12" s="247"/>
      <c r="D12" s="247"/>
      <c r="E12" s="247">
        <f>SUM('[1]T1 GDP Values'!Q13:T13)</f>
        <v>30904.749553470876</v>
      </c>
      <c r="F12" s="247">
        <f>SUM('[1]T1 GDP Values'!U13:X13)</f>
        <v>31467.644695927935</v>
      </c>
      <c r="G12" s="247">
        <f>SUM('[1]T1 GDP Values'!Y13:AB13)</f>
        <v>33343.87408134398</v>
      </c>
      <c r="H12" s="247">
        <f>SUM('[1]T1 GDP Values'!AC13:AF13)</f>
        <v>32583.941286199835</v>
      </c>
      <c r="I12" s="275">
        <v>98626.247924436975</v>
      </c>
      <c r="J12" s="273">
        <v>96766.426521013753</v>
      </c>
      <c r="K12" s="273">
        <v>88609.250468935934</v>
      </c>
      <c r="L12" s="273">
        <v>79269.709188976107</v>
      </c>
      <c r="M12" s="274">
        <v>83063.780275745739</v>
      </c>
      <c r="N12" s="249" t="e">
        <f t="shared" si="0"/>
        <v>#DIV/0!</v>
      </c>
      <c r="O12" s="249">
        <f t="shared" si="0"/>
        <v>1.8213871673127215</v>
      </c>
      <c r="P12" s="249">
        <f t="shared" si="0"/>
        <v>5.962408065637149</v>
      </c>
      <c r="Q12" s="249">
        <f t="shared" si="0"/>
        <v>-2.2790776899236533</v>
      </c>
      <c r="R12" s="249">
        <v>32.594971548744923</v>
      </c>
      <c r="S12" s="249">
        <v>-1.8857266118935598</v>
      </c>
      <c r="T12" s="249">
        <v>-8.4297584868512416</v>
      </c>
      <c r="U12" s="249">
        <v>-10.540142513939927</v>
      </c>
      <c r="V12" s="250">
        <v>4.7862810720356066</v>
      </c>
      <c r="W12" s="249">
        <f t="shared" si="1"/>
        <v>1.8363206230307978</v>
      </c>
      <c r="X12" s="249">
        <f t="shared" si="1"/>
        <v>1.7874542022568582</v>
      </c>
      <c r="Y12" s="249">
        <f t="shared" si="1"/>
        <v>1.9053374732607924</v>
      </c>
      <c r="Z12" s="249">
        <f t="shared" si="1"/>
        <v>1.8519680264208336</v>
      </c>
      <c r="AA12" s="249">
        <v>5.161149311729301</v>
      </c>
      <c r="AB12" s="249">
        <v>4.6314568402939642</v>
      </c>
      <c r="AC12" s="249">
        <v>4.2007342176680771</v>
      </c>
      <c r="AD12" s="249">
        <v>3.76451189853185</v>
      </c>
      <c r="AE12" s="250">
        <v>3.7329343445596868</v>
      </c>
      <c r="AF12" s="249" t="e">
        <f t="shared" si="2"/>
        <v>#DIV/0!</v>
      </c>
      <c r="AG12" s="249">
        <f t="shared" si="2"/>
        <v>3.3446508178600232E-2</v>
      </c>
      <c r="AH12" s="249">
        <f t="shared" si="2"/>
        <v>0.10657531352493294</v>
      </c>
      <c r="AI12" s="249">
        <f t="shared" si="2"/>
        <v>-4.3424121270841685E-2</v>
      </c>
      <c r="AJ12" s="249">
        <v>1.3790871091820887</v>
      </c>
      <c r="AK12" s="249">
        <v>-9.7325166050840448E-2</v>
      </c>
      <c r="AL12" s="249">
        <v>-0.39042062605953237</v>
      </c>
      <c r="AM12" s="249">
        <v>-0.44276337317405462</v>
      </c>
      <c r="AN12" s="250">
        <v>0.18018012045395818</v>
      </c>
    </row>
    <row r="13" spans="2:40" x14ac:dyDescent="0.25">
      <c r="B13" s="328" t="s">
        <v>66</v>
      </c>
      <c r="C13" s="247"/>
      <c r="D13" s="247"/>
      <c r="E13" s="247">
        <f>SUM('[1]T1 GDP Values'!Q14:T14)</f>
        <v>132128.79721762374</v>
      </c>
      <c r="F13" s="247">
        <f>SUM('[1]T1 GDP Values'!U14:X14)</f>
        <v>134182.68828725306</v>
      </c>
      <c r="G13" s="247">
        <f>SUM('[1]T1 GDP Values'!Y14:AB14)</f>
        <v>99112.273867230513</v>
      </c>
      <c r="H13" s="247">
        <f>SUM('[1]T1 GDP Values'!AC14:AF14)</f>
        <v>114120.57166435002</v>
      </c>
      <c r="I13" s="275">
        <v>34041.504409578018</v>
      </c>
      <c r="J13" s="273">
        <v>44536.270055292473</v>
      </c>
      <c r="K13" s="273">
        <v>43197.301991707413</v>
      </c>
      <c r="L13" s="273">
        <v>44215.879248455334</v>
      </c>
      <c r="M13" s="274">
        <v>52272.37198962675</v>
      </c>
      <c r="N13" s="249" t="e">
        <f t="shared" si="0"/>
        <v>#DIV/0!</v>
      </c>
      <c r="O13" s="249">
        <f t="shared" si="0"/>
        <v>1.5544613383912349</v>
      </c>
      <c r="P13" s="249">
        <f t="shared" si="0"/>
        <v>-26.136318229774304</v>
      </c>
      <c r="Q13" s="249">
        <f t="shared" si="0"/>
        <v>15.142723712730486</v>
      </c>
      <c r="R13" s="249">
        <v>12.138856022089016</v>
      </c>
      <c r="S13" s="249">
        <v>30.829323873129454</v>
      </c>
      <c r="T13" s="249">
        <v>-3.006466553940669</v>
      </c>
      <c r="U13" s="249">
        <v>2.3579649880528564</v>
      </c>
      <c r="V13" s="250">
        <v>18.220813151539602</v>
      </c>
      <c r="W13" s="249">
        <f t="shared" si="1"/>
        <v>7.8509238460962427</v>
      </c>
      <c r="X13" s="249">
        <f t="shared" si="1"/>
        <v>7.6219689260763044</v>
      </c>
      <c r="Y13" s="249">
        <f t="shared" si="1"/>
        <v>5.6634789646407233</v>
      </c>
      <c r="Z13" s="249">
        <f t="shared" si="1"/>
        <v>6.4862518632377641</v>
      </c>
      <c r="AA13" s="249">
        <v>1.7814049581236415</v>
      </c>
      <c r="AB13" s="249">
        <v>2.1316051445174589</v>
      </c>
      <c r="AC13" s="249">
        <v>2.0478717924729759</v>
      </c>
      <c r="AD13" s="249">
        <v>2.0998084291951167</v>
      </c>
      <c r="AE13" s="250">
        <v>2.3491506409160432</v>
      </c>
      <c r="AF13" s="249" t="e">
        <f t="shared" si="2"/>
        <v>#DIV/0!</v>
      </c>
      <c r="AG13" s="249">
        <f t="shared" si="2"/>
        <v>0.12203957589410441</v>
      </c>
      <c r="AH13" s="249">
        <f t="shared" si="2"/>
        <v>-1.9921020538938135</v>
      </c>
      <c r="AI13" s="249">
        <f t="shared" si="2"/>
        <v>0.85760497214415443</v>
      </c>
      <c r="AJ13" s="249">
        <v>0.20960711453655123</v>
      </c>
      <c r="AK13" s="249">
        <v>0.54919510403192373</v>
      </c>
      <c r="AL13" s="249">
        <v>-6.4085995731995971E-2</v>
      </c>
      <c r="AM13" s="249">
        <v>4.8288099866723298E-2</v>
      </c>
      <c r="AN13" s="250">
        <v>0.38260217042392081</v>
      </c>
    </row>
    <row r="14" spans="2:40" x14ac:dyDescent="0.25">
      <c r="B14" s="328" t="s">
        <v>68</v>
      </c>
      <c r="C14" s="247"/>
      <c r="D14" s="247"/>
      <c r="E14" s="247">
        <f>SUM('[1]T1 GDP Values'!Q15:T15)</f>
        <v>131637.11390220391</v>
      </c>
      <c r="F14" s="247">
        <f>SUM('[1]T1 GDP Values'!U15:X15)</f>
        <v>139054.18281267089</v>
      </c>
      <c r="G14" s="247">
        <f>SUM('[1]T1 GDP Values'!Y15:AB15)</f>
        <v>141391.60494918973</v>
      </c>
      <c r="H14" s="247">
        <f>SUM('[1]T1 GDP Values'!AC15:AF15)</f>
        <v>126100.23313641746</v>
      </c>
      <c r="I14" s="275">
        <v>132714.6597241133</v>
      </c>
      <c r="J14" s="273">
        <v>157618.31726160427</v>
      </c>
      <c r="K14" s="273">
        <v>145334.09694268252</v>
      </c>
      <c r="L14" s="273">
        <v>147607.05746135567</v>
      </c>
      <c r="M14" s="274">
        <v>150459.34689676619</v>
      </c>
      <c r="N14" s="249" t="e">
        <f t="shared" si="0"/>
        <v>#DIV/0!</v>
      </c>
      <c r="O14" s="249">
        <f t="shared" si="0"/>
        <v>5.6344815611631276</v>
      </c>
      <c r="P14" s="249">
        <f t="shared" si="0"/>
        <v>1.6809434202117615</v>
      </c>
      <c r="Q14" s="249">
        <f t="shared" si="0"/>
        <v>-10.814907871133755</v>
      </c>
      <c r="R14" s="249">
        <v>21.145622808382967</v>
      </c>
      <c r="S14" s="249">
        <v>18.764812861865153</v>
      </c>
      <c r="T14" s="249">
        <v>-7.7936502129592071</v>
      </c>
      <c r="U14" s="249">
        <v>1.5639554423141107</v>
      </c>
      <c r="V14" s="250">
        <v>1.9323530219124336</v>
      </c>
      <c r="W14" s="249">
        <f t="shared" si="1"/>
        <v>7.8217086534429781</v>
      </c>
      <c r="X14" s="249">
        <f t="shared" si="1"/>
        <v>7.8986840550562691</v>
      </c>
      <c r="Y14" s="249">
        <f t="shared" si="1"/>
        <v>8.0794068096876259</v>
      </c>
      <c r="Z14" s="249">
        <f t="shared" si="1"/>
        <v>7.1671378806395571</v>
      </c>
      <c r="AA14" s="249">
        <v>6.9450089515347031</v>
      </c>
      <c r="AB14" s="249">
        <v>7.5439639540512982</v>
      </c>
      <c r="AC14" s="249">
        <v>6.8899117280655089</v>
      </c>
      <c r="AD14" s="249">
        <v>7.009846886101907</v>
      </c>
      <c r="AE14" s="250">
        <v>6.7617301021749814</v>
      </c>
      <c r="AF14" s="249" t="e">
        <f t="shared" si="2"/>
        <v>#DIV/0!</v>
      </c>
      <c r="AG14" s="249">
        <f t="shared" si="2"/>
        <v>0.44071273184614468</v>
      </c>
      <c r="AH14" s="249">
        <f t="shared" si="2"/>
        <v>0.13277240990678488</v>
      </c>
      <c r="AI14" s="249">
        <f t="shared" si="2"/>
        <v>-0.87378040300182391</v>
      </c>
      <c r="AJ14" s="249">
        <v>1.3176719098172551</v>
      </c>
      <c r="AK14" s="249">
        <v>1.3032179329952698</v>
      </c>
      <c r="AL14" s="249">
        <v>-0.58795016277048551</v>
      </c>
      <c r="AM14" s="249">
        <v>0.10775514944171877</v>
      </c>
      <c r="AN14" s="250">
        <v>0.13545498813502457</v>
      </c>
    </row>
    <row r="15" spans="2:40" x14ac:dyDescent="0.25">
      <c r="B15" s="328" t="s">
        <v>163</v>
      </c>
      <c r="C15" s="247"/>
      <c r="D15" s="247"/>
      <c r="E15" s="247">
        <f>SUM('[1]T1 GDP Values'!Q16:T16)</f>
        <v>68893.786164452293</v>
      </c>
      <c r="F15" s="247">
        <f>SUM('[1]T1 GDP Values'!U16:X16)</f>
        <v>69189.710087930551</v>
      </c>
      <c r="G15" s="247">
        <f>SUM('[1]T1 GDP Values'!Y16:AB16)</f>
        <v>54640.99244761611</v>
      </c>
      <c r="H15" s="247">
        <f>SUM('[1]T1 GDP Values'!AC16:AF16)</f>
        <v>51660.864025581483</v>
      </c>
      <c r="I15" s="275">
        <v>143291.90418858631</v>
      </c>
      <c r="J15" s="273">
        <v>154484.46879194336</v>
      </c>
      <c r="K15" s="273">
        <v>162286.34530078137</v>
      </c>
      <c r="L15" s="273">
        <v>182535.70659519557</v>
      </c>
      <c r="M15" s="274">
        <v>195168.18975540754</v>
      </c>
      <c r="N15" s="249" t="e">
        <f t="shared" si="0"/>
        <v>#DIV/0!</v>
      </c>
      <c r="O15" s="249">
        <f t="shared" si="0"/>
        <v>0.4295364501696497</v>
      </c>
      <c r="P15" s="249">
        <f t="shared" si="0"/>
        <v>-21.02728515819048</v>
      </c>
      <c r="Q15" s="249">
        <f t="shared" si="0"/>
        <v>-5.4540159110244133</v>
      </c>
      <c r="R15" s="249">
        <v>12.041560386857043</v>
      </c>
      <c r="S15" s="249">
        <v>7.8110237048888251</v>
      </c>
      <c r="T15" s="249">
        <v>5.0502659392546576</v>
      </c>
      <c r="U15" s="249">
        <v>12.477550872739201</v>
      </c>
      <c r="V15" s="250">
        <v>6.9205545566088489</v>
      </c>
      <c r="W15" s="249">
        <f t="shared" si="1"/>
        <v>4.0935805065680997</v>
      </c>
      <c r="X15" s="249">
        <f t="shared" si="1"/>
        <v>3.9301777824385162</v>
      </c>
      <c r="Y15" s="249">
        <f t="shared" si="1"/>
        <v>3.122298573723699</v>
      </c>
      <c r="Z15" s="249">
        <f t="shared" si="1"/>
        <v>2.9362398965889303</v>
      </c>
      <c r="AA15" s="249">
        <v>7.4985202037282619</v>
      </c>
      <c r="AB15" s="249">
        <v>7.3939709817665999</v>
      </c>
      <c r="AC15" s="249">
        <v>7.6935737539534088</v>
      </c>
      <c r="AD15" s="249">
        <v>8.66860552933748</v>
      </c>
      <c r="AE15" s="250">
        <v>8.7709713678446217</v>
      </c>
      <c r="AF15" s="249" t="e">
        <f t="shared" si="2"/>
        <v>#DIV/0!</v>
      </c>
      <c r="AG15" s="249">
        <f t="shared" si="2"/>
        <v>1.7583420392749408E-2</v>
      </c>
      <c r="AH15" s="249">
        <f t="shared" si="2"/>
        <v>-0.82640968953719385</v>
      </c>
      <c r="AI15" s="249">
        <f t="shared" si="2"/>
        <v>-0.17029066100057869</v>
      </c>
      <c r="AJ15" s="249">
        <v>0.8759935514034447</v>
      </c>
      <c r="AK15" s="249">
        <v>0.58571119062909194</v>
      </c>
      <c r="AL15" s="249">
        <v>0.37341519805053158</v>
      </c>
      <c r="AM15" s="249">
        <v>0.95996957908124803</v>
      </c>
      <c r="AN15" s="250">
        <v>0.59991557495501169</v>
      </c>
    </row>
    <row r="16" spans="2:40" x14ac:dyDescent="0.25">
      <c r="B16" s="328" t="s">
        <v>153</v>
      </c>
      <c r="C16" s="247"/>
      <c r="D16" s="247"/>
      <c r="E16" s="247">
        <f>SUM('[1]T1 GDP Values'!Q17:T17)</f>
        <v>106337.35145063374</v>
      </c>
      <c r="F16" s="247">
        <f>SUM('[1]T1 GDP Values'!U17:X17)</f>
        <v>107018.95823188288</v>
      </c>
      <c r="G16" s="247">
        <f>SUM('[1]T1 GDP Values'!Y17:AB17)</f>
        <v>111786.64117585793</v>
      </c>
      <c r="H16" s="247">
        <f>SUM('[1]T1 GDP Values'!AC17:AF17)</f>
        <v>115040.52047468729</v>
      </c>
      <c r="I16" s="275">
        <v>79621.526917382871</v>
      </c>
      <c r="J16" s="273">
        <v>81440.294893652041</v>
      </c>
      <c r="K16" s="273">
        <v>80608.5826946046</v>
      </c>
      <c r="L16" s="273">
        <v>92279.818383939099</v>
      </c>
      <c r="M16" s="274">
        <v>72811.498902610067</v>
      </c>
      <c r="N16" s="249" t="e">
        <f t="shared" si="0"/>
        <v>#DIV/0!</v>
      </c>
      <c r="O16" s="249">
        <f t="shared" si="0"/>
        <v>0.6409852906347453</v>
      </c>
      <c r="P16" s="249">
        <f t="shared" si="0"/>
        <v>4.45498911851179</v>
      </c>
      <c r="Q16" s="249">
        <f t="shared" si="0"/>
        <v>2.9107944067399814</v>
      </c>
      <c r="R16" s="249">
        <v>56.161429534705036</v>
      </c>
      <c r="S16" s="249">
        <v>2.2842666382878747</v>
      </c>
      <c r="T16" s="249">
        <v>-1.021253913843907</v>
      </c>
      <c r="U16" s="249">
        <v>14.478899515641388</v>
      </c>
      <c r="V16" s="250">
        <v>-21.097050061725525</v>
      </c>
      <c r="W16" s="249">
        <f t="shared" si="1"/>
        <v>6.3184291828484378</v>
      </c>
      <c r="X16" s="249">
        <f t="shared" si="1"/>
        <v>6.078989656238373</v>
      </c>
      <c r="Y16" s="249">
        <f t="shared" si="1"/>
        <v>6.3877183533838195</v>
      </c>
      <c r="Z16" s="249">
        <f t="shared" si="1"/>
        <v>6.5385388400563142</v>
      </c>
      <c r="AA16" s="249">
        <v>4.1666249857069433</v>
      </c>
      <c r="AB16" s="249">
        <v>3.8979140226786462</v>
      </c>
      <c r="AC16" s="249">
        <v>3.8214433568836239</v>
      </c>
      <c r="AD16" s="249">
        <v>4.3823609024796015</v>
      </c>
      <c r="AE16" s="250">
        <v>3.2721908878951855</v>
      </c>
      <c r="AF16" s="249" t="e">
        <f t="shared" si="2"/>
        <v>#DIV/0!</v>
      </c>
      <c r="AG16" s="249">
        <f t="shared" si="2"/>
        <v>4.0500201661231805E-2</v>
      </c>
      <c r="AH16" s="249">
        <f t="shared" si="2"/>
        <v>0.27081832770087672</v>
      </c>
      <c r="AI16" s="249">
        <f t="shared" si="2"/>
        <v>0.185933348548599</v>
      </c>
      <c r="AJ16" s="249">
        <v>1.6288103317968978</v>
      </c>
      <c r="AK16" s="249">
        <v>9.5176824491070233E-2</v>
      </c>
      <c r="AL16" s="249">
        <v>-3.9807599514876134E-2</v>
      </c>
      <c r="AM16" s="249">
        <v>0.55330294369033328</v>
      </c>
      <c r="AN16" s="250">
        <v>-0.9245488734816083</v>
      </c>
    </row>
    <row r="17" spans="2:40" x14ac:dyDescent="0.25">
      <c r="B17" s="328" t="s">
        <v>154</v>
      </c>
      <c r="C17" s="247"/>
      <c r="D17" s="247"/>
      <c r="E17" s="247">
        <f>SUM('[1]T1 GDP Values'!Q18:T18)</f>
        <v>116337.63272723307</v>
      </c>
      <c r="F17" s="247">
        <f>SUM('[1]T1 GDP Values'!U18:X18)</f>
        <v>131805.39286825096</v>
      </c>
      <c r="G17" s="247">
        <f>SUM('[1]T1 GDP Values'!Y18:AB18)</f>
        <v>140913.69344923587</v>
      </c>
      <c r="H17" s="247">
        <f>SUM('[1]T1 GDP Values'!AC18:AF18)</f>
        <v>146189.01855226146</v>
      </c>
      <c r="I17" s="275">
        <v>124852.88332017933</v>
      </c>
      <c r="J17" s="273">
        <v>125849.4398546069</v>
      </c>
      <c r="K17" s="273">
        <v>125229.80670747336</v>
      </c>
      <c r="L17" s="273">
        <v>129165.51875468815</v>
      </c>
      <c r="M17" s="274">
        <v>131734.8719099095</v>
      </c>
      <c r="N17" s="249" t="e">
        <f t="shared" si="0"/>
        <v>#DIV/0!</v>
      </c>
      <c r="O17" s="249">
        <f t="shared" si="0"/>
        <v>13.295577517280094</v>
      </c>
      <c r="P17" s="249">
        <f t="shared" si="0"/>
        <v>6.9104157142411538</v>
      </c>
      <c r="Q17" s="249">
        <f t="shared" si="0"/>
        <v>3.7436568256058251</v>
      </c>
      <c r="R17" s="249">
        <v>6.4980529295688854</v>
      </c>
      <c r="S17" s="249">
        <v>0.79818463773236203</v>
      </c>
      <c r="T17" s="249">
        <v>-0.4923606714891946</v>
      </c>
      <c r="U17" s="249">
        <v>3.1427917607573193</v>
      </c>
      <c r="V17" s="250">
        <v>1.9891943143905735</v>
      </c>
      <c r="W17" s="249">
        <f t="shared" si="1"/>
        <v>6.9126330838558072</v>
      </c>
      <c r="X17" s="249">
        <f t="shared" si="1"/>
        <v>7.4869315971703019</v>
      </c>
      <c r="Y17" s="249">
        <f t="shared" si="1"/>
        <v>8.0520979646643109</v>
      </c>
      <c r="Z17" s="249">
        <f t="shared" si="1"/>
        <v>8.3089208206772316</v>
      </c>
      <c r="AA17" s="249">
        <v>6.5335991825326332</v>
      </c>
      <c r="AB17" s="249">
        <v>6.0234346768525961</v>
      </c>
      <c r="AC17" s="249">
        <v>5.9368195907769739</v>
      </c>
      <c r="AD17" s="249">
        <v>6.1340597462376412</v>
      </c>
      <c r="AE17" s="250">
        <v>5.9202413626756574</v>
      </c>
      <c r="AF17" s="249" t="e">
        <f t="shared" si="2"/>
        <v>#DIV/0!</v>
      </c>
      <c r="AG17" s="249">
        <f t="shared" si="2"/>
        <v>0.9190744901491984</v>
      </c>
      <c r="AH17" s="249">
        <f t="shared" si="2"/>
        <v>0.51737809760534326</v>
      </c>
      <c r="AI17" s="249">
        <f t="shared" si="2"/>
        <v>0.30144291505862353</v>
      </c>
      <c r="AJ17" s="249">
        <v>0.43332703855417126</v>
      </c>
      <c r="AK17" s="249">
        <v>5.2150184965981901E-2</v>
      </c>
      <c r="AL17" s="249">
        <v>-2.9657023421664958E-2</v>
      </c>
      <c r="AM17" s="249">
        <v>0.18658187694996536</v>
      </c>
      <c r="AN17" s="250">
        <v>0.12201836771348032</v>
      </c>
    </row>
    <row r="18" spans="2:40" x14ac:dyDescent="0.25">
      <c r="B18" s="328" t="s">
        <v>71</v>
      </c>
      <c r="C18" s="247"/>
      <c r="D18" s="247"/>
      <c r="E18" s="247">
        <f>SUM('[1]T1 GDP Values'!Q19:T19)</f>
        <v>59287.033407167131</v>
      </c>
      <c r="F18" s="247">
        <f>SUM('[1]T1 GDP Values'!U19:X19)</f>
        <v>76219.904841326206</v>
      </c>
      <c r="G18" s="247">
        <f>SUM('[1]T1 GDP Values'!Y19:AB19)</f>
        <v>71544.233778392605</v>
      </c>
      <c r="H18" s="247">
        <f>SUM('[1]T1 GDP Values'!AC19:AF19)</f>
        <v>76720.542942459782</v>
      </c>
      <c r="I18" s="275">
        <v>160494.79243164579</v>
      </c>
      <c r="J18" s="273">
        <v>174215.04217593305</v>
      </c>
      <c r="K18" s="273">
        <v>178991.92989829439</v>
      </c>
      <c r="L18" s="273">
        <v>175053.1830584241</v>
      </c>
      <c r="M18" s="274">
        <v>183175.14091341523</v>
      </c>
      <c r="N18" s="249" t="e">
        <f t="shared" si="0"/>
        <v>#DIV/0!</v>
      </c>
      <c r="O18" s="249">
        <f t="shared" si="0"/>
        <v>28.56083440348371</v>
      </c>
      <c r="P18" s="249">
        <f t="shared" si="0"/>
        <v>-6.1344488328440718</v>
      </c>
      <c r="Q18" s="249">
        <f t="shared" si="0"/>
        <v>7.2351172005010795</v>
      </c>
      <c r="R18" s="249">
        <v>7.0262437198447287</v>
      </c>
      <c r="S18" s="249">
        <v>8.5487195792540547</v>
      </c>
      <c r="T18" s="249">
        <v>2.7419490663368435</v>
      </c>
      <c r="U18" s="249">
        <v>-2.200516437868643</v>
      </c>
      <c r="V18" s="250">
        <v>4.6397087519856228</v>
      </c>
      <c r="W18" s="249">
        <f t="shared" si="1"/>
        <v>3.5227595659861866</v>
      </c>
      <c r="X18" s="249">
        <f t="shared" si="1"/>
        <v>4.3295133944955353</v>
      </c>
      <c r="Y18" s="249">
        <f t="shared" si="1"/>
        <v>4.0881845127279695</v>
      </c>
      <c r="Z18" s="249">
        <f t="shared" si="1"/>
        <v>4.3605526799564416</v>
      </c>
      <c r="AA18" s="249">
        <v>8.3987539314013127</v>
      </c>
      <c r="AB18" s="249">
        <v>8.338320198200222</v>
      </c>
      <c r="AC18" s="249">
        <v>8.4855420921747484</v>
      </c>
      <c r="AD18" s="249">
        <v>8.3132611087080424</v>
      </c>
      <c r="AE18" s="250">
        <v>8.2319968139580197</v>
      </c>
      <c r="AF18" s="249" t="e">
        <f t="shared" si="2"/>
        <v>#DIV/0!</v>
      </c>
      <c r="AG18" s="249">
        <f t="shared" si="2"/>
        <v>1.0061295260741965</v>
      </c>
      <c r="AH18" s="249">
        <f t="shared" si="2"/>
        <v>-0.26559178389645932</v>
      </c>
      <c r="AI18" s="249">
        <f t="shared" si="2"/>
        <v>0.29578494086860202</v>
      </c>
      <c r="AJ18" s="249">
        <v>0.59933481723825266</v>
      </c>
      <c r="AK18" s="249">
        <v>0.71798592174707365</v>
      </c>
      <c r="AL18" s="249">
        <v>0.2286324928227276</v>
      </c>
      <c r="AM18" s="249">
        <v>-0.18672574858056834</v>
      </c>
      <c r="AN18" s="250">
        <v>0.3857111032361451</v>
      </c>
    </row>
    <row r="19" spans="2:40" ht="15.75" thickBot="1" x14ac:dyDescent="0.3">
      <c r="B19" s="328" t="s">
        <v>73</v>
      </c>
      <c r="C19" s="267"/>
      <c r="D19" s="267"/>
      <c r="E19" s="267">
        <f>SUM('[1]T1 GDP Values'!Q20:T20)</f>
        <v>1682971.3267862462</v>
      </c>
      <c r="F19" s="267">
        <f>SUM('[1]T1 GDP Values'!U20:X20)</f>
        <v>1760472.7805723113</v>
      </c>
      <c r="G19" s="267">
        <f>SUM('[1]T1 GDP Values'!Y20:AB20)</f>
        <v>1750024.5782853004</v>
      </c>
      <c r="H19" s="267">
        <f>SUM('[1]T1 GDP Values'!AC20:AF20)</f>
        <v>1759422.4533763952</v>
      </c>
      <c r="I19" s="276">
        <v>70248.418854799776</v>
      </c>
      <c r="J19" s="277">
        <v>72851.208886888169</v>
      </c>
      <c r="K19" s="277">
        <v>66566.31958525769</v>
      </c>
      <c r="L19" s="277">
        <v>68364.67641534032</v>
      </c>
      <c r="M19" s="278">
        <v>59099.750725558282</v>
      </c>
      <c r="N19" s="249" t="e">
        <f t="shared" si="0"/>
        <v>#DIV/0!</v>
      </c>
      <c r="O19" s="249">
        <f t="shared" si="0"/>
        <v>4.6050370884250071</v>
      </c>
      <c r="P19" s="249">
        <f t="shared" si="0"/>
        <v>-0.59348843119370542</v>
      </c>
      <c r="Q19" s="249">
        <f t="shared" si="0"/>
        <v>0.5370138915593401</v>
      </c>
      <c r="R19" s="249">
        <v>-1.0084036363963094</v>
      </c>
      <c r="S19" s="249">
        <v>3.7051225842794224</v>
      </c>
      <c r="T19" s="268">
        <v>-8.6270212912851747</v>
      </c>
      <c r="U19" s="249">
        <v>2.7016017128291168</v>
      </c>
      <c r="V19" s="250">
        <v>-13.552211720412799</v>
      </c>
      <c r="W19" s="249">
        <f t="shared" si="1"/>
        <v>100</v>
      </c>
      <c r="X19" s="249">
        <f t="shared" si="1"/>
        <v>100</v>
      </c>
      <c r="Y19" s="249">
        <f t="shared" si="1"/>
        <v>100</v>
      </c>
      <c r="Z19" s="249">
        <f t="shared" si="1"/>
        <v>100</v>
      </c>
      <c r="AA19" s="249">
        <v>3.6761266524130649</v>
      </c>
      <c r="AB19" s="249">
        <v>3.4868212235737719</v>
      </c>
      <c r="AC19" s="249">
        <v>3.155736166892086</v>
      </c>
      <c r="AD19" s="249">
        <v>3.2466327988070747</v>
      </c>
      <c r="AE19" s="250">
        <v>2.6559769914874862</v>
      </c>
      <c r="AF19" s="249" t="e">
        <f t="shared" si="2"/>
        <v>#DIV/0!</v>
      </c>
      <c r="AG19" s="249">
        <f t="shared" si="2"/>
        <v>4.6050370884250098</v>
      </c>
      <c r="AH19" s="249">
        <f t="shared" si="2"/>
        <v>-0.59348843119370742</v>
      </c>
      <c r="AI19" s="249">
        <f t="shared" si="2"/>
        <v>0.53701389155933632</v>
      </c>
      <c r="AJ19" s="249">
        <v>-4.0705047383635326E-2</v>
      </c>
      <c r="AK19" s="249">
        <v>0.13620499882527171</v>
      </c>
      <c r="AL19" s="249">
        <v>-0.30080880934675952</v>
      </c>
      <c r="AM19" s="249">
        <v>8.5255422337124728E-2</v>
      </c>
      <c r="AN19" s="250">
        <v>-0.43999055067869858</v>
      </c>
    </row>
    <row r="20" spans="2:40" ht="15.75" thickBot="1" x14ac:dyDescent="0.3">
      <c r="B20" s="281" t="s">
        <v>74</v>
      </c>
      <c r="C20" s="269"/>
      <c r="D20" s="269"/>
      <c r="E20" s="269">
        <f>SUM('[1]T1 GDP Values'!Q21:T21)</f>
        <v>0</v>
      </c>
      <c r="F20" s="269">
        <f>SUM('[1]T1 GDP Values'!U21:X21)</f>
        <v>0</v>
      </c>
      <c r="G20" s="269">
        <f>SUM('[1]T1 GDP Values'!Y21:AB21)</f>
        <v>0</v>
      </c>
      <c r="H20" s="269">
        <f>SUM('[1]T1 GDP Values'!AC21:AF21)</f>
        <v>0</v>
      </c>
      <c r="I20" s="276">
        <v>1910935.7619299556</v>
      </c>
      <c r="J20" s="277">
        <v>2089330.2012260978</v>
      </c>
      <c r="K20" s="277">
        <v>2109375.3110170569</v>
      </c>
      <c r="L20" s="277">
        <v>2105710.1511590676</v>
      </c>
      <c r="M20" s="278">
        <v>2225160.4932940071</v>
      </c>
      <c r="N20" s="252" t="e">
        <f t="shared" si="0"/>
        <v>#DIV/0!</v>
      </c>
      <c r="O20" s="252" t="e">
        <f t="shared" si="0"/>
        <v>#DIV/0!</v>
      </c>
      <c r="P20" s="252" t="e">
        <f t="shared" si="0"/>
        <v>#DIV/0!</v>
      </c>
      <c r="Q20" s="252" t="e">
        <f t="shared" si="0"/>
        <v>#DIV/0!</v>
      </c>
      <c r="R20" s="270">
        <v>8.6980426672798927</v>
      </c>
      <c r="S20" s="271">
        <v>9.3354493044796101</v>
      </c>
      <c r="T20" s="268">
        <v>0.95940362989037453</v>
      </c>
      <c r="U20" s="271">
        <v>-0.17375570098154469</v>
      </c>
      <c r="V20" s="272">
        <v>5.6726868163307955</v>
      </c>
      <c r="W20" s="252">
        <f t="shared" si="1"/>
        <v>0</v>
      </c>
      <c r="X20" s="252">
        <f t="shared" si="1"/>
        <v>0</v>
      </c>
      <c r="Y20" s="252">
        <f t="shared" si="1"/>
        <v>0</v>
      </c>
      <c r="Z20" s="252">
        <f t="shared" si="1"/>
        <v>0</v>
      </c>
      <c r="AA20" s="271">
        <v>100</v>
      </c>
      <c r="AB20" s="271">
        <v>100</v>
      </c>
      <c r="AC20" s="271">
        <v>100</v>
      </c>
      <c r="AD20" s="271">
        <v>100</v>
      </c>
      <c r="AE20" s="272">
        <v>100</v>
      </c>
      <c r="AF20" s="252" t="e">
        <f t="shared" si="2"/>
        <v>#DIV/0!</v>
      </c>
      <c r="AG20" s="252">
        <f t="shared" si="2"/>
        <v>0</v>
      </c>
      <c r="AH20" s="252">
        <f t="shared" si="2"/>
        <v>0</v>
      </c>
      <c r="AI20" s="252">
        <f t="shared" si="2"/>
        <v>0</v>
      </c>
      <c r="AJ20" s="271">
        <v>8.6980426672798821</v>
      </c>
      <c r="AK20" s="271">
        <v>9.3354493044796101</v>
      </c>
      <c r="AL20" s="271">
        <v>0.95940362989037997</v>
      </c>
      <c r="AM20" s="271">
        <v>-0.17375570098154294</v>
      </c>
      <c r="AN20" s="272">
        <v>5.6726868163307866</v>
      </c>
    </row>
    <row r="21" spans="2:40" x14ac:dyDescent="0.25">
      <c r="B21" s="280"/>
      <c r="C21" s="253"/>
      <c r="D21" s="253"/>
      <c r="E21" s="247">
        <f>SUM('[1]T1 GDP Values'!Q22:T22)</f>
        <v>0</v>
      </c>
      <c r="F21" s="247">
        <f>SUM('[1]T1 GDP Values'!U22:X22)</f>
        <v>0</v>
      </c>
      <c r="G21" s="247">
        <f>SUM('[1]T1 GDP Values'!Y22:AB22)</f>
        <v>0</v>
      </c>
      <c r="H21" s="247">
        <f>SUM('[1]T1 GDP Values'!AC22:AF22)</f>
        <v>0</v>
      </c>
      <c r="I21" s="266"/>
      <c r="J21" s="247"/>
      <c r="K21" s="247"/>
      <c r="L21" s="247"/>
      <c r="M21" s="248"/>
      <c r="N21" s="254"/>
      <c r="O21" s="254"/>
      <c r="P21" s="254"/>
      <c r="Q21" s="254"/>
      <c r="R21" s="254"/>
      <c r="S21" s="254"/>
      <c r="T21" s="254"/>
      <c r="U21" s="254"/>
      <c r="V21" s="256"/>
      <c r="W21" s="254"/>
      <c r="X21" s="254"/>
      <c r="Y21" s="254"/>
      <c r="Z21" s="255"/>
      <c r="AA21" s="255"/>
      <c r="AB21" s="254"/>
      <c r="AC21" s="254"/>
      <c r="AD21" s="254"/>
      <c r="AE21" s="256"/>
      <c r="AF21" s="254"/>
      <c r="AG21" s="254"/>
      <c r="AH21" s="254"/>
      <c r="AI21" s="254"/>
      <c r="AJ21" s="255"/>
      <c r="AK21" s="246"/>
      <c r="AL21" s="246"/>
      <c r="AM21" s="246"/>
      <c r="AN21" s="257"/>
    </row>
    <row r="22" spans="2:40" ht="24.75" x14ac:dyDescent="0.25">
      <c r="B22" s="322" t="s">
        <v>160</v>
      </c>
      <c r="C22" s="258"/>
      <c r="D22" s="258"/>
      <c r="E22" s="247">
        <f>SUM('[1]T1 GDP Values'!Q23:T23)</f>
        <v>158151.97308213788</v>
      </c>
      <c r="F22" s="247">
        <f>SUM('[1]T1 GDP Values'!U23:X23)</f>
        <v>155334.31820011965</v>
      </c>
      <c r="G22" s="247">
        <f>SUM('[1]T1 GDP Values'!Y23:AB23)</f>
        <v>134614.33451908408</v>
      </c>
      <c r="H22" s="247">
        <f>SUM('[1]T1 GDP Values'!AC23:AF23)</f>
        <v>139097.79804530088</v>
      </c>
      <c r="I22" s="266"/>
      <c r="J22" s="247"/>
      <c r="K22" s="247"/>
      <c r="L22" s="247"/>
      <c r="M22" s="248"/>
      <c r="N22" s="254"/>
      <c r="O22" s="254"/>
      <c r="P22" s="254"/>
      <c r="Q22" s="254"/>
      <c r="R22" s="254"/>
      <c r="S22" s="254"/>
      <c r="T22" s="254"/>
      <c r="U22" s="254"/>
      <c r="V22" s="256"/>
      <c r="W22" s="254"/>
      <c r="X22" s="254"/>
      <c r="Y22" s="254"/>
      <c r="Z22" s="254"/>
      <c r="AA22" s="254"/>
      <c r="AB22" s="254"/>
      <c r="AC22" s="254"/>
      <c r="AD22" s="254"/>
      <c r="AE22" s="256"/>
      <c r="AF22" s="254"/>
      <c r="AG22" s="254"/>
      <c r="AH22" s="254"/>
      <c r="AI22" s="254"/>
      <c r="AJ22" s="254"/>
      <c r="AK22" s="246"/>
      <c r="AL22" s="246"/>
      <c r="AM22" s="246"/>
      <c r="AN22" s="257"/>
    </row>
    <row r="23" spans="2:40" x14ac:dyDescent="0.25">
      <c r="B23" s="328" t="s">
        <v>59</v>
      </c>
      <c r="C23" s="247"/>
      <c r="D23" s="247"/>
      <c r="E23" s="247">
        <f>SUM('[1]T1 GDP Values'!Q24:T24)</f>
        <v>37906.669367770388</v>
      </c>
      <c r="F23" s="247">
        <f>SUM('[1]T1 GDP Values'!U24:X24)</f>
        <v>33701.398351389202</v>
      </c>
      <c r="G23" s="247">
        <f>SUM('[1]T1 GDP Values'!Y24:AB24)</f>
        <v>35637.70101123747</v>
      </c>
      <c r="H23" s="247">
        <f>SUM('[1]T1 GDP Values'!AC24:AF24)</f>
        <v>35506.020193181947</v>
      </c>
      <c r="I23" s="273">
        <v>144285.1611038688</v>
      </c>
      <c r="J23" s="273">
        <v>133162.52920948152</v>
      </c>
      <c r="K23" s="273">
        <v>165351.93473556757</v>
      </c>
      <c r="L23" s="273">
        <v>157833.03363190783</v>
      </c>
      <c r="M23" s="274">
        <v>154314.94003698687</v>
      </c>
      <c r="N23" s="249" t="e">
        <f>100*(E23/D23)-100</f>
        <v>#DIV/0!</v>
      </c>
      <c r="O23" s="249">
        <f t="shared" ref="O23:Q38" si="3">100*(F23/E23)-100</f>
        <v>-11.093749692387007</v>
      </c>
      <c r="P23" s="249">
        <f t="shared" si="3"/>
        <v>5.7454668190895859</v>
      </c>
      <c r="Q23" s="249">
        <f t="shared" si="3"/>
        <v>-0.36949863296176488</v>
      </c>
      <c r="R23" s="249">
        <v>-8.6002844033382075</v>
      </c>
      <c r="S23" s="249">
        <v>-7.7087843332553518</v>
      </c>
      <c r="T23" s="249">
        <v>24.173020531510048</v>
      </c>
      <c r="U23" s="249">
        <v>-4.5472108419439081</v>
      </c>
      <c r="V23" s="250">
        <v>-2.2289970064984743</v>
      </c>
      <c r="W23" s="249">
        <f t="shared" ref="W23:Z38" si="4">100*E23/E$37</f>
        <v>2.1296513378586042</v>
      </c>
      <c r="X23" s="249">
        <f t="shared" si="4"/>
        <v>1.8175400405640778</v>
      </c>
      <c r="Y23" s="249">
        <f t="shared" si="4"/>
        <v>2.0039001216000987</v>
      </c>
      <c r="Z23" s="249">
        <f t="shared" si="4"/>
        <v>2.0048931338940776</v>
      </c>
      <c r="AA23" s="249">
        <v>7.8073334039261697</v>
      </c>
      <c r="AB23" s="249">
        <v>6.6683994962509781</v>
      </c>
      <c r="AC23" s="249">
        <v>8.1971063925315555</v>
      </c>
      <c r="AD23" s="249">
        <v>7.9977661805064209</v>
      </c>
      <c r="AE23" s="250">
        <v>7.5574768896566473</v>
      </c>
      <c r="AF23" s="249" t="e">
        <f t="shared" ref="AF23:AI38" si="5">100*((E23-D23)/D$37)</f>
        <v>#DIV/0!</v>
      </c>
      <c r="AG23" s="249">
        <f t="shared" si="5"/>
        <v>-0.23625818874260457</v>
      </c>
      <c r="AH23" s="249">
        <f t="shared" si="5"/>
        <v>0.10442615995427634</v>
      </c>
      <c r="AI23" s="249">
        <f t="shared" si="5"/>
        <v>-7.4043835552315114E-3</v>
      </c>
      <c r="AJ23" s="249">
        <v>-0.76601837512360937</v>
      </c>
      <c r="AK23" s="249">
        <v>-0.60185049428687187</v>
      </c>
      <c r="AL23" s="249">
        <v>1.6119535793518622</v>
      </c>
      <c r="AM23" s="249">
        <v>-0.37273971060687167</v>
      </c>
      <c r="AN23" s="250">
        <v>-0.17826996875023607</v>
      </c>
    </row>
    <row r="24" spans="2:40" x14ac:dyDescent="0.25">
      <c r="B24" s="328" t="s">
        <v>60</v>
      </c>
      <c r="C24" s="247"/>
      <c r="D24" s="247"/>
      <c r="E24" s="247">
        <f>SUM('[1]T1 GDP Values'!Q25:T25)</f>
        <v>80497.524964342796</v>
      </c>
      <c r="F24" s="247">
        <f>SUM('[1]T1 GDP Values'!U25:X25)</f>
        <v>67108.819834871683</v>
      </c>
      <c r="G24" s="247">
        <f>SUM('[1]T1 GDP Values'!Y25:AB25)</f>
        <v>68777.853263482844</v>
      </c>
      <c r="H24" s="247">
        <f>SUM('[1]T1 GDP Values'!AC25:AF25)</f>
        <v>64614.867121671734</v>
      </c>
      <c r="I24" s="273">
        <v>40899.892457423237</v>
      </c>
      <c r="J24" s="273">
        <v>55554.985245894146</v>
      </c>
      <c r="K24" s="273">
        <v>53513.029146443572</v>
      </c>
      <c r="L24" s="273">
        <v>43849.27170627399</v>
      </c>
      <c r="M24" s="274">
        <v>34642.926809843579</v>
      </c>
      <c r="N24" s="249" t="e">
        <f t="shared" ref="N24:N37" si="6">100*(E24/D24)-100</f>
        <v>#DIV/0!</v>
      </c>
      <c r="O24" s="249">
        <f t="shared" si="3"/>
        <v>-16.632443215368141</v>
      </c>
      <c r="P24" s="249">
        <f t="shared" si="3"/>
        <v>2.4870552525256642</v>
      </c>
      <c r="Q24" s="249">
        <f t="shared" si="3"/>
        <v>-6.0528003481920507</v>
      </c>
      <c r="R24" s="249">
        <v>35.879371931778081</v>
      </c>
      <c r="S24" s="249">
        <v>35.831616925953682</v>
      </c>
      <c r="T24" s="249">
        <v>-3.6755587107306269</v>
      </c>
      <c r="U24" s="249">
        <v>-18.058700085401213</v>
      </c>
      <c r="V24" s="250">
        <v>-20.995433990556251</v>
      </c>
      <c r="W24" s="249">
        <f t="shared" si="4"/>
        <v>4.5224670115801935</v>
      </c>
      <c r="X24" s="249">
        <f t="shared" si="4"/>
        <v>3.6192257025397949</v>
      </c>
      <c r="Y24" s="249">
        <f t="shared" si="4"/>
        <v>3.8673636235577495</v>
      </c>
      <c r="Z24" s="249">
        <f t="shared" si="4"/>
        <v>3.6485616448951923</v>
      </c>
      <c r="AA24" s="249">
        <v>2.2131111346228822</v>
      </c>
      <c r="AB24" s="249">
        <v>2.7820351402695733</v>
      </c>
      <c r="AC24" s="249">
        <v>2.6528385894095314</v>
      </c>
      <c r="AD24" s="249">
        <v>2.2219443814921251</v>
      </c>
      <c r="AE24" s="250">
        <v>1.6966154974541483</v>
      </c>
      <c r="AF24" s="249" t="e">
        <f t="shared" si="5"/>
        <v>#DIV/0!</v>
      </c>
      <c r="AG24" s="249">
        <f t="shared" si="5"/>
        <v>-0.7521967576348324</v>
      </c>
      <c r="AH24" s="249">
        <f t="shared" si="5"/>
        <v>9.001214293577485E-2</v>
      </c>
      <c r="AI24" s="249">
        <f t="shared" si="5"/>
        <v>-0.23408379887255634</v>
      </c>
      <c r="AJ24" s="249">
        <v>0.60934467104197965</v>
      </c>
      <c r="AK24" s="249">
        <v>0.79299350390369772</v>
      </c>
      <c r="AL24" s="249">
        <v>-0.10225533493376515</v>
      </c>
      <c r="AM24" s="249">
        <v>-0.47906816461125545</v>
      </c>
      <c r="AN24" s="250">
        <v>-0.46650686592305229</v>
      </c>
    </row>
    <row r="25" spans="2:40" x14ac:dyDescent="0.25">
      <c r="B25" s="328" t="s">
        <v>152</v>
      </c>
      <c r="C25" s="247"/>
      <c r="D25" s="247"/>
      <c r="E25" s="247">
        <f>SUM('[1]T1 GDP Values'!Q26:T26)</f>
        <v>105474.24889080047</v>
      </c>
      <c r="F25" s="247">
        <f>SUM('[1]T1 GDP Values'!U26:X26)</f>
        <v>107709.58505611257</v>
      </c>
      <c r="G25" s="247">
        <f>SUM('[1]T1 GDP Values'!Y26:AB26)</f>
        <v>107055.95953399633</v>
      </c>
      <c r="H25" s="247">
        <f>SUM('[1]T1 GDP Values'!AC26:AF26)</f>
        <v>106705.03881984676</v>
      </c>
      <c r="I25" s="273">
        <v>70457.057927133515</v>
      </c>
      <c r="J25" s="273">
        <v>73731.92933653525</v>
      </c>
      <c r="K25" s="273">
        <v>77417.320627516572</v>
      </c>
      <c r="L25" s="273">
        <v>73242.043812652526</v>
      </c>
      <c r="M25" s="274">
        <v>80250.961845313985</v>
      </c>
      <c r="N25" s="249" t="e">
        <f t="shared" si="6"/>
        <v>#DIV/0!</v>
      </c>
      <c r="O25" s="249">
        <f t="shared" si="3"/>
        <v>2.1193193493384257</v>
      </c>
      <c r="P25" s="249">
        <f t="shared" si="3"/>
        <v>-0.60684062776374503</v>
      </c>
      <c r="Q25" s="249">
        <f t="shared" si="3"/>
        <v>-0.32779185360357133</v>
      </c>
      <c r="R25" s="249">
        <v>1.9821478947289251</v>
      </c>
      <c r="S25" s="249">
        <v>4.6480388278326927</v>
      </c>
      <c r="T25" s="249">
        <v>4.9983654627563823</v>
      </c>
      <c r="U25" s="249">
        <v>-5.3932075936247514</v>
      </c>
      <c r="V25" s="250">
        <v>9.5695281942018511</v>
      </c>
      <c r="W25" s="249">
        <f t="shared" si="4"/>
        <v>5.9256953725116102</v>
      </c>
      <c r="X25" s="249">
        <f t="shared" si="4"/>
        <v>5.8088534354230195</v>
      </c>
      <c r="Y25" s="249">
        <f t="shared" si="4"/>
        <v>6.0197331545192521</v>
      </c>
      <c r="Z25" s="249">
        <f t="shared" si="4"/>
        <v>6.0252373687009886</v>
      </c>
      <c r="AA25" s="249">
        <v>3.8124623328442953</v>
      </c>
      <c r="AB25" s="249">
        <v>3.6922846341548459</v>
      </c>
      <c r="AC25" s="249">
        <v>3.8378626462601506</v>
      </c>
      <c r="AD25" s="249">
        <v>3.7113443714331611</v>
      </c>
      <c r="AE25" s="250">
        <v>3.9302402565384176</v>
      </c>
      <c r="AF25" s="249" t="e">
        <f t="shared" si="5"/>
        <v>#DIV/0!</v>
      </c>
      <c r="AG25" s="249">
        <f t="shared" si="5"/>
        <v>0.12558440861248976</v>
      </c>
      <c r="AH25" s="249">
        <f t="shared" si="5"/>
        <v>-3.5250482653397155E-2</v>
      </c>
      <c r="AI25" s="249">
        <f t="shared" si="5"/>
        <v>-1.9732194889187163E-2</v>
      </c>
      <c r="AJ25" s="249">
        <v>7.7265559775056558E-2</v>
      </c>
      <c r="AK25" s="249">
        <v>0.1772047295270987</v>
      </c>
      <c r="AL25" s="249">
        <v>0.18455387994025682</v>
      </c>
      <c r="AM25" s="249">
        <v>-0.20698389967099035</v>
      </c>
      <c r="AN25" s="250">
        <v>0.35515814600821993</v>
      </c>
    </row>
    <row r="26" spans="2:40" x14ac:dyDescent="0.25">
      <c r="B26" s="328" t="s">
        <v>62</v>
      </c>
      <c r="C26" s="247"/>
      <c r="D26" s="247"/>
      <c r="E26" s="247">
        <f>SUM('[1]T1 GDP Values'!Q27:T27)</f>
        <v>36641.630672045336</v>
      </c>
      <c r="F26" s="247">
        <f>SUM('[1]T1 GDP Values'!U27:X27)</f>
        <v>40868.342760630294</v>
      </c>
      <c r="G26" s="247">
        <f>SUM('[1]T1 GDP Values'!Y27:AB27)</f>
        <v>43024.353361819463</v>
      </c>
      <c r="H26" s="247">
        <f>SUM('[1]T1 GDP Values'!AC27:AF27)</f>
        <v>45609.556559929202</v>
      </c>
      <c r="I26" s="273">
        <v>75163.612294423408</v>
      </c>
      <c r="J26" s="273">
        <v>80433.030695623878</v>
      </c>
      <c r="K26" s="273">
        <v>82729.211558198425</v>
      </c>
      <c r="L26" s="273">
        <v>41518.827456494233</v>
      </c>
      <c r="M26" s="274">
        <v>41119.47994835236</v>
      </c>
      <c r="N26" s="249" t="e">
        <f t="shared" si="6"/>
        <v>#DIV/0!</v>
      </c>
      <c r="O26" s="249">
        <f t="shared" si="3"/>
        <v>11.535272887867421</v>
      </c>
      <c r="P26" s="249">
        <f t="shared" si="3"/>
        <v>5.2755028845116811</v>
      </c>
      <c r="Q26" s="249">
        <f t="shared" si="3"/>
        <v>6.0086973913799397</v>
      </c>
      <c r="R26" s="249">
        <v>-11.182288803687044</v>
      </c>
      <c r="S26" s="249">
        <v>7.0105976021477261</v>
      </c>
      <c r="T26" s="249">
        <v>2.8547735211716656</v>
      </c>
      <c r="U26" s="249">
        <v>-49.813582561116846</v>
      </c>
      <c r="V26" s="250">
        <v>-0.96184678760576503</v>
      </c>
      <c r="W26" s="249">
        <f t="shared" si="4"/>
        <v>2.0585796400353082</v>
      </c>
      <c r="X26" s="249">
        <f t="shared" si="4"/>
        <v>2.2040583771765285</v>
      </c>
      <c r="Y26" s="249">
        <f t="shared" si="4"/>
        <v>2.4192499652637354</v>
      </c>
      <c r="Z26" s="249">
        <f t="shared" si="4"/>
        <v>2.5754023202103307</v>
      </c>
      <c r="AA26" s="249">
        <v>4.0671360556859968</v>
      </c>
      <c r="AB26" s="249">
        <v>4.0278566692652422</v>
      </c>
      <c r="AC26" s="249">
        <v>4.1011927075258727</v>
      </c>
      <c r="AD26" s="249">
        <v>2.1038553618645111</v>
      </c>
      <c r="AE26" s="250">
        <v>2.0138006038163816</v>
      </c>
      <c r="AF26" s="249" t="e">
        <f t="shared" si="5"/>
        <v>#DIV/0!</v>
      </c>
      <c r="AG26" s="249">
        <f t="shared" si="5"/>
        <v>0.2374627790921516</v>
      </c>
      <c r="AH26" s="249">
        <f t="shared" si="5"/>
        <v>0.11627516326426898</v>
      </c>
      <c r="AI26" s="249">
        <f t="shared" si="5"/>
        <v>0.14536540955376245</v>
      </c>
      <c r="AJ26" s="249">
        <v>-0.53393491476398591</v>
      </c>
      <c r="AK26" s="249">
        <v>0.28513054279600858</v>
      </c>
      <c r="AL26" s="249">
        <v>0.11498618566493106</v>
      </c>
      <c r="AM26" s="249">
        <v>-2.0429510153539039</v>
      </c>
      <c r="AN26" s="250">
        <v>-2.023586521396558E-2</v>
      </c>
    </row>
    <row r="27" spans="2:40" x14ac:dyDescent="0.25">
      <c r="B27" s="328" t="s">
        <v>64</v>
      </c>
      <c r="C27" s="247"/>
      <c r="D27" s="247"/>
      <c r="E27" s="247">
        <f>SUM('[1]T1 GDP Values'!Q28:T28)</f>
        <v>95972.986348895342</v>
      </c>
      <c r="F27" s="247">
        <f>SUM('[1]T1 GDP Values'!U28:X28)</f>
        <v>126157.11248091521</v>
      </c>
      <c r="G27" s="247">
        <f>SUM('[1]T1 GDP Values'!Y28:AB28)</f>
        <v>119654.53100508064</v>
      </c>
      <c r="H27" s="247">
        <f>SUM('[1]T1 GDP Values'!AC28:AF28)</f>
        <v>105482.75954751109</v>
      </c>
      <c r="I27" s="273">
        <v>51839.434417476295</v>
      </c>
      <c r="J27" s="273">
        <v>59452.393728401577</v>
      </c>
      <c r="K27" s="273">
        <v>59548.675612362007</v>
      </c>
      <c r="L27" s="273">
        <v>52543.11901883164</v>
      </c>
      <c r="M27" s="274">
        <v>58709.606864784189</v>
      </c>
      <c r="N27" s="249" t="e">
        <f t="shared" si="6"/>
        <v>#DIV/0!</v>
      </c>
      <c r="O27" s="249">
        <f t="shared" si="3"/>
        <v>31.45064802119424</v>
      </c>
      <c r="P27" s="249">
        <f t="shared" si="3"/>
        <v>-5.1543518617059902</v>
      </c>
      <c r="Q27" s="249">
        <f t="shared" si="3"/>
        <v>-11.843907070236909</v>
      </c>
      <c r="R27" s="249">
        <v>7.9957113755151568</v>
      </c>
      <c r="S27" s="249">
        <v>14.685652720699395</v>
      </c>
      <c r="T27" s="249">
        <v>0.16194786773478143</v>
      </c>
      <c r="U27" s="249">
        <v>-11.764420487088117</v>
      </c>
      <c r="V27" s="250">
        <v>11.736052143654547</v>
      </c>
      <c r="W27" s="249">
        <f t="shared" si="4"/>
        <v>5.391900744252391</v>
      </c>
      <c r="X27" s="249">
        <f t="shared" si="4"/>
        <v>6.803741522688413</v>
      </c>
      <c r="Y27" s="249">
        <f t="shared" si="4"/>
        <v>6.7281480686836819</v>
      </c>
      <c r="Z27" s="249">
        <f t="shared" si="4"/>
        <v>5.956219796259079</v>
      </c>
      <c r="AA27" s="249">
        <v>2.805054552192273</v>
      </c>
      <c r="AB27" s="249">
        <v>2.9772062361906495</v>
      </c>
      <c r="AC27" s="249">
        <v>2.95204788688743</v>
      </c>
      <c r="AD27" s="249">
        <v>2.6624818052168604</v>
      </c>
      <c r="AE27" s="250">
        <v>2.875265978621945</v>
      </c>
      <c r="AF27" s="249" t="e">
        <f t="shared" si="5"/>
        <v>#DIV/0!</v>
      </c>
      <c r="AG27" s="249">
        <f t="shared" si="5"/>
        <v>1.6957877247269721</v>
      </c>
      <c r="AH27" s="249">
        <f t="shared" si="5"/>
        <v>-0.35068877784035335</v>
      </c>
      <c r="AI27" s="249">
        <f t="shared" si="5"/>
        <v>-0.79687560480283437</v>
      </c>
      <c r="AJ27" s="249">
        <v>0.21655110487866494</v>
      </c>
      <c r="AK27" s="249">
        <v>0.41194057016112651</v>
      </c>
      <c r="AL27" s="249">
        <v>4.8215220175775184E-3</v>
      </c>
      <c r="AM27" s="249">
        <v>-0.34729132639363697</v>
      </c>
      <c r="AN27" s="250">
        <v>0.31247025297556558</v>
      </c>
    </row>
    <row r="28" spans="2:40" x14ac:dyDescent="0.25">
      <c r="B28" s="328" t="s">
        <v>63</v>
      </c>
      <c r="C28" s="247"/>
      <c r="D28" s="247"/>
      <c r="E28" s="247">
        <f>SUM('[1]T1 GDP Values'!Q29:T29)</f>
        <v>526109.29240325047</v>
      </c>
      <c r="F28" s="247">
        <f>SUM('[1]T1 GDP Values'!U29:X29)</f>
        <v>559740.14695340104</v>
      </c>
      <c r="G28" s="247">
        <f>SUM('[1]T1 GDP Values'!Y29:AB29)</f>
        <v>550878.16245593643</v>
      </c>
      <c r="H28" s="247">
        <f>SUM('[1]T1 GDP Values'!AC29:AF29)</f>
        <v>545287.39981032698</v>
      </c>
      <c r="I28" s="273">
        <v>125588.19329126616</v>
      </c>
      <c r="J28" s="273">
        <v>144520.83475269645</v>
      </c>
      <c r="K28" s="273">
        <v>116376.13396042427</v>
      </c>
      <c r="L28" s="273">
        <v>124941.27196075459</v>
      </c>
      <c r="M28" s="274">
        <v>140155.39485758572</v>
      </c>
      <c r="N28" s="249" t="e">
        <f t="shared" si="6"/>
        <v>#DIV/0!</v>
      </c>
      <c r="O28" s="249">
        <f t="shared" si="3"/>
        <v>6.3923703754643668</v>
      </c>
      <c r="P28" s="249">
        <f t="shared" si="3"/>
        <v>-1.5832318881715679</v>
      </c>
      <c r="Q28" s="249">
        <f t="shared" si="3"/>
        <v>-1.0148818789048732</v>
      </c>
      <c r="R28" s="249">
        <v>1.9740120506314724</v>
      </c>
      <c r="S28" s="249">
        <v>15.075176228963969</v>
      </c>
      <c r="T28" s="249">
        <v>-19.474493653758145</v>
      </c>
      <c r="U28" s="249">
        <v>7.3598750094611773</v>
      </c>
      <c r="V28" s="250">
        <v>12.177019377239944</v>
      </c>
      <c r="W28" s="249">
        <f t="shared" si="4"/>
        <v>29.557578576899587</v>
      </c>
      <c r="X28" s="249">
        <f t="shared" si="4"/>
        <v>30.187178549435213</v>
      </c>
      <c r="Y28" s="249">
        <f t="shared" si="4"/>
        <v>30.975758407766001</v>
      </c>
      <c r="Z28" s="249">
        <f t="shared" si="4"/>
        <v>30.790354929404607</v>
      </c>
      <c r="AA28" s="249">
        <v>6.7956322682121444</v>
      </c>
      <c r="AB28" s="249">
        <v>7.2371910280150518</v>
      </c>
      <c r="AC28" s="249">
        <v>5.769194978883462</v>
      </c>
      <c r="AD28" s="249">
        <v>6.3310642673674593</v>
      </c>
      <c r="AE28" s="250">
        <v>6.8640220923717923</v>
      </c>
      <c r="AF28" s="249" t="e">
        <f t="shared" si="5"/>
        <v>#DIV/0!</v>
      </c>
      <c r="AG28" s="249">
        <f t="shared" si="5"/>
        <v>1.8894298966543304</v>
      </c>
      <c r="AH28" s="249">
        <f t="shared" si="5"/>
        <v>-0.47793303693394412</v>
      </c>
      <c r="AI28" s="249">
        <f t="shared" si="5"/>
        <v>-0.31436735893376966</v>
      </c>
      <c r="AJ28" s="249">
        <v>0.13716984750974673</v>
      </c>
      <c r="AK28" s="249">
        <v>1.024453540305323</v>
      </c>
      <c r="AL28" s="249">
        <v>-1.409406307461146</v>
      </c>
      <c r="AM28" s="249">
        <v>0.42460553949793256</v>
      </c>
      <c r="AN28" s="250">
        <v>0.77093492262284913</v>
      </c>
    </row>
    <row r="29" spans="2:40" x14ac:dyDescent="0.25">
      <c r="B29" s="328" t="s">
        <v>65</v>
      </c>
      <c r="C29" s="247"/>
      <c r="D29" s="247"/>
      <c r="E29" s="247">
        <f>SUM('[1]T1 GDP Values'!Q30:T30)</f>
        <v>66172.484776398764</v>
      </c>
      <c r="F29" s="247">
        <f>SUM('[1]T1 GDP Values'!U30:X30)</f>
        <v>61726.012402163542</v>
      </c>
      <c r="G29" s="247">
        <f>SUM('[1]T1 GDP Values'!Y30:AB30)</f>
        <v>63724.778439164569</v>
      </c>
      <c r="H29" s="247">
        <f>SUM('[1]T1 GDP Values'!AC30:AF30)</f>
        <v>64124.965677838016</v>
      </c>
      <c r="I29" s="273">
        <v>539032.43802625372</v>
      </c>
      <c r="J29" s="273">
        <v>595604.09274295741</v>
      </c>
      <c r="K29" s="273">
        <v>619847.46703022858</v>
      </c>
      <c r="L29" s="273">
        <v>616610.17341815715</v>
      </c>
      <c r="M29" s="274">
        <v>673317.31477294164</v>
      </c>
      <c r="N29" s="249" t="e">
        <f t="shared" si="6"/>
        <v>#DIV/0!</v>
      </c>
      <c r="O29" s="249">
        <f t="shared" si="3"/>
        <v>-6.7195185268622595</v>
      </c>
      <c r="P29" s="249">
        <f t="shared" si="3"/>
        <v>3.2381259686410147</v>
      </c>
      <c r="Q29" s="249">
        <f t="shared" si="3"/>
        <v>0.62799314250341354</v>
      </c>
      <c r="R29" s="249">
        <v>0.64575153160883758</v>
      </c>
      <c r="S29" s="249">
        <v>10.495037167679385</v>
      </c>
      <c r="T29" s="249">
        <v>4.0703840995487894</v>
      </c>
      <c r="U29" s="249">
        <v>-0.5222726209694315</v>
      </c>
      <c r="V29" s="250">
        <v>9.1965951584013652</v>
      </c>
      <c r="W29" s="249">
        <f t="shared" si="4"/>
        <v>3.7176656003786142</v>
      </c>
      <c r="X29" s="249">
        <f t="shared" si="4"/>
        <v>3.3289271238996685</v>
      </c>
      <c r="Y29" s="249">
        <f t="shared" si="4"/>
        <v>3.5832303330373301</v>
      </c>
      <c r="Z29" s="249">
        <f t="shared" si="4"/>
        <v>3.620898729263335</v>
      </c>
      <c r="AA29" s="249">
        <v>29.167281839693569</v>
      </c>
      <c r="AB29" s="249">
        <v>29.826153465169849</v>
      </c>
      <c r="AC29" s="249">
        <v>30.72812932315242</v>
      </c>
      <c r="AD29" s="249">
        <v>31.245068779587687</v>
      </c>
      <c r="AE29" s="250">
        <v>32.975290950976778</v>
      </c>
      <c r="AF29" s="249" t="e">
        <f t="shared" si="5"/>
        <v>#DIV/0!</v>
      </c>
      <c r="AG29" s="249">
        <f t="shared" si="5"/>
        <v>-0.24980922878422596</v>
      </c>
      <c r="AH29" s="249">
        <f t="shared" si="5"/>
        <v>0.10779485367612941</v>
      </c>
      <c r="AI29" s="249">
        <f t="shared" si="5"/>
        <v>2.2502440771576624E-2</v>
      </c>
      <c r="AJ29" s="249">
        <v>0.19513467474236004</v>
      </c>
      <c r="AK29" s="249">
        <v>3.0611170698776404</v>
      </c>
      <c r="AL29" s="249">
        <v>1.2140390081532944</v>
      </c>
      <c r="AM29" s="249">
        <v>-0.16048460639090564</v>
      </c>
      <c r="AN29" s="250">
        <v>2.8734824826227365</v>
      </c>
    </row>
    <row r="30" spans="2:40" x14ac:dyDescent="0.25">
      <c r="B30" s="328" t="s">
        <v>67</v>
      </c>
      <c r="C30" s="247"/>
      <c r="D30" s="247"/>
      <c r="E30" s="247">
        <f>SUM('[1]T1 GDP Values'!Q31:T31)</f>
        <v>31670.138141987627</v>
      </c>
      <c r="F30" s="247">
        <f>SUM('[1]T1 GDP Values'!U31:X31)</f>
        <v>33000.247358881199</v>
      </c>
      <c r="G30" s="247">
        <f>SUM('[1]T1 GDP Values'!Y31:AB31)</f>
        <v>34434.590128994088</v>
      </c>
      <c r="H30" s="247">
        <f>SUM('[1]T1 GDP Values'!AC31:AF31)</f>
        <v>32764.586110945813</v>
      </c>
      <c r="I30" s="273">
        <v>91558.355353449602</v>
      </c>
      <c r="J30" s="273">
        <v>91421.990820229927</v>
      </c>
      <c r="K30" s="273">
        <v>83004.406429159382</v>
      </c>
      <c r="L30" s="273">
        <v>73361.673942938796</v>
      </c>
      <c r="M30" s="274">
        <v>77471.276935805596</v>
      </c>
      <c r="N30" s="249" t="e">
        <f t="shared" si="6"/>
        <v>#DIV/0!</v>
      </c>
      <c r="O30" s="249">
        <f t="shared" si="3"/>
        <v>4.1998844808641422</v>
      </c>
      <c r="P30" s="249">
        <f t="shared" si="3"/>
        <v>4.3464606628982523</v>
      </c>
      <c r="Q30" s="249">
        <f t="shared" si="3"/>
        <v>-4.8497862521154929</v>
      </c>
      <c r="R30" s="249">
        <v>24.419215622195935</v>
      </c>
      <c r="S30" s="249">
        <v>-0.14893728998653444</v>
      </c>
      <c r="T30" s="249">
        <v>-9.2073956337514886</v>
      </c>
      <c r="U30" s="249">
        <v>-11.617133235511105</v>
      </c>
      <c r="V30" s="250">
        <v>5.6018391784016188</v>
      </c>
      <c r="W30" s="249">
        <f t="shared" si="4"/>
        <v>1.7792740219375764</v>
      </c>
      <c r="X30" s="249">
        <f t="shared" si="4"/>
        <v>1.779726475973159</v>
      </c>
      <c r="Y30" s="249">
        <f t="shared" si="4"/>
        <v>1.9362494602270295</v>
      </c>
      <c r="Z30" s="249">
        <f t="shared" si="4"/>
        <v>1.8500945296406541</v>
      </c>
      <c r="AA30" s="249">
        <v>4.9542627993805697</v>
      </c>
      <c r="AB30" s="249">
        <v>4.5781524363572617</v>
      </c>
      <c r="AC30" s="249">
        <v>4.1148351341449105</v>
      </c>
      <c r="AD30" s="249">
        <v>3.7174063078235142</v>
      </c>
      <c r="AE30" s="250">
        <v>3.7941069407421519</v>
      </c>
      <c r="AF30" s="249" t="e">
        <f t="shared" si="5"/>
        <v>#DIV/0!</v>
      </c>
      <c r="AG30" s="249">
        <f t="shared" si="5"/>
        <v>7.4727453519403436E-2</v>
      </c>
      <c r="AH30" s="249">
        <f t="shared" si="5"/>
        <v>7.7355111185358594E-2</v>
      </c>
      <c r="AI30" s="249">
        <f t="shared" si="5"/>
        <v>-9.3903960128751005E-2</v>
      </c>
      <c r="AJ30" s="249">
        <v>1.013892203659766</v>
      </c>
      <c r="AK30" s="249">
        <v>-7.3787447522088018E-3</v>
      </c>
      <c r="AL30" s="249">
        <v>-0.42152860753164628</v>
      </c>
      <c r="AM30" s="249">
        <v>-0.4780258799552361</v>
      </c>
      <c r="AN30" s="250">
        <v>0.20824312297203085</v>
      </c>
    </row>
    <row r="31" spans="2:40" x14ac:dyDescent="0.25">
      <c r="B31" s="328" t="s">
        <v>66</v>
      </c>
      <c r="C31" s="247"/>
      <c r="D31" s="247"/>
      <c r="E31" s="247">
        <f>SUM('[1]T1 GDP Values'!Q32:T32)</f>
        <v>130913.58240382944</v>
      </c>
      <c r="F31" s="247">
        <f>SUM('[1]T1 GDP Values'!U32:X32)</f>
        <v>133578.12964315814</v>
      </c>
      <c r="G31" s="247">
        <f>SUM('[1]T1 GDP Values'!Y32:AB32)</f>
        <v>97337.473782472429</v>
      </c>
      <c r="H31" s="247">
        <f>SUM('[1]T1 GDP Values'!AC32:AF32)</f>
        <v>114323.07776319343</v>
      </c>
      <c r="I31" s="273">
        <v>32238.233981553916</v>
      </c>
      <c r="J31" s="273">
        <v>42827.295313531038</v>
      </c>
      <c r="K31" s="273">
        <v>40680.563184525126</v>
      </c>
      <c r="L31" s="273">
        <v>39608.233980232209</v>
      </c>
      <c r="M31" s="274">
        <v>47539.965525744345</v>
      </c>
      <c r="N31" s="249" t="e">
        <f t="shared" si="6"/>
        <v>#DIV/0!</v>
      </c>
      <c r="O31" s="249">
        <f t="shared" si="3"/>
        <v>2.035348197186579</v>
      </c>
      <c r="P31" s="249">
        <f t="shared" si="3"/>
        <v>-27.130680716595862</v>
      </c>
      <c r="Q31" s="249">
        <f t="shared" si="3"/>
        <v>17.450220681379136</v>
      </c>
      <c r="R31" s="249">
        <v>5.3572335344542807</v>
      </c>
      <c r="S31" s="249">
        <v>32.846282268550965</v>
      </c>
      <c r="T31" s="249">
        <v>-5.0125325759893684</v>
      </c>
      <c r="U31" s="249">
        <v>-2.6359743335628991</v>
      </c>
      <c r="V31" s="250">
        <v>20.025461244928835</v>
      </c>
      <c r="W31" s="249">
        <f t="shared" si="4"/>
        <v>7.3549138069941842</v>
      </c>
      <c r="X31" s="249">
        <f t="shared" si="4"/>
        <v>7.2039621809963128</v>
      </c>
      <c r="Y31" s="249">
        <f t="shared" si="4"/>
        <v>5.4732648294972019</v>
      </c>
      <c r="Z31" s="249">
        <f t="shared" si="4"/>
        <v>6.455399743649064</v>
      </c>
      <c r="AA31" s="249">
        <v>1.7444249923010609</v>
      </c>
      <c r="AB31" s="249">
        <v>2.1446687457045353</v>
      </c>
      <c r="AC31" s="249">
        <v>2.0166858347616667</v>
      </c>
      <c r="AD31" s="249">
        <v>2.0070411555002008</v>
      </c>
      <c r="AE31" s="250">
        <v>2.328239836724638</v>
      </c>
      <c r="AF31" s="249" t="e">
        <f t="shared" si="5"/>
        <v>#DIV/0!</v>
      </c>
      <c r="AG31" s="249">
        <f t="shared" si="5"/>
        <v>0.14969810557528271</v>
      </c>
      <c r="AH31" s="249">
        <f t="shared" si="5"/>
        <v>-1.9544839782704246</v>
      </c>
      <c r="AI31" s="249">
        <f t="shared" si="5"/>
        <v>0.95509679122357161</v>
      </c>
      <c r="AJ31" s="249">
        <v>9.2490475740996267E-2</v>
      </c>
      <c r="AK31" s="249">
        <v>0.57297875693435518</v>
      </c>
      <c r="AL31" s="249">
        <v>-0.10750221952550243</v>
      </c>
      <c r="AM31" s="249">
        <v>-5.3159320992916079E-2</v>
      </c>
      <c r="AN31" s="250">
        <v>0.40191924876446466</v>
      </c>
    </row>
    <row r="32" spans="2:40" x14ac:dyDescent="0.25">
      <c r="B32" s="328" t="s">
        <v>68</v>
      </c>
      <c r="C32" s="247"/>
      <c r="D32" s="247"/>
      <c r="E32" s="247">
        <f>SUM('[1]T1 GDP Values'!Q33:T33)</f>
        <v>135334.37146778347</v>
      </c>
      <c r="F32" s="247">
        <f>SUM('[1]T1 GDP Values'!U33:X33)</f>
        <v>136576.87357887061</v>
      </c>
      <c r="G32" s="247">
        <f>SUM('[1]T1 GDP Values'!Y33:AB33)</f>
        <v>141668.62697238644</v>
      </c>
      <c r="H32" s="247">
        <f>SUM('[1]T1 GDP Values'!AC33:AF33)</f>
        <v>126337.76950450524</v>
      </c>
      <c r="I32" s="273">
        <v>117983.82077897075</v>
      </c>
      <c r="J32" s="273">
        <v>134696.00119141347</v>
      </c>
      <c r="K32" s="273">
        <v>126978.0843567462</v>
      </c>
      <c r="L32" s="273">
        <v>128592.31171056614</v>
      </c>
      <c r="M32" s="274">
        <v>130254.40654165001</v>
      </c>
      <c r="N32" s="249" t="e">
        <f t="shared" si="6"/>
        <v>#DIV/0!</v>
      </c>
      <c r="O32" s="249">
        <f t="shared" si="3"/>
        <v>0.91809796551419254</v>
      </c>
      <c r="P32" s="249">
        <f t="shared" si="3"/>
        <v>3.728122675597362</v>
      </c>
      <c r="Q32" s="249">
        <f t="shared" si="3"/>
        <v>-10.821631998218933</v>
      </c>
      <c r="R32" s="249">
        <v>10.363197416496334</v>
      </c>
      <c r="S32" s="249">
        <v>14.164806921917773</v>
      </c>
      <c r="T32" s="249">
        <v>-5.7298782193983016</v>
      </c>
      <c r="U32" s="249">
        <v>1.2712645351340655</v>
      </c>
      <c r="V32" s="250">
        <v>1.2925304856676831</v>
      </c>
      <c r="W32" s="249">
        <f t="shared" si="4"/>
        <v>7.6032801103773338</v>
      </c>
      <c r="X32" s="249">
        <f t="shared" si="4"/>
        <v>7.3656865438173424</v>
      </c>
      <c r="Y32" s="249">
        <f t="shared" si="4"/>
        <v>7.9659958628466683</v>
      </c>
      <c r="Z32" s="249">
        <f t="shared" si="4"/>
        <v>7.1338247782474351</v>
      </c>
      <c r="AA32" s="249">
        <v>6.3841563334942126</v>
      </c>
      <c r="AB32" s="249">
        <v>6.7451913974902791</v>
      </c>
      <c r="AC32" s="249">
        <v>6.2947728350238989</v>
      </c>
      <c r="AD32" s="249">
        <v>6.5160709263842715</v>
      </c>
      <c r="AE32" s="250">
        <v>6.3791274323699163</v>
      </c>
      <c r="AF32" s="249" t="e">
        <f t="shared" si="5"/>
        <v>#DIV/0!</v>
      </c>
      <c r="AG32" s="249">
        <f t="shared" si="5"/>
        <v>6.9805560005719886E-2</v>
      </c>
      <c r="AH32" s="249">
        <f t="shared" si="5"/>
        <v>0.27460183025347851</v>
      </c>
      <c r="AI32" s="249">
        <f t="shared" si="5"/>
        <v>-0.86205075727061198</v>
      </c>
      <c r="AJ32" s="249">
        <v>0.62508849181577564</v>
      </c>
      <c r="AK32" s="249">
        <v>0.90430341823284044</v>
      </c>
      <c r="AL32" s="249">
        <v>-0.38649125274152291</v>
      </c>
      <c r="AM32" s="249">
        <v>8.0023214618912292E-2</v>
      </c>
      <c r="AN32" s="250">
        <v>8.4222203191244863E-2</v>
      </c>
    </row>
    <row r="33" spans="2:40" x14ac:dyDescent="0.25">
      <c r="B33" s="328" t="s">
        <v>163</v>
      </c>
      <c r="C33" s="247"/>
      <c r="D33" s="247"/>
      <c r="E33" s="247">
        <f>SUM('[1]T1 GDP Values'!Q34:T34)</f>
        <v>69386.207006702592</v>
      </c>
      <c r="F33" s="247">
        <f>SUM('[1]T1 GDP Values'!U34:X34)</f>
        <v>68491.950596614552</v>
      </c>
      <c r="G33" s="247">
        <f>SUM('[1]T1 GDP Values'!Y34:AB34)</f>
        <v>56126.691519072701</v>
      </c>
      <c r="H33" s="247">
        <f>SUM('[1]T1 GDP Values'!AC34:AF34)</f>
        <v>52583.499027204671</v>
      </c>
      <c r="I33" s="273">
        <v>147975.16107578602</v>
      </c>
      <c r="J33" s="273">
        <v>166487.53636122248</v>
      </c>
      <c r="K33" s="273">
        <v>180139.21697913849</v>
      </c>
      <c r="L33" s="273">
        <v>194991.79396733124</v>
      </c>
      <c r="M33" s="274">
        <v>202981.8735655261</v>
      </c>
      <c r="N33" s="249" t="e">
        <f t="shared" si="6"/>
        <v>#DIV/0!</v>
      </c>
      <c r="O33" s="249">
        <f t="shared" si="3"/>
        <v>-1.288810051256533</v>
      </c>
      <c r="P33" s="249">
        <f t="shared" si="3"/>
        <v>-18.053594575466875</v>
      </c>
      <c r="Q33" s="249">
        <f t="shared" si="3"/>
        <v>-6.3128475881461839</v>
      </c>
      <c r="R33" s="249">
        <v>15.321131976665868</v>
      </c>
      <c r="S33" s="249">
        <v>12.510461317190448</v>
      </c>
      <c r="T33" s="249">
        <v>8.1998213898104808</v>
      </c>
      <c r="U33" s="249">
        <v>8.245054706723181</v>
      </c>
      <c r="V33" s="250">
        <v>4.0976491551913767</v>
      </c>
      <c r="W33" s="249">
        <f t="shared" si="4"/>
        <v>3.8982171487320443</v>
      </c>
      <c r="X33" s="249">
        <f t="shared" si="4"/>
        <v>3.6938189142098956</v>
      </c>
      <c r="Y33" s="249">
        <f t="shared" si="4"/>
        <v>3.1559915698438474</v>
      </c>
      <c r="Z33" s="249">
        <f t="shared" si="4"/>
        <v>2.96919495854995</v>
      </c>
      <c r="AA33" s="249">
        <v>8.0070009221992144</v>
      </c>
      <c r="AB33" s="249">
        <v>8.3372207646848526</v>
      </c>
      <c r="AC33" s="249">
        <v>8.9301666134523945</v>
      </c>
      <c r="AD33" s="249">
        <v>9.8806868206385818</v>
      </c>
      <c r="AE33" s="250">
        <v>9.9409092737423084</v>
      </c>
      <c r="AF33" s="249" t="e">
        <f t="shared" si="5"/>
        <v>#DIV/0!</v>
      </c>
      <c r="AG33" s="249">
        <f t="shared" si="5"/>
        <v>-5.0240614432664032E-2</v>
      </c>
      <c r="AH33" s="249">
        <f t="shared" si="5"/>
        <v>-0.66686709112336684</v>
      </c>
      <c r="AI33" s="249">
        <f t="shared" si="5"/>
        <v>-0.19923293769898426</v>
      </c>
      <c r="AJ33" s="249">
        <v>1.1092267343304569</v>
      </c>
      <c r="AK33" s="249">
        <v>1.0017127530388146</v>
      </c>
      <c r="AL33" s="249">
        <v>0.68363721157834922</v>
      </c>
      <c r="AM33" s="249">
        <v>0.73629712268067871</v>
      </c>
      <c r="AN33" s="250">
        <v>0.40487588003300268</v>
      </c>
    </row>
    <row r="34" spans="2:40" x14ac:dyDescent="0.25">
      <c r="B34" s="328" t="s">
        <v>153</v>
      </c>
      <c r="C34" s="247"/>
      <c r="D34" s="247"/>
      <c r="E34" s="247">
        <f>SUM('[1]T1 GDP Values'!Q35:T35)</f>
        <v>111793.87763165322</v>
      </c>
      <c r="F34" s="247">
        <f>SUM('[1]T1 GDP Values'!U35:X35)</f>
        <v>113103.35876179778</v>
      </c>
      <c r="G34" s="247">
        <f>SUM('[1]T1 GDP Values'!Y35:AB35)</f>
        <v>114421.15602558863</v>
      </c>
      <c r="H34" s="247">
        <f>SUM('[1]T1 GDP Values'!AC35:AF35)</f>
        <v>115747.84862155639</v>
      </c>
      <c r="I34" s="273">
        <v>78072.216718514799</v>
      </c>
      <c r="J34" s="273">
        <v>83120.78916236994</v>
      </c>
      <c r="K34" s="273">
        <v>83710.810549383779</v>
      </c>
      <c r="L34" s="273">
        <v>95442.778523824629</v>
      </c>
      <c r="M34" s="274">
        <v>75304.313392801821</v>
      </c>
      <c r="N34" s="249" t="e">
        <f t="shared" si="6"/>
        <v>#DIV/0!</v>
      </c>
      <c r="O34" s="249">
        <f t="shared" si="3"/>
        <v>1.1713352805053745</v>
      </c>
      <c r="P34" s="249">
        <f t="shared" si="3"/>
        <v>1.1651265516934899</v>
      </c>
      <c r="Q34" s="249">
        <f t="shared" si="3"/>
        <v>1.1594819018181113</v>
      </c>
      <c r="R34" s="249">
        <v>56.154488440524318</v>
      </c>
      <c r="S34" s="249">
        <v>6.4665416918511482</v>
      </c>
      <c r="T34" s="249">
        <v>0.70983612277943564</v>
      </c>
      <c r="U34" s="249">
        <v>14.014878003743348</v>
      </c>
      <c r="V34" s="250">
        <v>-21.100040718110279</v>
      </c>
      <c r="W34" s="249">
        <f t="shared" si="4"/>
        <v>6.2807412266369456</v>
      </c>
      <c r="X34" s="249">
        <f t="shared" si="4"/>
        <v>6.0997434328530638</v>
      </c>
      <c r="Y34" s="249">
        <f t="shared" si="4"/>
        <v>6.4338765399316982</v>
      </c>
      <c r="Z34" s="249">
        <f t="shared" si="4"/>
        <v>6.5358512641450943</v>
      </c>
      <c r="AA34" s="249">
        <v>4.2245219178583984</v>
      </c>
      <c r="AB34" s="249">
        <v>4.1624519440177856</v>
      </c>
      <c r="AC34" s="249">
        <v>4.149854196600165</v>
      </c>
      <c r="AD34" s="249">
        <v>4.8363071322041229</v>
      </c>
      <c r="AE34" s="250">
        <v>3.6879812675373786</v>
      </c>
      <c r="AF34" s="249" t="e">
        <f t="shared" si="5"/>
        <v>#DIV/0!</v>
      </c>
      <c r="AG34" s="249">
        <f t="shared" si="5"/>
        <v>7.3568537864844491E-2</v>
      </c>
      <c r="AH34" s="249">
        <f t="shared" si="5"/>
        <v>7.1069730321351138E-2</v>
      </c>
      <c r="AI34" s="249">
        <f t="shared" si="5"/>
        <v>7.4599634065829215E-2</v>
      </c>
      <c r="AJ34" s="249">
        <v>1.5840761814380266</v>
      </c>
      <c r="AK34" s="249">
        <v>0.27318047109970295</v>
      </c>
      <c r="AL34" s="249">
        <v>2.9546587491973267E-2</v>
      </c>
      <c r="AM34" s="249">
        <v>0.58159700298673656</v>
      </c>
      <c r="AN34" s="250">
        <v>-1.0204627741479415</v>
      </c>
    </row>
    <row r="35" spans="2:40" x14ac:dyDescent="0.25">
      <c r="B35" s="328" t="s">
        <v>154</v>
      </c>
      <c r="C35" s="247"/>
      <c r="D35" s="247"/>
      <c r="E35" s="247">
        <f>SUM('[1]T1 GDP Values'!Q36:T36)</f>
        <v>131630.31842444153</v>
      </c>
      <c r="F35" s="247">
        <f>SUM('[1]T1 GDP Values'!U36:X36)</f>
        <v>136665.20832607389</v>
      </c>
      <c r="G35" s="247">
        <f>SUM('[1]T1 GDP Values'!Y36:AB36)</f>
        <v>137833.81541927351</v>
      </c>
      <c r="H35" s="247">
        <f>SUM('[1]T1 GDP Values'!AC36:AF36)</f>
        <v>145669.19229983824</v>
      </c>
      <c r="I35" s="273">
        <v>119303.03314968679</v>
      </c>
      <c r="J35" s="273">
        <v>121078.18015863487</v>
      </c>
      <c r="K35" s="273">
        <v>122278.59487431461</v>
      </c>
      <c r="L35" s="273">
        <v>123400.44418318529</v>
      </c>
      <c r="M35" s="274">
        <v>124784.18862205614</v>
      </c>
      <c r="N35" s="249" t="e">
        <f>100*(E35/D35)-100</f>
        <v>#DIV/0!</v>
      </c>
      <c r="O35" s="249">
        <f t="shared" si="3"/>
        <v>3.8250229596781509</v>
      </c>
      <c r="P35" s="249">
        <f t="shared" si="3"/>
        <v>0.85508748533233359</v>
      </c>
      <c r="Q35" s="249">
        <f t="shared" si="3"/>
        <v>5.6846550004659377</v>
      </c>
      <c r="R35" s="249">
        <v>1.4249089280734069</v>
      </c>
      <c r="S35" s="249">
        <v>1.4879311632595886</v>
      </c>
      <c r="T35" s="249">
        <v>0.99143769266021309</v>
      </c>
      <c r="U35" s="249">
        <v>0.91745354943257951</v>
      </c>
      <c r="V35" s="250">
        <v>1.1213447796158107</v>
      </c>
      <c r="W35" s="249">
        <f t="shared" si="4"/>
        <v>7.3951810700021499</v>
      </c>
      <c r="X35" s="249">
        <f t="shared" si="4"/>
        <v>7.3704504986639945</v>
      </c>
      <c r="Y35" s="249">
        <f t="shared" si="4"/>
        <v>7.7503652492115931</v>
      </c>
      <c r="Z35" s="249">
        <f t="shared" si="4"/>
        <v>8.2253984499767423</v>
      </c>
      <c r="AA35" s="249">
        <v>6.4555394939659223</v>
      </c>
      <c r="AB35" s="249">
        <v>6.0632497773205198</v>
      </c>
      <c r="AC35" s="249">
        <v>6.0618017764168135</v>
      </c>
      <c r="AD35" s="249">
        <v>6.2529869472662174</v>
      </c>
      <c r="AE35" s="250">
        <v>6.1112269588395662</v>
      </c>
      <c r="AF35" s="249" t="e">
        <f t="shared" si="5"/>
        <v>#DIV/0!</v>
      </c>
      <c r="AG35" s="249">
        <f t="shared" si="5"/>
        <v>0.28286737383735505</v>
      </c>
      <c r="AH35" s="249">
        <f t="shared" si="5"/>
        <v>6.3023799826690485E-2</v>
      </c>
      <c r="AI35" s="249">
        <f t="shared" si="5"/>
        <v>0.44058152569368142</v>
      </c>
      <c r="AJ35" s="249">
        <v>9.4567850228515507E-2</v>
      </c>
      <c r="AK35" s="249">
        <v>9.6053983887248173E-2</v>
      </c>
      <c r="AL35" s="249">
        <v>6.0113343692491834E-2</v>
      </c>
      <c r="AM35" s="249">
        <v>5.5614215557302768E-2</v>
      </c>
      <c r="AN35" s="250">
        <v>7.0117542703226926E-2</v>
      </c>
    </row>
    <row r="36" spans="2:40" x14ac:dyDescent="0.25">
      <c r="B36" s="328" t="s">
        <v>71</v>
      </c>
      <c r="C36" s="247"/>
      <c r="D36" s="247"/>
      <c r="E36" s="247">
        <f>SUM('[1]T1 GDP Values'!Q37:T37)</f>
        <v>62291.894877830673</v>
      </c>
      <c r="F36" s="247">
        <f>SUM('[1]T1 GDP Values'!U37:X37)</f>
        <v>80469.90734136512</v>
      </c>
      <c r="G36" s="247">
        <f>SUM('[1]T1 GDP Values'!Y37:AB37)</f>
        <v>73227.001789448055</v>
      </c>
      <c r="H36" s="247">
        <f>SUM('[1]T1 GDP Values'!AC37:AF37)</f>
        <v>77113.838251412089</v>
      </c>
      <c r="I36" s="273">
        <v>146478.65979616926</v>
      </c>
      <c r="J36" s="273">
        <v>144763.18389140544</v>
      </c>
      <c r="K36" s="273">
        <v>140681.69871980912</v>
      </c>
      <c r="L36" s="273">
        <v>142213.77668951842</v>
      </c>
      <c r="M36" s="274">
        <v>145022.721647789</v>
      </c>
      <c r="N36" s="249" t="e">
        <f t="shared" si="6"/>
        <v>#DIV/0!</v>
      </c>
      <c r="O36" s="249">
        <f t="shared" si="3"/>
        <v>29.181986676093061</v>
      </c>
      <c r="P36" s="249">
        <f t="shared" si="3"/>
        <v>-9.0007628829390853</v>
      </c>
      <c r="Q36" s="249">
        <f t="shared" si="3"/>
        <v>5.3079279049823356</v>
      </c>
      <c r="R36" s="249">
        <v>0.52533395799237326</v>
      </c>
      <c r="S36" s="249">
        <v>-1.1711439107587154</v>
      </c>
      <c r="T36" s="249">
        <v>-2.8194220808641859</v>
      </c>
      <c r="U36" s="249">
        <v>1.0890385769087629</v>
      </c>
      <c r="V36" s="250">
        <v>1.9751567138274453</v>
      </c>
      <c r="W36" s="249">
        <f t="shared" si="4"/>
        <v>3.4996484649509174</v>
      </c>
      <c r="X36" s="249">
        <f t="shared" si="4"/>
        <v>4.3397985189947912</v>
      </c>
      <c r="Y36" s="249">
        <f t="shared" si="4"/>
        <v>4.117538270608839</v>
      </c>
      <c r="Z36" s="249">
        <f t="shared" si="4"/>
        <v>4.3543321385302045</v>
      </c>
      <c r="AA36" s="249">
        <v>7.9260245810426948</v>
      </c>
      <c r="AB36" s="249">
        <v>7.2493271813614761</v>
      </c>
      <c r="AC36" s="249">
        <v>6.97411163487459</v>
      </c>
      <c r="AD36" s="249">
        <v>7.2063021753868464</v>
      </c>
      <c r="AE36" s="250">
        <v>7.1023963529751484</v>
      </c>
      <c r="AF36" s="249" t="e">
        <f t="shared" si="5"/>
        <v>#DIV/0!</v>
      </c>
      <c r="AG36" s="249">
        <f t="shared" si="5"/>
        <v>1.0212669487520725</v>
      </c>
      <c r="AH36" s="249">
        <f t="shared" si="5"/>
        <v>-0.39061497429202319</v>
      </c>
      <c r="AI36" s="249">
        <f t="shared" si="5"/>
        <v>0.21855596286397402</v>
      </c>
      <c r="AJ36" s="249">
        <v>4.3190065037917225E-2</v>
      </c>
      <c r="AK36" s="249">
        <v>-9.2825154246121103E-2</v>
      </c>
      <c r="AL36" s="249">
        <v>-0.20438913126539499</v>
      </c>
      <c r="AM36" s="249">
        <v>7.595076610046729E-2</v>
      </c>
      <c r="AN36" s="250">
        <v>0.14233576123584615</v>
      </c>
    </row>
    <row r="37" spans="2:40" ht="15.75" thickBot="1" x14ac:dyDescent="0.3">
      <c r="B37" s="328" t="s">
        <v>73</v>
      </c>
      <c r="C37" s="247"/>
      <c r="D37" s="247"/>
      <c r="E37" s="247">
        <f>SUM('[1]T1 GDP Values'!Q38:T38)</f>
        <v>1779947.20045987</v>
      </c>
      <c r="F37" s="247">
        <f>SUM('[1]T1 GDP Values'!U38:X38)</f>
        <v>1854231.4116463643</v>
      </c>
      <c r="G37" s="247">
        <f>SUM('[1]T1 GDP Values'!Y38:AB38)</f>
        <v>1778417.0292270377</v>
      </c>
      <c r="H37" s="247">
        <f>SUM('[1]T1 GDP Values'!AC38:AF38)</f>
        <v>1770968.2173542622</v>
      </c>
      <c r="I37" s="277">
        <v>67196.966831450336</v>
      </c>
      <c r="J37" s="277">
        <v>70064.117512283628</v>
      </c>
      <c r="K37" s="277">
        <v>64941.688233003704</v>
      </c>
      <c r="L37" s="277">
        <v>65315.211680731532</v>
      </c>
      <c r="M37" s="278">
        <v>56015.007375493769</v>
      </c>
      <c r="N37" s="249" t="e">
        <f t="shared" si="6"/>
        <v>#DIV/0!</v>
      </c>
      <c r="O37" s="249">
        <f t="shared" si="3"/>
        <v>4.1733940853583675</v>
      </c>
      <c r="P37" s="249">
        <f t="shared" si="3"/>
        <v>-4.0887227960404005</v>
      </c>
      <c r="Q37" s="249">
        <f t="shared" si="3"/>
        <v>-0.4188450599808391</v>
      </c>
      <c r="R37" s="268">
        <v>-5.6221292270807623</v>
      </c>
      <c r="S37" s="249">
        <v>4.2667858625597574</v>
      </c>
      <c r="T37" s="249">
        <v>-7.3110594426339048</v>
      </c>
      <c r="U37" s="249">
        <v>0.5751674431186018</v>
      </c>
      <c r="V37" s="250">
        <v>-14.238956080703318</v>
      </c>
      <c r="W37" s="249">
        <f t="shared" si="4"/>
        <v>100</v>
      </c>
      <c r="X37" s="249">
        <f t="shared" si="4"/>
        <v>100</v>
      </c>
      <c r="Y37" s="249">
        <f t="shared" si="4"/>
        <v>100</v>
      </c>
      <c r="Z37" s="249">
        <f t="shared" si="4"/>
        <v>100</v>
      </c>
      <c r="AA37" s="249">
        <v>3.6360573725805949</v>
      </c>
      <c r="AB37" s="249">
        <v>3.5086110837470832</v>
      </c>
      <c r="AC37" s="249">
        <v>3.2193994500751351</v>
      </c>
      <c r="AD37" s="249">
        <v>3.3096733873280129</v>
      </c>
      <c r="AE37" s="250">
        <v>2.7432996676327952</v>
      </c>
      <c r="AF37" s="249" t="e">
        <f t="shared" si="5"/>
        <v>#DIV/0!</v>
      </c>
      <c r="AG37" s="249">
        <f t="shared" si="5"/>
        <v>4.1733940853583764</v>
      </c>
      <c r="AH37" s="249">
        <f t="shared" si="5"/>
        <v>-4.0887227960403987</v>
      </c>
      <c r="AI37" s="249">
        <f t="shared" si="5"/>
        <v>-0.4188450599808386</v>
      </c>
      <c r="AJ37" s="249">
        <v>-0.22585508286613451</v>
      </c>
      <c r="AK37" s="249">
        <v>0.1551427819278306</v>
      </c>
      <c r="AL37" s="249">
        <v>-0.25651664194359075</v>
      </c>
      <c r="AM37" s="249">
        <v>1.8516937500771824E-2</v>
      </c>
      <c r="AN37" s="250">
        <v>-0.47126294003636143</v>
      </c>
    </row>
    <row r="38" spans="2:40" ht="25.5" thickBot="1" x14ac:dyDescent="0.3">
      <c r="B38" s="323" t="s">
        <v>161</v>
      </c>
      <c r="C38" s="251"/>
      <c r="D38" s="251"/>
      <c r="E38" s="251">
        <f>SUM('[1]T1 GDP Values'!Q39:T39)</f>
        <v>378.23122291371118</v>
      </c>
      <c r="F38" s="251">
        <f>SUM('[1]T1 GDP Values'!U39:X39)</f>
        <v>379.808114525799</v>
      </c>
      <c r="G38" s="251">
        <f>SUM('[1]T1 GDP Values'!Y39:AB39)</f>
        <v>393.70268256624809</v>
      </c>
      <c r="H38" s="251">
        <f>SUM('[1]T1 GDP Values'!AC39:AF39)</f>
        <v>397.37472125979735</v>
      </c>
      <c r="I38" s="277">
        <v>1848072.2372034267</v>
      </c>
      <c r="J38" s="277">
        <v>1996918.8901226814</v>
      </c>
      <c r="K38" s="277">
        <v>2017198.8359968215</v>
      </c>
      <c r="L38" s="277">
        <v>1973463.9656833999</v>
      </c>
      <c r="M38" s="277">
        <v>2041884.3787426748</v>
      </c>
      <c r="N38" s="324" t="e">
        <f>100*(E38/D38)-100</f>
        <v>#DIV/0!</v>
      </c>
      <c r="O38" s="324">
        <f t="shared" si="3"/>
        <v>0.41691206768712163</v>
      </c>
      <c r="P38" s="324">
        <f t="shared" si="3"/>
        <v>3.6583125818143287</v>
      </c>
      <c r="Q38" s="324">
        <f t="shared" si="3"/>
        <v>0.93269333843855406</v>
      </c>
      <c r="R38" s="325">
        <v>4.272189487445516</v>
      </c>
      <c r="S38" s="326">
        <v>8.0541577284064907</v>
      </c>
      <c r="T38" s="326">
        <v>1.0155618224881664</v>
      </c>
      <c r="U38" s="326">
        <v>-2.16809912503291</v>
      </c>
      <c r="V38" s="327">
        <v>3.467021149057615</v>
      </c>
      <c r="W38" s="324">
        <f t="shared" si="4"/>
        <v>2.1249575426506514E-2</v>
      </c>
      <c r="X38" s="324">
        <f t="shared" si="4"/>
        <v>2.0483317893345846E-2</v>
      </c>
      <c r="Y38" s="324">
        <f t="shared" si="4"/>
        <v>2.2137815602078725E-2</v>
      </c>
      <c r="Z38" s="324">
        <f t="shared" si="4"/>
        <v>2.2438275140445788E-2</v>
      </c>
      <c r="AA38" s="326">
        <v>100</v>
      </c>
      <c r="AB38" s="326">
        <v>100</v>
      </c>
      <c r="AC38" s="326">
        <v>100</v>
      </c>
      <c r="AD38" s="326">
        <v>100</v>
      </c>
      <c r="AE38" s="327">
        <v>100</v>
      </c>
      <c r="AF38" s="324" t="e">
        <f t="shared" si="5"/>
        <v>#DIV/0!</v>
      </c>
      <c r="AG38" s="324">
        <f t="shared" si="5"/>
        <v>8.8592044285381726E-5</v>
      </c>
      <c r="AH38" s="324">
        <f t="shared" si="5"/>
        <v>7.4934379566529718E-4</v>
      </c>
      <c r="AI38" s="324">
        <f t="shared" si="5"/>
        <v>2.0647793139639837E-4</v>
      </c>
      <c r="AJ38" s="326">
        <v>4.2721894874455248</v>
      </c>
      <c r="AK38" s="326">
        <v>8.0541577284065031</v>
      </c>
      <c r="AL38" s="326">
        <v>1.0155618224881546</v>
      </c>
      <c r="AM38" s="326">
        <v>-2.1680991250329096</v>
      </c>
      <c r="AN38" s="327">
        <v>3.4670211490576066</v>
      </c>
    </row>
    <row r="40" spans="2:40" x14ac:dyDescent="0.25">
      <c r="M40" s="11"/>
    </row>
  </sheetData>
  <mergeCells count="4">
    <mergeCell ref="E4:M4"/>
    <mergeCell ref="N4:V4"/>
    <mergeCell ref="W4:AE4"/>
    <mergeCell ref="AF4:AN4"/>
  </mergeCells>
  <pageMargins left="0.7" right="0.7" top="0.75" bottom="0.75" header="0.3" footer="0.3"/>
  <pageSetup paperSize="9" scale="81" orientation="landscape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K94"/>
  <sheetViews>
    <sheetView view="pageBreakPreview" topLeftCell="G1" zoomScaleNormal="120" zoomScaleSheetLayoutView="100" workbookViewId="0">
      <pane ySplit="2" topLeftCell="A3" activePane="bottomLeft" state="frozen"/>
      <selection pane="bottomLeft" activeCell="J2" sqref="J2"/>
    </sheetView>
  </sheetViews>
  <sheetFormatPr defaultRowHeight="15" x14ac:dyDescent="0.25"/>
  <cols>
    <col min="1" max="1" width="9.140625" customWidth="1"/>
    <col min="2" max="11" width="9.140625" style="38" customWidth="1"/>
    <col min="12" max="16" width="9.140625" style="155" customWidth="1"/>
    <col min="17" max="17" width="9.7109375" style="35" customWidth="1"/>
    <col min="18" max="18" width="9.140625" customWidth="1"/>
    <col min="20" max="32" width="9.140625" style="11"/>
    <col min="33" max="33" width="10.5703125" style="11" customWidth="1"/>
    <col min="34" max="37" width="9.140625" style="11"/>
  </cols>
  <sheetData>
    <row r="1" spans="1:37" ht="19.5" thickBot="1" x14ac:dyDescent="0.3">
      <c r="A1" s="103" t="s">
        <v>99</v>
      </c>
      <c r="B1" s="104"/>
      <c r="C1" s="104"/>
      <c r="D1" s="104"/>
      <c r="E1" s="104"/>
      <c r="F1" s="104"/>
      <c r="G1" s="104"/>
      <c r="H1" s="104"/>
      <c r="I1" s="104"/>
      <c r="J1" s="102"/>
      <c r="K1" s="102"/>
      <c r="L1" s="102"/>
      <c r="M1" s="102"/>
      <c r="N1" s="102"/>
      <c r="O1" s="102"/>
      <c r="P1" s="102"/>
      <c r="Q1" s="115"/>
      <c r="R1" s="112"/>
    </row>
    <row r="2" spans="1:37" s="92" customFormat="1" ht="64.5" customHeight="1" thickBot="1" x14ac:dyDescent="0.3">
      <c r="A2" s="110"/>
      <c r="B2" s="26" t="s">
        <v>59</v>
      </c>
      <c r="C2" s="26" t="s">
        <v>60</v>
      </c>
      <c r="D2" s="26" t="s">
        <v>61</v>
      </c>
      <c r="E2" s="26" t="s">
        <v>62</v>
      </c>
      <c r="F2" s="26" t="s">
        <v>63</v>
      </c>
      <c r="G2" s="26" t="s">
        <v>64</v>
      </c>
      <c r="H2" s="26" t="s">
        <v>65</v>
      </c>
      <c r="I2" s="26" t="s">
        <v>66</v>
      </c>
      <c r="J2" s="26" t="s">
        <v>67</v>
      </c>
      <c r="K2" s="26" t="s">
        <v>68</v>
      </c>
      <c r="L2" s="26" t="s">
        <v>69</v>
      </c>
      <c r="M2" s="26" t="s">
        <v>70</v>
      </c>
      <c r="N2" s="26" t="s">
        <v>71</v>
      </c>
      <c r="O2" s="26" t="s">
        <v>72</v>
      </c>
      <c r="P2" s="26" t="s">
        <v>73</v>
      </c>
      <c r="Q2" s="204" t="s">
        <v>74</v>
      </c>
      <c r="R2" s="187" t="s">
        <v>100</v>
      </c>
      <c r="S2" s="13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54"/>
    </row>
    <row r="3" spans="1:37" ht="15" customHeight="1" x14ac:dyDescent="0.25">
      <c r="A3" s="330" t="s">
        <v>101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3"/>
      <c r="Q3" s="212"/>
      <c r="R3" s="169"/>
      <c r="S3" s="92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54"/>
    </row>
    <row r="4" spans="1:37" s="92" customFormat="1" ht="18.75" hidden="1" customHeight="1" x14ac:dyDescent="0.25">
      <c r="A4" s="136">
        <v>2007</v>
      </c>
      <c r="B4" s="163">
        <v>187384.75446419863</v>
      </c>
      <c r="C4" s="163">
        <v>48593.351693849429</v>
      </c>
      <c r="D4" s="163">
        <v>101636.27864626462</v>
      </c>
      <c r="E4" s="163">
        <v>150294.00476690338</v>
      </c>
      <c r="F4" s="163">
        <v>42349.794955460326</v>
      </c>
      <c r="G4" s="163">
        <v>117954.65625139877</v>
      </c>
      <c r="H4" s="163">
        <v>480679.70794199692</v>
      </c>
      <c r="I4" s="163">
        <v>62313.270357191177</v>
      </c>
      <c r="J4" s="163">
        <v>40732.999703880036</v>
      </c>
      <c r="K4" s="163">
        <v>148740.04381787666</v>
      </c>
      <c r="L4" s="163">
        <v>129446.11724610532</v>
      </c>
      <c r="M4" s="163">
        <v>71152.780786537362</v>
      </c>
      <c r="N4" s="163">
        <v>109751.05435038792</v>
      </c>
      <c r="O4" s="163">
        <v>97668.718642116903</v>
      </c>
      <c r="P4" s="163">
        <v>56008.341230437443</v>
      </c>
      <c r="Q4" s="213">
        <v>1844705.8748546047</v>
      </c>
      <c r="R4" s="188">
        <v>93.900268552437169</v>
      </c>
      <c r="T4" s="11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54"/>
    </row>
    <row r="5" spans="1:37" s="92" customFormat="1" ht="18.75" hidden="1" customHeight="1" x14ac:dyDescent="0.25">
      <c r="A5" s="136">
        <v>2008</v>
      </c>
      <c r="B5" s="163">
        <v>170295.40705484056</v>
      </c>
      <c r="C5" s="163">
        <v>38152.16338553383</v>
      </c>
      <c r="D5" s="163">
        <v>82273.569561458047</v>
      </c>
      <c r="E5" s="163">
        <v>131144.18138111907</v>
      </c>
      <c r="F5" s="163">
        <v>42022.500950894668</v>
      </c>
      <c r="G5" s="163">
        <v>124497.39913512487</v>
      </c>
      <c r="H5" s="163">
        <v>509580.5480008584</v>
      </c>
      <c r="I5" s="163">
        <v>78346.708781947294</v>
      </c>
      <c r="J5" s="163">
        <v>42886.159195170294</v>
      </c>
      <c r="K5" s="163">
        <v>121648.06939606859</v>
      </c>
      <c r="L5" s="163">
        <v>118748.93788828014</v>
      </c>
      <c r="M5" s="163">
        <v>75343.679669916964</v>
      </c>
      <c r="N5" s="163">
        <v>110595.29288172019</v>
      </c>
      <c r="O5" s="163">
        <v>104694.37871619046</v>
      </c>
      <c r="P5" s="163">
        <v>54006.831885102329</v>
      </c>
      <c r="Q5" s="213">
        <v>1804235.8278842259</v>
      </c>
      <c r="R5" s="188">
        <v>98.912771389082437</v>
      </c>
      <c r="T5" s="11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54"/>
    </row>
    <row r="6" spans="1:37" s="92" customFormat="1" ht="18.75" hidden="1" customHeight="1" x14ac:dyDescent="0.25">
      <c r="A6" s="136">
        <v>2009</v>
      </c>
      <c r="B6" s="163">
        <v>168182.21045556141</v>
      </c>
      <c r="C6" s="163">
        <v>38062.616436339311</v>
      </c>
      <c r="D6" s="163">
        <v>77108.431282866572</v>
      </c>
      <c r="E6" s="163">
        <v>97302.092703705945</v>
      </c>
      <c r="F6" s="163">
        <v>36490.448584858801</v>
      </c>
      <c r="G6" s="163">
        <v>95771.087052937684</v>
      </c>
      <c r="H6" s="163">
        <v>531533.29195842845</v>
      </c>
      <c r="I6" s="163">
        <v>71240.335702803335</v>
      </c>
      <c r="J6" s="163">
        <v>34463.829529013121</v>
      </c>
      <c r="K6" s="163">
        <v>131978.18549996041</v>
      </c>
      <c r="L6" s="163">
        <v>131884.20725823892</v>
      </c>
      <c r="M6" s="163">
        <v>73175.34592509357</v>
      </c>
      <c r="N6" s="163">
        <v>111142.38384126718</v>
      </c>
      <c r="O6" s="163">
        <v>124315.93241515197</v>
      </c>
      <c r="P6" s="163">
        <v>55365.333212260615</v>
      </c>
      <c r="Q6" s="213">
        <v>1778015.731858487</v>
      </c>
      <c r="R6" s="188">
        <v>94.458159776614821</v>
      </c>
      <c r="T6" s="11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54"/>
    </row>
    <row r="7" spans="1:37" s="92" customFormat="1" ht="18.75" hidden="1" customHeight="1" x14ac:dyDescent="0.25">
      <c r="A7" s="136">
        <v>2010</v>
      </c>
      <c r="B7" s="163">
        <v>150601.20177474045</v>
      </c>
      <c r="C7" s="163">
        <v>37080.300333092411</v>
      </c>
      <c r="D7" s="163">
        <v>74730.284661015277</v>
      </c>
      <c r="E7" s="163">
        <v>103942.44746050437</v>
      </c>
      <c r="F7" s="163">
        <v>35766.556884136575</v>
      </c>
      <c r="G7" s="163">
        <v>115994.87262978251</v>
      </c>
      <c r="H7" s="163">
        <v>544060.08486528089</v>
      </c>
      <c r="I7" s="163">
        <v>66608.863213590506</v>
      </c>
      <c r="J7" s="163">
        <v>32710.567966572002</v>
      </c>
      <c r="K7" s="163">
        <v>137287.61875202911</v>
      </c>
      <c r="L7" s="163">
        <v>133627.54516324849</v>
      </c>
      <c r="M7" s="163">
        <v>68944.030705145531</v>
      </c>
      <c r="N7" s="163">
        <v>112447.53441876287</v>
      </c>
      <c r="O7" s="163">
        <v>135671.33397379174</v>
      </c>
      <c r="P7" s="163">
        <v>71400.175510578061</v>
      </c>
      <c r="Q7" s="213">
        <v>1820873.4183122707</v>
      </c>
      <c r="R7" s="188">
        <v>94.443787722275673</v>
      </c>
      <c r="T7" s="11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54"/>
    </row>
    <row r="8" spans="1:37" s="92" customFormat="1" ht="18.75" hidden="1" customHeight="1" x14ac:dyDescent="0.25">
      <c r="A8" s="136">
        <v>2011</v>
      </c>
      <c r="B8" s="163">
        <v>146799.45571473087</v>
      </c>
      <c r="C8" s="163">
        <v>33067.283585027748</v>
      </c>
      <c r="D8" s="163">
        <v>68813.642752741842</v>
      </c>
      <c r="E8" s="163">
        <v>110731.58169143669</v>
      </c>
      <c r="F8" s="163">
        <v>42752.182210945866</v>
      </c>
      <c r="G8" s="163">
        <v>122313.96957259614</v>
      </c>
      <c r="H8" s="163">
        <v>557299.24853294343</v>
      </c>
      <c r="I8" s="163">
        <v>61393.76853340758</v>
      </c>
      <c r="J8" s="163">
        <v>33877.070208331555</v>
      </c>
      <c r="K8" s="163">
        <v>117233.06009296485</v>
      </c>
      <c r="L8" s="163">
        <v>142669.12145096468</v>
      </c>
      <c r="M8" s="163">
        <v>60768.6694566144</v>
      </c>
      <c r="N8" s="163">
        <v>113761.24424156576</v>
      </c>
      <c r="O8" s="163">
        <v>134684.18924481972</v>
      </c>
      <c r="P8" s="163">
        <v>80197.147456739491</v>
      </c>
      <c r="Q8" s="213">
        <v>1826361.6347458307</v>
      </c>
      <c r="R8" s="188">
        <v>96.572720917229802</v>
      </c>
      <c r="T8" s="11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54"/>
    </row>
    <row r="9" spans="1:37" s="92" customFormat="1" ht="18.75" hidden="1" customHeight="1" x14ac:dyDescent="0.25">
      <c r="A9" s="136">
        <v>2012</v>
      </c>
      <c r="B9" s="163">
        <v>135047.69988747255</v>
      </c>
      <c r="C9" s="163">
        <v>37026.392679081982</v>
      </c>
      <c r="D9" s="163">
        <v>63419.204435021791</v>
      </c>
      <c r="E9" s="163">
        <v>101301.91990521738</v>
      </c>
      <c r="F9" s="163">
        <v>47639.598241166932</v>
      </c>
      <c r="G9" s="163">
        <v>113096.6443679636</v>
      </c>
      <c r="H9" s="163">
        <v>539846.77370523685</v>
      </c>
      <c r="I9" s="163">
        <v>63185.733533938881</v>
      </c>
      <c r="J9" s="163">
        <v>35185.619641886675</v>
      </c>
      <c r="K9" s="163">
        <v>98163.74393639536</v>
      </c>
      <c r="L9" s="163">
        <v>133141.92437184713</v>
      </c>
      <c r="M9" s="163">
        <v>58023.56872312598</v>
      </c>
      <c r="N9" s="163">
        <v>115083.32996855746</v>
      </c>
      <c r="O9" s="163">
        <v>143410.03021826301</v>
      </c>
      <c r="P9" s="163">
        <v>68547.411704417769</v>
      </c>
      <c r="Q9" s="213">
        <v>1752119.5953195933</v>
      </c>
      <c r="R9" s="188">
        <v>98.83099892517879</v>
      </c>
      <c r="T9" s="11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54"/>
    </row>
    <row r="10" spans="1:37" s="92" customFormat="1" ht="18.75" hidden="1" customHeight="1" x14ac:dyDescent="0.25">
      <c r="A10" s="136">
        <v>2013</v>
      </c>
      <c r="B10" s="163">
        <v>151165.39537546659</v>
      </c>
      <c r="C10" s="163">
        <v>31941.886440246199</v>
      </c>
      <c r="D10" s="163">
        <v>66837.147462910652</v>
      </c>
      <c r="E10" s="163">
        <v>96052.321080844456</v>
      </c>
      <c r="F10" s="163">
        <v>41312.880876513373</v>
      </c>
      <c r="G10" s="163">
        <v>114801.76273333337</v>
      </c>
      <c r="H10" s="163">
        <v>538089.32279966667</v>
      </c>
      <c r="I10" s="163">
        <v>67316.600923333244</v>
      </c>
      <c r="J10" s="163">
        <v>31753.344123550945</v>
      </c>
      <c r="K10" s="163">
        <v>110018.899</v>
      </c>
      <c r="L10" s="163">
        <v>124821.65928847644</v>
      </c>
      <c r="M10" s="163">
        <v>48686.02240666662</v>
      </c>
      <c r="N10" s="163">
        <v>116576.8</v>
      </c>
      <c r="O10" s="163">
        <v>146247.43182534925</v>
      </c>
      <c r="P10" s="163">
        <v>79905.918025880383</v>
      </c>
      <c r="Q10" s="213">
        <v>1765527.3923622381</v>
      </c>
      <c r="R10" s="188">
        <v>99.995565458321209</v>
      </c>
      <c r="T10" s="11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54"/>
    </row>
    <row r="11" spans="1:37" s="5" customFormat="1" ht="18.75" customHeight="1" x14ac:dyDescent="0.25">
      <c r="A11" s="136">
        <v>2014</v>
      </c>
      <c r="B11" s="163">
        <v>152074.80271797834</v>
      </c>
      <c r="C11" s="163">
        <v>32380.880905974733</v>
      </c>
      <c r="D11" s="163">
        <v>72958.669458494536</v>
      </c>
      <c r="E11" s="163">
        <v>78903.418948926381</v>
      </c>
      <c r="F11" s="163">
        <v>54926.449126258623</v>
      </c>
      <c r="G11" s="163">
        <v>117257.7139471741</v>
      </c>
      <c r="H11" s="163">
        <v>547093.54778026755</v>
      </c>
      <c r="I11" s="163">
        <v>85411.948488038019</v>
      </c>
      <c r="J11" s="163">
        <v>29436.224607140997</v>
      </c>
      <c r="K11" s="163">
        <v>105300.86238551047</v>
      </c>
      <c r="L11" s="163">
        <v>136815.31511665595</v>
      </c>
      <c r="M11" s="163">
        <v>67278.620362273447</v>
      </c>
      <c r="N11" s="163">
        <v>118572.95018166269</v>
      </c>
      <c r="O11" s="163">
        <v>146461.65169144116</v>
      </c>
      <c r="P11" s="163">
        <v>67053.381412977891</v>
      </c>
      <c r="Q11" s="213">
        <v>1811926.4371307751</v>
      </c>
      <c r="R11" s="188">
        <v>100.47689814773423</v>
      </c>
      <c r="S11" s="14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3"/>
      <c r="AG11" s="73"/>
      <c r="AH11" s="73"/>
      <c r="AI11" s="62"/>
      <c r="AJ11" s="74"/>
      <c r="AK11" s="75"/>
    </row>
    <row r="12" spans="1:37" s="5" customFormat="1" ht="18.75" customHeight="1" x14ac:dyDescent="0.25">
      <c r="A12" s="136">
        <v>2015</v>
      </c>
      <c r="B12" s="163">
        <v>136796.81408076573</v>
      </c>
      <c r="C12" s="163">
        <v>51246.638805696435</v>
      </c>
      <c r="D12" s="163">
        <v>70386.500167792881</v>
      </c>
      <c r="E12" s="163">
        <v>77745.014268995801</v>
      </c>
      <c r="F12" s="163">
        <v>55620.768637707137</v>
      </c>
      <c r="G12" s="163">
        <v>148382.71332574502</v>
      </c>
      <c r="H12" s="163">
        <v>562126.0425156625</v>
      </c>
      <c r="I12" s="163">
        <v>89800.761648012805</v>
      </c>
      <c r="J12" s="163">
        <v>39006.310514525991</v>
      </c>
      <c r="K12" s="163">
        <v>127175.02779418854</v>
      </c>
      <c r="L12" s="163">
        <v>157964.15642876577</v>
      </c>
      <c r="M12" s="163">
        <v>81729.513696889742</v>
      </c>
      <c r="N12" s="163">
        <v>120105.26603647954</v>
      </c>
      <c r="O12" s="163">
        <v>146229.98686996597</v>
      </c>
      <c r="P12" s="163">
        <v>69639.312781393222</v>
      </c>
      <c r="Q12" s="213">
        <v>1933954.8275725872</v>
      </c>
      <c r="R12" s="188">
        <v>104.19655114957757</v>
      </c>
      <c r="S12" s="14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3"/>
      <c r="AG12" s="73"/>
      <c r="AH12" s="73"/>
      <c r="AI12" s="73"/>
      <c r="AJ12" s="74"/>
      <c r="AK12" s="75"/>
    </row>
    <row r="13" spans="1:37" s="5" customFormat="1" ht="18.75" customHeight="1" x14ac:dyDescent="0.25">
      <c r="A13" s="136">
        <v>2016</v>
      </c>
      <c r="B13" s="163">
        <v>142274.06794496067</v>
      </c>
      <c r="C13" s="163">
        <v>59180.101239563497</v>
      </c>
      <c r="D13" s="163">
        <v>76520.157524357215</v>
      </c>
      <c r="E13" s="163">
        <v>81709.605115629558</v>
      </c>
      <c r="F13" s="163">
        <v>55566.812793107951</v>
      </c>
      <c r="G13" s="163">
        <v>129282.27199667531</v>
      </c>
      <c r="H13" s="163">
        <v>609992.05327777076</v>
      </c>
      <c r="I13" s="163">
        <v>88210.522717438798</v>
      </c>
      <c r="J13" s="163">
        <v>40593.535197163903</v>
      </c>
      <c r="K13" s="163">
        <v>134099.06925676024</v>
      </c>
      <c r="L13" s="163">
        <v>174797.06657002523</v>
      </c>
      <c r="M13" s="163">
        <v>80955.776271559051</v>
      </c>
      <c r="N13" s="163">
        <v>121845.59859850565</v>
      </c>
      <c r="O13" s="163">
        <v>141692.36632112201</v>
      </c>
      <c r="P13" s="163">
        <v>68515.98218785708</v>
      </c>
      <c r="Q13" s="213">
        <v>2005234.9870124969</v>
      </c>
      <c r="R13" s="188">
        <v>105.09777940208143</v>
      </c>
      <c r="S13" s="144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54"/>
      <c r="AK13" s="66"/>
    </row>
    <row r="14" spans="1:37" s="5" customFormat="1" ht="18.75" customHeight="1" x14ac:dyDescent="0.25">
      <c r="A14" s="136">
        <v>2017</v>
      </c>
      <c r="B14" s="163">
        <v>169331.40572207345</v>
      </c>
      <c r="C14" s="163">
        <v>46418.482704986469</v>
      </c>
      <c r="D14" s="163">
        <v>74696.220294626619</v>
      </c>
      <c r="E14" s="163">
        <v>63636.123456758171</v>
      </c>
      <c r="F14" s="163">
        <v>57712.758176873191</v>
      </c>
      <c r="G14" s="163">
        <v>113586.7845981243</v>
      </c>
      <c r="H14" s="163">
        <v>609077.8289804766</v>
      </c>
      <c r="I14" s="163">
        <v>79012.042374840996</v>
      </c>
      <c r="J14" s="163">
        <v>41429.544290599297</v>
      </c>
      <c r="K14" s="163">
        <v>135914.45308768805</v>
      </c>
      <c r="L14" s="163">
        <v>186421.83200143761</v>
      </c>
      <c r="M14" s="163">
        <v>87070.556492765361</v>
      </c>
      <c r="N14" s="163">
        <v>122754.36019537534</v>
      </c>
      <c r="O14" s="163">
        <v>141289.06274855987</v>
      </c>
      <c r="P14" s="163">
        <v>63988.085683545643</v>
      </c>
      <c r="Q14" s="213">
        <v>1992339.5408087308</v>
      </c>
      <c r="R14" s="188">
        <v>105.71326814420642</v>
      </c>
      <c r="S14" s="144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54"/>
      <c r="AK14" s="66"/>
    </row>
    <row r="15" spans="1:37" s="8" customFormat="1" ht="18.75" customHeight="1" thickBot="1" x14ac:dyDescent="0.3">
      <c r="A15" s="136">
        <v>2018</v>
      </c>
      <c r="B15" s="163">
        <v>152594.55320069141</v>
      </c>
      <c r="C15" s="163">
        <v>36356.345893334554</v>
      </c>
      <c r="D15" s="163">
        <v>73858.851951508506</v>
      </c>
      <c r="E15" s="163">
        <v>36334.816945063969</v>
      </c>
      <c r="F15" s="163">
        <v>55088.440241421908</v>
      </c>
      <c r="G15" s="163">
        <v>127883.4307674672</v>
      </c>
      <c r="H15" s="163">
        <v>656074.97503319045</v>
      </c>
      <c r="I15" s="163">
        <v>73498.367169809833</v>
      </c>
      <c r="J15" s="163">
        <v>41518.339402977857</v>
      </c>
      <c r="K15" s="163">
        <v>131238.18963248833</v>
      </c>
      <c r="L15" s="163">
        <v>200255.20439882413</v>
      </c>
      <c r="M15" s="163">
        <v>92528.905070197419</v>
      </c>
      <c r="N15" s="163">
        <v>124091.10312165768</v>
      </c>
      <c r="O15" s="163">
        <v>143871.32587134888</v>
      </c>
      <c r="P15" s="163">
        <v>60291.889124079593</v>
      </c>
      <c r="Q15" s="214">
        <v>2005484.7378240617</v>
      </c>
      <c r="R15" s="189">
        <v>107.52545175268433</v>
      </c>
      <c r="S15" s="144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54"/>
      <c r="AK15" s="66"/>
    </row>
    <row r="16" spans="1:37" ht="22.5" customHeight="1" x14ac:dyDescent="0.25">
      <c r="A16" s="330" t="s">
        <v>76</v>
      </c>
      <c r="B16" s="331"/>
      <c r="C16" s="331"/>
      <c r="D16" s="331"/>
      <c r="E16" s="331"/>
      <c r="F16" s="331"/>
      <c r="G16" s="331"/>
      <c r="H16" s="331"/>
      <c r="I16" s="331"/>
      <c r="J16" s="331"/>
      <c r="K16" s="331"/>
      <c r="L16" s="331"/>
      <c r="M16" s="331"/>
      <c r="N16" s="331"/>
      <c r="O16" s="331"/>
      <c r="P16" s="331"/>
      <c r="Q16" s="211"/>
      <c r="R16" s="170"/>
      <c r="S16" s="9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54"/>
    </row>
    <row r="17" spans="1:37" s="92" customFormat="1" ht="18.75" hidden="1" customHeight="1" x14ac:dyDescent="0.25">
      <c r="A17" s="164">
        <v>39873</v>
      </c>
      <c r="B17" s="163">
        <v>44849.73618559201</v>
      </c>
      <c r="C17" s="163">
        <v>8396.014084610797</v>
      </c>
      <c r="D17" s="163">
        <v>19360.40374786529</v>
      </c>
      <c r="E17" s="163">
        <v>21811.834998700382</v>
      </c>
      <c r="F17" s="163">
        <v>8662.8378447565701</v>
      </c>
      <c r="G17" s="163">
        <v>27556.669040391091</v>
      </c>
      <c r="H17" s="163">
        <v>138452.58296491674</v>
      </c>
      <c r="I17" s="163">
        <v>19684.686998637218</v>
      </c>
      <c r="J17" s="163">
        <v>8685.9788754914625</v>
      </c>
      <c r="K17" s="163">
        <v>32364.248811268466</v>
      </c>
      <c r="L17" s="163">
        <v>30736.840951127982</v>
      </c>
      <c r="M17" s="163">
        <v>21362.629402609051</v>
      </c>
      <c r="N17" s="163">
        <v>27663.684338076902</v>
      </c>
      <c r="O17" s="163">
        <v>30480.919025850348</v>
      </c>
      <c r="P17" s="163">
        <v>12015.269874411975</v>
      </c>
      <c r="Q17" s="213">
        <v>452084.3371443064</v>
      </c>
      <c r="R17" s="171">
        <v>93.487373393112421</v>
      </c>
      <c r="S17" s="9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54"/>
      <c r="AK17" s="11"/>
    </row>
    <row r="18" spans="1:37" s="92" customFormat="1" ht="18.75" hidden="1" customHeight="1" x14ac:dyDescent="0.25">
      <c r="A18" s="165">
        <v>39965</v>
      </c>
      <c r="B18" s="163">
        <v>38732.190485355386</v>
      </c>
      <c r="C18" s="163">
        <v>10291.21448641403</v>
      </c>
      <c r="D18" s="163">
        <v>17016.900189583532</v>
      </c>
      <c r="E18" s="163">
        <v>15865.463825273393</v>
      </c>
      <c r="F18" s="163">
        <v>8601.9008470443387</v>
      </c>
      <c r="G18" s="163">
        <v>25748.980632811003</v>
      </c>
      <c r="H18" s="163">
        <v>127245.97958832369</v>
      </c>
      <c r="I18" s="163">
        <v>17412.157340899379</v>
      </c>
      <c r="J18" s="163">
        <v>8775.6664793585478</v>
      </c>
      <c r="K18" s="163">
        <v>31072.170284036223</v>
      </c>
      <c r="L18" s="163">
        <v>33136.092316029433</v>
      </c>
      <c r="M18" s="163">
        <v>18370.8717613509</v>
      </c>
      <c r="N18" s="163">
        <v>27745.006627057366</v>
      </c>
      <c r="O18" s="163">
        <v>29226.781218459288</v>
      </c>
      <c r="P18" s="163">
        <v>14269.207564053908</v>
      </c>
      <c r="Q18" s="213">
        <v>423510.58364605036</v>
      </c>
      <c r="R18" s="171">
        <v>94.758978992610253</v>
      </c>
      <c r="S18" s="9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54"/>
      <c r="AK18" s="11"/>
    </row>
    <row r="19" spans="1:37" s="92" customFormat="1" ht="18.75" hidden="1" customHeight="1" x14ac:dyDescent="0.25">
      <c r="A19" s="164">
        <v>40057</v>
      </c>
      <c r="B19" s="163">
        <v>41474.661866794566</v>
      </c>
      <c r="C19" s="163">
        <v>10492.872844699939</v>
      </c>
      <c r="D19" s="163">
        <v>18780.798933464383</v>
      </c>
      <c r="E19" s="163">
        <v>26636.361478284161</v>
      </c>
      <c r="F19" s="163">
        <v>9641.4095013290716</v>
      </c>
      <c r="G19" s="163">
        <v>20148.678998559277</v>
      </c>
      <c r="H19" s="163">
        <v>131183.80450051936</v>
      </c>
      <c r="I19" s="163">
        <v>15728.579359101828</v>
      </c>
      <c r="J19" s="163">
        <v>9056.3069271998484</v>
      </c>
      <c r="K19" s="163">
        <v>32739.896253406598</v>
      </c>
      <c r="L19" s="163">
        <v>33912.324634174562</v>
      </c>
      <c r="M19" s="163">
        <v>14543.160132160901</v>
      </c>
      <c r="N19" s="163">
        <v>27826.154055534789</v>
      </c>
      <c r="O19" s="163">
        <v>31482.242335008581</v>
      </c>
      <c r="P19" s="163">
        <v>14111.813567975225</v>
      </c>
      <c r="Q19" s="213">
        <v>437759.06538821309</v>
      </c>
      <c r="R19" s="171">
        <v>95.434505154262752</v>
      </c>
      <c r="S19" s="9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54"/>
      <c r="AK19" s="11"/>
    </row>
    <row r="20" spans="1:37" s="92" customFormat="1" ht="18.75" hidden="1" customHeight="1" x14ac:dyDescent="0.25">
      <c r="A20" s="165">
        <v>40148</v>
      </c>
      <c r="B20" s="163">
        <v>43125.621917819437</v>
      </c>
      <c r="C20" s="163">
        <v>8882.5150206145481</v>
      </c>
      <c r="D20" s="163">
        <v>21950.328411953356</v>
      </c>
      <c r="E20" s="163">
        <v>32988.432401448008</v>
      </c>
      <c r="F20" s="163">
        <v>9584.3003917288224</v>
      </c>
      <c r="G20" s="163">
        <v>22316.758381176318</v>
      </c>
      <c r="H20" s="163">
        <v>134650.92490466862</v>
      </c>
      <c r="I20" s="163">
        <v>18414.912004164911</v>
      </c>
      <c r="J20" s="163">
        <v>7945.8772469632613</v>
      </c>
      <c r="K20" s="163">
        <v>35801.870151249132</v>
      </c>
      <c r="L20" s="163">
        <v>34098.94935690696</v>
      </c>
      <c r="M20" s="163">
        <v>18898.684628972704</v>
      </c>
      <c r="N20" s="163">
        <v>27907.538820598114</v>
      </c>
      <c r="O20" s="163">
        <v>33125.98983583376</v>
      </c>
      <c r="P20" s="163">
        <v>14969.042205819513</v>
      </c>
      <c r="Q20" s="213">
        <v>464661.74567991751</v>
      </c>
      <c r="R20" s="171">
        <v>94.208673254134951</v>
      </c>
      <c r="S20" s="9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54"/>
      <c r="AK20" s="11"/>
    </row>
    <row r="21" spans="1:37" s="92" customFormat="1" ht="18.75" hidden="1" customHeight="1" x14ac:dyDescent="0.25">
      <c r="A21" s="164">
        <v>40238</v>
      </c>
      <c r="B21" s="163">
        <v>36753.739529553954</v>
      </c>
      <c r="C21" s="163">
        <v>7555.6602181261878</v>
      </c>
      <c r="D21" s="163">
        <v>21479.743181040347</v>
      </c>
      <c r="E21" s="163">
        <v>23501.518841556466</v>
      </c>
      <c r="F21" s="163">
        <v>8199.589393642822</v>
      </c>
      <c r="G21" s="163">
        <v>24171.059522746626</v>
      </c>
      <c r="H21" s="163">
        <v>130335.60015097375</v>
      </c>
      <c r="I21" s="163">
        <v>16362.723106568925</v>
      </c>
      <c r="J21" s="163">
        <v>6881.5026998498251</v>
      </c>
      <c r="K21" s="163">
        <v>31724.662061332543</v>
      </c>
      <c r="L21" s="163">
        <v>33787.749306927391</v>
      </c>
      <c r="M21" s="163">
        <v>21371.027872300056</v>
      </c>
      <c r="N21" s="163">
        <v>27989.161616399397</v>
      </c>
      <c r="O21" s="163">
        <v>33486.03993456126</v>
      </c>
      <c r="P21" s="163">
        <v>16541.647953313764</v>
      </c>
      <c r="Q21" s="213">
        <v>440141.42538889335</v>
      </c>
      <c r="R21" s="171">
        <v>93.986902207421466</v>
      </c>
      <c r="S21" s="9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54"/>
      <c r="AK21" s="11"/>
    </row>
    <row r="22" spans="1:37" s="92" customFormat="1" ht="18.75" hidden="1" customHeight="1" x14ac:dyDescent="0.25">
      <c r="A22" s="165">
        <v>40330</v>
      </c>
      <c r="B22" s="163">
        <v>36797.949767969942</v>
      </c>
      <c r="C22" s="163">
        <v>10975.621284329714</v>
      </c>
      <c r="D22" s="163">
        <v>18286.654437884703</v>
      </c>
      <c r="E22" s="163">
        <v>22347.936169511846</v>
      </c>
      <c r="F22" s="163">
        <v>9216.3313853446198</v>
      </c>
      <c r="G22" s="163">
        <v>29336.489446413125</v>
      </c>
      <c r="H22" s="163">
        <v>129938.96284708873</v>
      </c>
      <c r="I22" s="163">
        <v>15666.270306563103</v>
      </c>
      <c r="J22" s="163">
        <v>7786.4512679746931</v>
      </c>
      <c r="K22" s="163">
        <v>30647.153937841154</v>
      </c>
      <c r="L22" s="163">
        <v>33535.348169774559</v>
      </c>
      <c r="M22" s="163">
        <v>14573.334373268943</v>
      </c>
      <c r="N22" s="163">
        <v>28071.023139120931</v>
      </c>
      <c r="O22" s="163">
        <v>33536.046319037945</v>
      </c>
      <c r="P22" s="163">
        <v>16669.391150722171</v>
      </c>
      <c r="Q22" s="213">
        <v>437384.96400284616</v>
      </c>
      <c r="R22" s="171">
        <v>94.601142297891997</v>
      </c>
      <c r="S22" s="9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54"/>
      <c r="AK22" s="11"/>
    </row>
    <row r="23" spans="1:37" s="92" customFormat="1" ht="18.75" hidden="1" customHeight="1" x14ac:dyDescent="0.25">
      <c r="A23" s="164">
        <v>40422</v>
      </c>
      <c r="B23" s="163">
        <v>37064.983190743085</v>
      </c>
      <c r="C23" s="163">
        <v>10048.391394283222</v>
      </c>
      <c r="D23" s="163">
        <v>16643.216148538122</v>
      </c>
      <c r="E23" s="163">
        <v>27811.414366603723</v>
      </c>
      <c r="F23" s="163">
        <v>9467.3656114946789</v>
      </c>
      <c r="G23" s="163">
        <v>30355.708460814745</v>
      </c>
      <c r="H23" s="163">
        <v>142362.39493998725</v>
      </c>
      <c r="I23" s="163">
        <v>17049.607689903049</v>
      </c>
      <c r="J23" s="163">
        <v>9062.5593592991572</v>
      </c>
      <c r="K23" s="163">
        <v>39587.978231525412</v>
      </c>
      <c r="L23" s="163">
        <v>33028.439141199844</v>
      </c>
      <c r="M23" s="163">
        <v>16501.132194660655</v>
      </c>
      <c r="N23" s="163">
        <v>28152.711694400885</v>
      </c>
      <c r="O23" s="163">
        <v>33413.50081571388</v>
      </c>
      <c r="P23" s="163">
        <v>19634.861125535463</v>
      </c>
      <c r="Q23" s="213">
        <v>470184.26436470315</v>
      </c>
      <c r="R23" s="171">
        <v>94.786388805605185</v>
      </c>
      <c r="S23" s="9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54"/>
      <c r="AK23" s="11"/>
    </row>
    <row r="24" spans="1:37" s="92" customFormat="1" ht="18.75" hidden="1" customHeight="1" x14ac:dyDescent="0.25">
      <c r="A24" s="165">
        <v>40513</v>
      </c>
      <c r="B24" s="163">
        <v>39984.529286473458</v>
      </c>
      <c r="C24" s="163">
        <v>8500.6274363532848</v>
      </c>
      <c r="D24" s="163">
        <v>18320.670893552106</v>
      </c>
      <c r="E24" s="163">
        <v>30281.578082832337</v>
      </c>
      <c r="F24" s="163">
        <v>8883.2704936544542</v>
      </c>
      <c r="G24" s="163">
        <v>32131.615199808017</v>
      </c>
      <c r="H24" s="163">
        <v>141423.12692723115</v>
      </c>
      <c r="I24" s="163">
        <v>17530.262110555432</v>
      </c>
      <c r="J24" s="163">
        <v>8980.0546394483226</v>
      </c>
      <c r="K24" s="163">
        <v>35327.824521330003</v>
      </c>
      <c r="L24" s="163">
        <v>33276.008545346696</v>
      </c>
      <c r="M24" s="163">
        <v>16498.536264915878</v>
      </c>
      <c r="N24" s="163">
        <v>28234.637968841649</v>
      </c>
      <c r="O24" s="163">
        <v>35235.746904478663</v>
      </c>
      <c r="P24" s="163">
        <v>18554.275281006667</v>
      </c>
      <c r="Q24" s="213">
        <v>473162.76455582806</v>
      </c>
      <c r="R24" s="171">
        <v>94.38288706791613</v>
      </c>
      <c r="S24" s="9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54"/>
      <c r="AK24" s="11"/>
    </row>
    <row r="25" spans="1:37" s="92" customFormat="1" ht="18.75" hidden="1" customHeight="1" x14ac:dyDescent="0.25">
      <c r="A25" s="164">
        <v>40603</v>
      </c>
      <c r="B25" s="163">
        <v>40244.69386358044</v>
      </c>
      <c r="C25" s="163">
        <v>5877.4840085844053</v>
      </c>
      <c r="D25" s="163">
        <v>16580.581720943974</v>
      </c>
      <c r="E25" s="163">
        <v>26445.28720799346</v>
      </c>
      <c r="F25" s="163">
        <v>9144.3228497471518</v>
      </c>
      <c r="G25" s="163">
        <v>33704.159527387223</v>
      </c>
      <c r="H25" s="163">
        <v>141033.39834562151</v>
      </c>
      <c r="I25" s="163">
        <v>14739.630794629004</v>
      </c>
      <c r="J25" s="163">
        <v>7159.8091503789692</v>
      </c>
      <c r="K25" s="163">
        <v>28283.677137157145</v>
      </c>
      <c r="L25" s="163">
        <v>34404.400316108833</v>
      </c>
      <c r="M25" s="163">
        <v>18519.355727050613</v>
      </c>
      <c r="N25" s="163">
        <v>28316.802654221879</v>
      </c>
      <c r="O25" s="163">
        <v>34900.256390726019</v>
      </c>
      <c r="P25" s="163">
        <v>20616.145228477835</v>
      </c>
      <c r="Q25" s="213">
        <v>459970.00492260844</v>
      </c>
      <c r="R25" s="171">
        <v>94.962885033479637</v>
      </c>
      <c r="S25" s="9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54"/>
      <c r="AK25" s="11"/>
    </row>
    <row r="26" spans="1:37" s="92" customFormat="1" ht="18.75" hidden="1" customHeight="1" x14ac:dyDescent="0.25">
      <c r="A26" s="165">
        <v>40695</v>
      </c>
      <c r="B26" s="163">
        <v>38040.111859322664</v>
      </c>
      <c r="C26" s="163">
        <v>9274.8955121682866</v>
      </c>
      <c r="D26" s="163">
        <v>15564.351071837486</v>
      </c>
      <c r="E26" s="163">
        <v>23171.305398683049</v>
      </c>
      <c r="F26" s="163">
        <v>13373.383805734011</v>
      </c>
      <c r="G26" s="163">
        <v>29965.629292905232</v>
      </c>
      <c r="H26" s="163">
        <v>134921.22674056105</v>
      </c>
      <c r="I26" s="163">
        <v>12406.511807076062</v>
      </c>
      <c r="J26" s="163">
        <v>7797.8242097547518</v>
      </c>
      <c r="K26" s="163">
        <v>30378.649753145572</v>
      </c>
      <c r="L26" s="163">
        <v>35868.02557621523</v>
      </c>
      <c r="M26" s="163">
        <v>16972.926409987402</v>
      </c>
      <c r="N26" s="163">
        <v>28399.206444333369</v>
      </c>
      <c r="O26" s="163">
        <v>33115.704215155325</v>
      </c>
      <c r="P26" s="163">
        <v>21664.625706345159</v>
      </c>
      <c r="Q26" s="213">
        <v>450914.3778032246</v>
      </c>
      <c r="R26" s="171">
        <v>95.675953618798019</v>
      </c>
      <c r="S26" s="9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54"/>
      <c r="AK26" s="11"/>
    </row>
    <row r="27" spans="1:37" s="92" customFormat="1" ht="18.75" hidden="1" customHeight="1" x14ac:dyDescent="0.25">
      <c r="A27" s="164">
        <v>40787</v>
      </c>
      <c r="B27" s="163">
        <v>36216.485089900511</v>
      </c>
      <c r="C27" s="163">
        <v>8014.8222287691142</v>
      </c>
      <c r="D27" s="163">
        <v>18444.335496862539</v>
      </c>
      <c r="E27" s="163">
        <v>29830.278886361375</v>
      </c>
      <c r="F27" s="163">
        <v>10861.71426514316</v>
      </c>
      <c r="G27" s="163">
        <v>27079.525296231404</v>
      </c>
      <c r="H27" s="163">
        <v>144738.91303636492</v>
      </c>
      <c r="I27" s="163">
        <v>16156.294884781599</v>
      </c>
      <c r="J27" s="163">
        <v>9631.4988300988207</v>
      </c>
      <c r="K27" s="163">
        <v>30278.987464297974</v>
      </c>
      <c r="L27" s="163">
        <v>36122.918222918408</v>
      </c>
      <c r="M27" s="163">
        <v>13540.992732274062</v>
      </c>
      <c r="N27" s="163">
        <v>28481.401231323664</v>
      </c>
      <c r="O27" s="163">
        <v>33064.553690195935</v>
      </c>
      <c r="P27" s="163">
        <v>20616.031015535878</v>
      </c>
      <c r="Q27" s="213">
        <v>463078.75237105938</v>
      </c>
      <c r="R27" s="171">
        <v>96.954573696333824</v>
      </c>
      <c r="S27" s="9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54"/>
      <c r="AK27" s="11"/>
    </row>
    <row r="28" spans="1:37" s="92" customFormat="1" ht="18.75" hidden="1" customHeight="1" x14ac:dyDescent="0.25">
      <c r="A28" s="165">
        <v>40878</v>
      </c>
      <c r="B28" s="163">
        <v>32298.164901927245</v>
      </c>
      <c r="C28" s="163">
        <v>9900.0818355059437</v>
      </c>
      <c r="D28" s="163">
        <v>18224.374463097854</v>
      </c>
      <c r="E28" s="163">
        <v>31284.710198398807</v>
      </c>
      <c r="F28" s="163">
        <v>9372.7612903215431</v>
      </c>
      <c r="G28" s="163">
        <v>31564.655456072273</v>
      </c>
      <c r="H28" s="163">
        <v>136605.71041039596</v>
      </c>
      <c r="I28" s="163">
        <v>18091.331046920914</v>
      </c>
      <c r="J28" s="163">
        <v>9287.938018099012</v>
      </c>
      <c r="K28" s="163">
        <v>28291.745738364156</v>
      </c>
      <c r="L28" s="163">
        <v>36273.77733572221</v>
      </c>
      <c r="M28" s="163">
        <v>11735.394587302326</v>
      </c>
      <c r="N28" s="163">
        <v>28563.833911686848</v>
      </c>
      <c r="O28" s="163">
        <v>33603.674948742439</v>
      </c>
      <c r="P28" s="163">
        <v>17300.345506380621</v>
      </c>
      <c r="Q28" s="213">
        <v>452398.49964893813</v>
      </c>
      <c r="R28" s="171">
        <v>98.712457410595874</v>
      </c>
      <c r="S28" s="9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54"/>
      <c r="AK28" s="11"/>
    </row>
    <row r="29" spans="1:37" s="92" customFormat="1" ht="18.75" hidden="1" customHeight="1" x14ac:dyDescent="0.25">
      <c r="A29" s="164">
        <v>40969</v>
      </c>
      <c r="B29" s="163">
        <v>32913.278427930352</v>
      </c>
      <c r="C29" s="163">
        <v>8757.1468037952745</v>
      </c>
      <c r="D29" s="163">
        <v>16622.493382881763</v>
      </c>
      <c r="E29" s="163">
        <v>21266.920776150346</v>
      </c>
      <c r="F29" s="163">
        <v>9389.1528526384609</v>
      </c>
      <c r="G29" s="163">
        <v>32458.092990126836</v>
      </c>
      <c r="H29" s="163">
        <v>131024.28737520464</v>
      </c>
      <c r="I29" s="163">
        <v>16027.524616856233</v>
      </c>
      <c r="J29" s="163">
        <v>6770.8422871682769</v>
      </c>
      <c r="K29" s="163">
        <v>18207.026263856638</v>
      </c>
      <c r="L29" s="163">
        <v>35446.892866961884</v>
      </c>
      <c r="M29" s="163">
        <v>16295.743371306984</v>
      </c>
      <c r="N29" s="163">
        <v>28646.50517394903</v>
      </c>
      <c r="O29" s="163">
        <v>35122.718878820735</v>
      </c>
      <c r="P29" s="163">
        <v>17515.571030445899</v>
      </c>
      <c r="Q29" s="213">
        <v>426464.19709809334</v>
      </c>
      <c r="R29" s="171">
        <v>98.91127694696101</v>
      </c>
      <c r="S29" s="9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54"/>
      <c r="AK29" s="11"/>
    </row>
    <row r="30" spans="1:37" s="92" customFormat="1" ht="18.75" hidden="1" customHeight="1" x14ac:dyDescent="0.25">
      <c r="A30" s="165">
        <v>41061</v>
      </c>
      <c r="B30" s="163">
        <v>33186.406099325977</v>
      </c>
      <c r="C30" s="163">
        <v>8965.6501431671313</v>
      </c>
      <c r="D30" s="163">
        <v>15486.649920640684</v>
      </c>
      <c r="E30" s="163">
        <v>24674.049673085803</v>
      </c>
      <c r="F30" s="163">
        <v>13400.724953716299</v>
      </c>
      <c r="G30" s="163">
        <v>28552.257262650131</v>
      </c>
      <c r="H30" s="163">
        <v>138509.25163397091</v>
      </c>
      <c r="I30" s="163">
        <v>13449.627890605827</v>
      </c>
      <c r="J30" s="163">
        <v>8744.3109936279816</v>
      </c>
      <c r="K30" s="163">
        <v>20559.714315953664</v>
      </c>
      <c r="L30" s="163">
        <v>33825.038546783951</v>
      </c>
      <c r="M30" s="163">
        <v>14554.560828189327</v>
      </c>
      <c r="N30" s="163">
        <v>28729.415708629087</v>
      </c>
      <c r="O30" s="163">
        <v>36042.867901514408</v>
      </c>
      <c r="P30" s="163">
        <v>17795.054237085649</v>
      </c>
      <c r="Q30" s="213">
        <v>436475.58010894683</v>
      </c>
      <c r="R30" s="171">
        <v>99.124374512357363</v>
      </c>
      <c r="S30" s="9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54"/>
      <c r="AK30" s="11"/>
    </row>
    <row r="31" spans="1:37" s="92" customFormat="1" ht="18.75" hidden="1" customHeight="1" x14ac:dyDescent="0.25">
      <c r="A31" s="164">
        <v>41153</v>
      </c>
      <c r="B31" s="163">
        <v>34107.12309650024</v>
      </c>
      <c r="C31" s="163">
        <v>9323.2307165215007</v>
      </c>
      <c r="D31" s="163">
        <v>17051.072595914102</v>
      </c>
      <c r="E31" s="163">
        <v>28583.833599994879</v>
      </c>
      <c r="F31" s="163">
        <v>13001.265899750557</v>
      </c>
      <c r="G31" s="163">
        <v>26587.806626898859</v>
      </c>
      <c r="H31" s="163">
        <v>137396.35732295908</v>
      </c>
      <c r="I31" s="163">
        <v>17559.303557202464</v>
      </c>
      <c r="J31" s="163">
        <v>9959.171756704116</v>
      </c>
      <c r="K31" s="163">
        <v>30384.672323584295</v>
      </c>
      <c r="L31" s="163">
        <v>32348.81787512132</v>
      </c>
      <c r="M31" s="163">
        <v>14511.397645805215</v>
      </c>
      <c r="N31" s="163">
        <v>28812.195425550563</v>
      </c>
      <c r="O31" s="163">
        <v>36180.586227327833</v>
      </c>
      <c r="P31" s="163">
        <v>15710.467047283295</v>
      </c>
      <c r="Q31" s="213">
        <v>451517.30171711824</v>
      </c>
      <c r="R31" s="171">
        <v>99.347567613392059</v>
      </c>
      <c r="S31" s="9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54"/>
      <c r="AK31" s="11"/>
    </row>
    <row r="32" spans="1:37" s="92" customFormat="1" ht="18.75" hidden="1" customHeight="1" x14ac:dyDescent="0.25">
      <c r="A32" s="165">
        <v>41244</v>
      </c>
      <c r="B32" s="163">
        <v>34840.892263715985</v>
      </c>
      <c r="C32" s="163">
        <v>9980.365015598074</v>
      </c>
      <c r="D32" s="163">
        <v>14258.988535585242</v>
      </c>
      <c r="E32" s="163">
        <v>26777.115855986358</v>
      </c>
      <c r="F32" s="163">
        <v>11848.454535061615</v>
      </c>
      <c r="G32" s="163">
        <v>25498.487488287785</v>
      </c>
      <c r="H32" s="163">
        <v>132916.87737310227</v>
      </c>
      <c r="I32" s="163">
        <v>16149.277469274351</v>
      </c>
      <c r="J32" s="163">
        <v>9711.2946043863012</v>
      </c>
      <c r="K32" s="163">
        <v>29012.331033000759</v>
      </c>
      <c r="L32" s="163">
        <v>31521.175082979993</v>
      </c>
      <c r="M32" s="163">
        <v>12661.866877824457</v>
      </c>
      <c r="N32" s="163">
        <v>28895.213660428784</v>
      </c>
      <c r="O32" s="163">
        <v>36063.857210600043</v>
      </c>
      <c r="P32" s="163">
        <v>17526.319389602926</v>
      </c>
      <c r="Q32" s="213">
        <v>437662.51639543497</v>
      </c>
      <c r="R32" s="171">
        <v>97.927273641097528</v>
      </c>
      <c r="S32" s="9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54"/>
      <c r="AK32" s="11"/>
    </row>
    <row r="33" spans="1:37" s="92" customFormat="1" ht="18.75" hidden="1" customHeight="1" x14ac:dyDescent="0.25">
      <c r="A33" s="164">
        <v>41334</v>
      </c>
      <c r="B33" s="163">
        <v>33225.864299299545</v>
      </c>
      <c r="C33" s="163">
        <v>6836.4153373592999</v>
      </c>
      <c r="D33" s="163">
        <v>16865.752831220845</v>
      </c>
      <c r="E33" s="163">
        <v>24997.134918871991</v>
      </c>
      <c r="F33" s="163">
        <v>10601.492368801264</v>
      </c>
      <c r="G33" s="163">
        <v>26056.992402580585</v>
      </c>
      <c r="H33" s="163">
        <v>137960.07180276175</v>
      </c>
      <c r="I33" s="163">
        <v>13660.67933827757</v>
      </c>
      <c r="J33" s="163">
        <v>5912.1496564880426</v>
      </c>
      <c r="K33" s="163">
        <v>29692.934623318946</v>
      </c>
      <c r="L33" s="163">
        <v>31681.56580038551</v>
      </c>
      <c r="M33" s="163">
        <v>14723.308885821938</v>
      </c>
      <c r="N33" s="163">
        <v>28978.471100519273</v>
      </c>
      <c r="O33" s="163">
        <v>36410.396983637911</v>
      </c>
      <c r="P33" s="163">
        <v>25318.979741247738</v>
      </c>
      <c r="Q33" s="213">
        <v>442922.21009059215</v>
      </c>
      <c r="R33" s="171">
        <v>100.82070328325594</v>
      </c>
      <c r="S33" s="9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54"/>
      <c r="AK33" s="11"/>
    </row>
    <row r="34" spans="1:37" s="92" customFormat="1" ht="18.75" hidden="1" customHeight="1" x14ac:dyDescent="0.25">
      <c r="A34" s="165">
        <v>41426</v>
      </c>
      <c r="B34" s="163">
        <v>36923.918385785109</v>
      </c>
      <c r="C34" s="163">
        <v>9366.0091237030683</v>
      </c>
      <c r="D34" s="163">
        <v>16439.053158951541</v>
      </c>
      <c r="E34" s="163">
        <v>26346.95444499352</v>
      </c>
      <c r="F34" s="163">
        <v>10158.343756315766</v>
      </c>
      <c r="G34" s="163">
        <v>27339.473029743865</v>
      </c>
      <c r="H34" s="163">
        <v>137014.09331150382</v>
      </c>
      <c r="I34" s="163">
        <v>16755.705313083625</v>
      </c>
      <c r="J34" s="163">
        <v>7181.970093367353</v>
      </c>
      <c r="K34" s="163">
        <v>25233.139783289436</v>
      </c>
      <c r="L34" s="163">
        <v>30786.210746018412</v>
      </c>
      <c r="M34" s="163">
        <v>10686.925617753066</v>
      </c>
      <c r="N34" s="163">
        <v>29061.968435057752</v>
      </c>
      <c r="O34" s="163">
        <v>37014.35187827245</v>
      </c>
      <c r="P34" s="163">
        <v>18558.072073278126</v>
      </c>
      <c r="Q34" s="213">
        <v>438866.18915111682</v>
      </c>
      <c r="R34" s="171">
        <v>99.279176722051815</v>
      </c>
      <c r="S34" s="9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54"/>
      <c r="AK34" s="11"/>
    </row>
    <row r="35" spans="1:37" s="92" customFormat="1" ht="18.75" hidden="1" customHeight="1" x14ac:dyDescent="0.25">
      <c r="A35" s="164">
        <v>41518</v>
      </c>
      <c r="B35" s="163">
        <v>39294.906154230674</v>
      </c>
      <c r="C35" s="163">
        <v>7977.7587603735219</v>
      </c>
      <c r="D35" s="163">
        <v>16147.818362977443</v>
      </c>
      <c r="E35" s="163">
        <v>23657.154654802784</v>
      </c>
      <c r="F35" s="163">
        <v>9215.6870191116886</v>
      </c>
      <c r="G35" s="163">
        <v>28502.417856934349</v>
      </c>
      <c r="H35" s="163">
        <v>133074.43804448828</v>
      </c>
      <c r="I35" s="163">
        <v>17316.19079371915</v>
      </c>
      <c r="J35" s="163">
        <v>10106.240383431203</v>
      </c>
      <c r="K35" s="163">
        <v>26199.076961617342</v>
      </c>
      <c r="L35" s="163">
        <v>30808.513214735889</v>
      </c>
      <c r="M35" s="163">
        <v>11229.25846437461</v>
      </c>
      <c r="N35" s="163">
        <v>29199.226877894573</v>
      </c>
      <c r="O35" s="163">
        <v>36568.359762856613</v>
      </c>
      <c r="P35" s="163">
        <v>21315.005083884371</v>
      </c>
      <c r="Q35" s="213">
        <v>440612.05239543249</v>
      </c>
      <c r="R35" s="171">
        <v>100.48508944050735</v>
      </c>
      <c r="S35" s="9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54"/>
      <c r="AK35" s="11"/>
    </row>
    <row r="36" spans="1:37" s="92" customFormat="1" ht="18.75" hidden="1" customHeight="1" x14ac:dyDescent="0.25">
      <c r="A36" s="165">
        <v>41609</v>
      </c>
      <c r="B36" s="163">
        <v>41720.706536151258</v>
      </c>
      <c r="C36" s="163">
        <v>7761.7032188103094</v>
      </c>
      <c r="D36" s="163">
        <v>17384.523109760823</v>
      </c>
      <c r="E36" s="163">
        <v>21051.077062176159</v>
      </c>
      <c r="F36" s="163">
        <v>11337.357732284652</v>
      </c>
      <c r="G36" s="163">
        <v>32902.879444074562</v>
      </c>
      <c r="H36" s="163">
        <v>130040.71964091281</v>
      </c>
      <c r="I36" s="163">
        <v>19584.025478252905</v>
      </c>
      <c r="J36" s="163">
        <v>8552.9839902643453</v>
      </c>
      <c r="K36" s="163">
        <v>28893.747631774288</v>
      </c>
      <c r="L36" s="163">
        <v>31545.369527336628</v>
      </c>
      <c r="M36" s="163">
        <v>12046.529438717005</v>
      </c>
      <c r="N36" s="163">
        <v>29337.133586528409</v>
      </c>
      <c r="O36" s="163">
        <v>36254.323200582272</v>
      </c>
      <c r="P36" s="163">
        <v>14713.861127470142</v>
      </c>
      <c r="Q36" s="213">
        <v>443126.94072509662</v>
      </c>
      <c r="R36" s="171">
        <v>99.393563602005671</v>
      </c>
      <c r="S36" s="9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54"/>
      <c r="AK36" s="11"/>
    </row>
    <row r="37" spans="1:37" s="5" customFormat="1" ht="18.75" customHeight="1" x14ac:dyDescent="0.2">
      <c r="A37" s="165" t="s">
        <v>77</v>
      </c>
      <c r="B37" s="163">
        <v>36059.289259815123</v>
      </c>
      <c r="C37" s="163">
        <v>8037.2234040046687</v>
      </c>
      <c r="D37" s="163">
        <v>18267.520051974785</v>
      </c>
      <c r="E37" s="163">
        <v>20664.688134277731</v>
      </c>
      <c r="F37" s="163">
        <v>13936.234324541179</v>
      </c>
      <c r="G37" s="163">
        <v>29273.977023891504</v>
      </c>
      <c r="H37" s="163">
        <v>132694.22292049968</v>
      </c>
      <c r="I37" s="163">
        <v>17901.383140491511</v>
      </c>
      <c r="J37" s="163">
        <v>6157.0697218701198</v>
      </c>
      <c r="K37" s="163">
        <v>29739.163387718065</v>
      </c>
      <c r="L37" s="163">
        <v>33953.29530570213</v>
      </c>
      <c r="M37" s="163">
        <v>13829.564904539533</v>
      </c>
      <c r="N37" s="163">
        <v>29614.904062574831</v>
      </c>
      <c r="O37" s="163">
        <v>36431.505364238204</v>
      </c>
      <c r="P37" s="163">
        <v>19774.50958763095</v>
      </c>
      <c r="Q37" s="213">
        <v>446334.55059377011</v>
      </c>
      <c r="R37" s="171">
        <v>98.408163129398915</v>
      </c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19"/>
    </row>
    <row r="38" spans="1:37" s="5" customFormat="1" ht="18.75" customHeight="1" x14ac:dyDescent="0.2">
      <c r="A38" s="164" t="s">
        <v>78</v>
      </c>
      <c r="B38" s="163">
        <v>38403.62597229769</v>
      </c>
      <c r="C38" s="163">
        <v>8338.3530176017466</v>
      </c>
      <c r="D38" s="163">
        <v>19183.894323560606</v>
      </c>
      <c r="E38" s="163">
        <v>20629.687334058683</v>
      </c>
      <c r="F38" s="163">
        <v>14755.148464170357</v>
      </c>
      <c r="G38" s="163">
        <v>27344.694560906253</v>
      </c>
      <c r="H38" s="163">
        <v>146443.6246095032</v>
      </c>
      <c r="I38" s="163">
        <v>22740.620648705695</v>
      </c>
      <c r="J38" s="163">
        <v>8170.8720160297471</v>
      </c>
      <c r="K38" s="163">
        <v>25148.796891953934</v>
      </c>
      <c r="L38" s="163">
        <v>34622.221415726664</v>
      </c>
      <c r="M38" s="163">
        <v>19849.220295353036</v>
      </c>
      <c r="N38" s="163">
        <v>29699.006572894239</v>
      </c>
      <c r="O38" s="163">
        <v>36648.830863826683</v>
      </c>
      <c r="P38" s="163">
        <v>18231.748090137004</v>
      </c>
      <c r="Q38" s="213">
        <v>470210.34507672547</v>
      </c>
      <c r="R38" s="171">
        <v>100.8559706106972</v>
      </c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19"/>
    </row>
    <row r="39" spans="1:37" s="5" customFormat="1" ht="18.75" customHeight="1" x14ac:dyDescent="0.2">
      <c r="A39" s="165" t="s">
        <v>79</v>
      </c>
      <c r="B39" s="163">
        <v>36825.071637524314</v>
      </c>
      <c r="C39" s="163">
        <v>9681.8415698754507</v>
      </c>
      <c r="D39" s="163">
        <v>18219.477857542308</v>
      </c>
      <c r="E39" s="163">
        <v>18355.134648668824</v>
      </c>
      <c r="F39" s="163">
        <v>12722.962990784667</v>
      </c>
      <c r="G39" s="163">
        <v>28161.25856455629</v>
      </c>
      <c r="H39" s="163">
        <v>128191.11988577618</v>
      </c>
      <c r="I39" s="163">
        <v>25982.946967700529</v>
      </c>
      <c r="J39" s="163">
        <v>9325.6015551010551</v>
      </c>
      <c r="K39" s="163">
        <v>28339.849692263717</v>
      </c>
      <c r="L39" s="163">
        <v>36231.238867925465</v>
      </c>
      <c r="M39" s="163">
        <v>20708.407539169191</v>
      </c>
      <c r="N39" s="163">
        <v>29783.347923502544</v>
      </c>
      <c r="O39" s="163">
        <v>36922.32480536613</v>
      </c>
      <c r="P39" s="163">
        <v>13650.581289449603</v>
      </c>
      <c r="Q39" s="213">
        <v>453101.16579520627</v>
      </c>
      <c r="R39" s="171">
        <v>104.06044916716776</v>
      </c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19"/>
    </row>
    <row r="40" spans="1:37" s="5" customFormat="1" ht="18.75" customHeight="1" x14ac:dyDescent="0.2">
      <c r="A40" s="164" t="s">
        <v>80</v>
      </c>
      <c r="B40" s="163">
        <v>35514.234806470282</v>
      </c>
      <c r="C40" s="163">
        <v>8518.1737896312552</v>
      </c>
      <c r="D40" s="163">
        <v>17206.694702436373</v>
      </c>
      <c r="E40" s="163">
        <v>16611.360713178023</v>
      </c>
      <c r="F40" s="163">
        <v>14480.440209055239</v>
      </c>
      <c r="G40" s="163">
        <v>32619.083938335913</v>
      </c>
      <c r="H40" s="163">
        <v>132484.21566156449</v>
      </c>
      <c r="I40" s="163">
        <v>22594.219665863598</v>
      </c>
      <c r="J40" s="163">
        <v>6799.6094799522625</v>
      </c>
      <c r="K40" s="163">
        <v>32152.340391652713</v>
      </c>
      <c r="L40" s="163">
        <v>37757.428407398394</v>
      </c>
      <c r="M40" s="163">
        <v>19180.335923256091</v>
      </c>
      <c r="N40" s="163">
        <v>29867.928792675393</v>
      </c>
      <c r="O40" s="163">
        <v>36712.132718295645</v>
      </c>
      <c r="P40" s="163">
        <v>14936.860146483754</v>
      </c>
      <c r="Q40" s="213">
        <v>457435.05934624944</v>
      </c>
      <c r="R40" s="171">
        <v>104.7390494109293</v>
      </c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19"/>
    </row>
    <row r="41" spans="1:37" s="5" customFormat="1" ht="18.75" customHeight="1" x14ac:dyDescent="0.2">
      <c r="A41" s="165" t="s">
        <v>81</v>
      </c>
      <c r="B41" s="163">
        <v>33542.228687576506</v>
      </c>
      <c r="C41" s="163">
        <v>14361.524080314786</v>
      </c>
      <c r="D41" s="163">
        <v>15846.991043594233</v>
      </c>
      <c r="E41" s="163">
        <v>19567.42959851788</v>
      </c>
      <c r="F41" s="163">
        <v>9880.8827534660322</v>
      </c>
      <c r="G41" s="163">
        <v>37463.156227467691</v>
      </c>
      <c r="H41" s="163">
        <v>131913.47786940986</v>
      </c>
      <c r="I41" s="163">
        <v>20240.56807117978</v>
      </c>
      <c r="J41" s="163">
        <v>7942.1509304708516</v>
      </c>
      <c r="K41" s="163">
        <v>32342.833803100377</v>
      </c>
      <c r="L41" s="163">
        <v>39364.272384735494</v>
      </c>
      <c r="M41" s="163">
        <v>18334.252960736478</v>
      </c>
      <c r="N41" s="163">
        <v>29952.749860614615</v>
      </c>
      <c r="O41" s="163">
        <v>36195.371408680818</v>
      </c>
      <c r="P41" s="163">
        <v>20377.777305379979</v>
      </c>
      <c r="Q41" s="213">
        <v>467325.66698524531</v>
      </c>
      <c r="R41" s="171">
        <v>104.0148974668912</v>
      </c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19"/>
    </row>
    <row r="42" spans="1:37" s="5" customFormat="1" ht="18.75" customHeight="1" x14ac:dyDescent="0.2">
      <c r="A42" s="164" t="s">
        <v>82</v>
      </c>
      <c r="B42" s="163">
        <v>34810.795009303503</v>
      </c>
      <c r="C42" s="163">
        <v>16463.145159479813</v>
      </c>
      <c r="D42" s="163">
        <v>18597.695198066041</v>
      </c>
      <c r="E42" s="163">
        <v>22044.101515837378</v>
      </c>
      <c r="F42" s="163">
        <v>19886.222227131864</v>
      </c>
      <c r="G42" s="163">
        <v>42479.991334407598</v>
      </c>
      <c r="H42" s="163">
        <v>145249.81008979477</v>
      </c>
      <c r="I42" s="163">
        <v>22768.217851328587</v>
      </c>
      <c r="J42" s="163">
        <v>13758.006181439929</v>
      </c>
      <c r="K42" s="163">
        <v>30847.582015686887</v>
      </c>
      <c r="L42" s="163">
        <v>39685.831198718675</v>
      </c>
      <c r="M42" s="163">
        <v>22210.715398391349</v>
      </c>
      <c r="N42" s="163">
        <v>30078.935216135778</v>
      </c>
      <c r="O42" s="163">
        <v>36576.702673447631</v>
      </c>
      <c r="P42" s="163">
        <v>17210.228530356111</v>
      </c>
      <c r="Q42" s="213">
        <v>512667.97959952592</v>
      </c>
      <c r="R42" s="171">
        <v>103.75273190631317</v>
      </c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19"/>
    </row>
    <row r="43" spans="1:37" s="5" customFormat="1" ht="18.75" customHeight="1" x14ac:dyDescent="0.2">
      <c r="A43" s="165" t="s">
        <v>83</v>
      </c>
      <c r="B43" s="163">
        <v>32929.555577415442</v>
      </c>
      <c r="C43" s="163">
        <v>11903.795776270577</v>
      </c>
      <c r="D43" s="163">
        <v>18735.119223696238</v>
      </c>
      <c r="E43" s="163">
        <v>19522.122441462518</v>
      </c>
      <c r="F43" s="163">
        <v>11373.223448054005</v>
      </c>
      <c r="G43" s="163">
        <v>35820.481825533825</v>
      </c>
      <c r="H43" s="163">
        <v>152478.5388948934</v>
      </c>
      <c r="I43" s="163">
        <v>24197.756059640848</v>
      </c>
      <c r="J43" s="163">
        <v>10506.54392266295</v>
      </c>
      <c r="K43" s="163">
        <v>31832.271583748563</v>
      </c>
      <c r="L43" s="163">
        <v>41156.624437913204</v>
      </c>
      <c r="M43" s="163">
        <v>22004.209414505825</v>
      </c>
      <c r="N43" s="163">
        <v>30205.652167053766</v>
      </c>
      <c r="O43" s="163">
        <v>36745.78006954187</v>
      </c>
      <c r="P43" s="163">
        <v>17114.446799173387</v>
      </c>
      <c r="Q43" s="213">
        <v>496526.12164156645</v>
      </c>
      <c r="R43" s="171">
        <v>104.32598163872163</v>
      </c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19"/>
    </row>
    <row r="44" spans="1:37" s="5" customFormat="1" ht="18.75" customHeight="1" x14ac:dyDescent="0.2">
      <c r="A44" s="164" t="s">
        <v>84</v>
      </c>
      <c r="B44" s="163">
        <v>33504.531438313788</v>
      </c>
      <c r="C44" s="163">
        <v>13020.877307354021</v>
      </c>
      <c r="D44" s="163">
        <v>18561.379850998121</v>
      </c>
      <c r="E44" s="163">
        <v>18449.749385039384</v>
      </c>
      <c r="F44" s="163">
        <v>13577.453733813862</v>
      </c>
      <c r="G44" s="163">
        <v>32827.117649055886</v>
      </c>
      <c r="H44" s="163">
        <v>154979.53303470917</v>
      </c>
      <c r="I44" s="163">
        <v>22955.561356915605</v>
      </c>
      <c r="J44" s="163">
        <v>8921.5371829846354</v>
      </c>
      <c r="K44" s="163">
        <v>37597.216440041848</v>
      </c>
      <c r="L44" s="163">
        <v>42334.833115076035</v>
      </c>
      <c r="M44" s="163">
        <v>20281.17321294775</v>
      </c>
      <c r="N44" s="163">
        <v>30332.902952880959</v>
      </c>
      <c r="O44" s="163">
        <v>36734.546381151682</v>
      </c>
      <c r="P44" s="163">
        <v>17379.823889902193</v>
      </c>
      <c r="Q44" s="213">
        <v>501458.23693118501</v>
      </c>
      <c r="R44" s="171">
        <v>105.10712322231767</v>
      </c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19"/>
    </row>
    <row r="45" spans="1:37" s="5" customFormat="1" ht="18.75" customHeight="1" x14ac:dyDescent="0.2">
      <c r="A45" s="165" t="s">
        <v>85</v>
      </c>
      <c r="B45" s="163">
        <v>31917.64718444879</v>
      </c>
      <c r="C45" s="163">
        <v>14167.167002789734</v>
      </c>
      <c r="D45" s="163">
        <v>17837.735063774857</v>
      </c>
      <c r="E45" s="163">
        <v>20417.057353284607</v>
      </c>
      <c r="F45" s="163">
        <v>14615.494319401847</v>
      </c>
      <c r="G45" s="163">
        <v>33393.243943699148</v>
      </c>
      <c r="H45" s="163">
        <v>142896.2107235601</v>
      </c>
      <c r="I45" s="163">
        <v>21500.45555234488</v>
      </c>
      <c r="J45" s="163">
        <v>9641.2080264435263</v>
      </c>
      <c r="K45" s="163">
        <v>34418.93115193618</v>
      </c>
      <c r="L45" s="163">
        <v>43310.247609514576</v>
      </c>
      <c r="M45" s="163">
        <v>18624.691136525016</v>
      </c>
      <c r="N45" s="163">
        <v>30460.689822564371</v>
      </c>
      <c r="O45" s="163">
        <v>34706.154767264255</v>
      </c>
      <c r="P45" s="163">
        <v>18359.618292851941</v>
      </c>
      <c r="Q45" s="213">
        <v>486266.55195040384</v>
      </c>
      <c r="R45" s="171">
        <v>105.36383537644313</v>
      </c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19"/>
    </row>
    <row r="46" spans="1:37" s="5" customFormat="1" ht="18.75" customHeight="1" x14ac:dyDescent="0.2">
      <c r="A46" s="164" t="s">
        <v>86</v>
      </c>
      <c r="B46" s="163">
        <v>35860.770326037229</v>
      </c>
      <c r="C46" s="163">
        <v>17497.658191942824</v>
      </c>
      <c r="D46" s="163">
        <v>18600.928025165998</v>
      </c>
      <c r="E46" s="163">
        <v>22871.241974219145</v>
      </c>
      <c r="F46" s="163">
        <v>15242.569938674153</v>
      </c>
      <c r="G46" s="163">
        <v>34131.849729742906</v>
      </c>
      <c r="H46" s="163">
        <v>158221.81816707682</v>
      </c>
      <c r="I46" s="163">
        <v>21897.899870997058</v>
      </c>
      <c r="J46" s="163">
        <v>11122.754552759861</v>
      </c>
      <c r="K46" s="163">
        <v>31210.224081189936</v>
      </c>
      <c r="L46" s="163">
        <v>43837.459254702437</v>
      </c>
      <c r="M46" s="163">
        <v>21796.185447703629</v>
      </c>
      <c r="N46" s="163">
        <v>30504.211154544599</v>
      </c>
      <c r="O46" s="163">
        <v>34949.594920778633</v>
      </c>
      <c r="P46" s="163">
        <v>18712.009327611133</v>
      </c>
      <c r="Q46" s="213">
        <v>516457.17496314639</v>
      </c>
      <c r="R46" s="171">
        <v>105.2541830257428</v>
      </c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19"/>
    </row>
    <row r="47" spans="1:37" s="5" customFormat="1" ht="18.75" customHeight="1" x14ac:dyDescent="0.2">
      <c r="A47" s="165" t="s">
        <v>87</v>
      </c>
      <c r="B47" s="163">
        <v>40991.118996160847</v>
      </c>
      <c r="C47" s="163">
        <v>14494.398737476913</v>
      </c>
      <c r="D47" s="163">
        <v>21520.114584418247</v>
      </c>
      <c r="E47" s="163">
        <v>19971.556403086426</v>
      </c>
      <c r="F47" s="163">
        <v>12131.294801218082</v>
      </c>
      <c r="G47" s="163">
        <v>28930.060674177355</v>
      </c>
      <c r="H47" s="163">
        <v>153894.49135242478</v>
      </c>
      <c r="I47" s="163">
        <v>21856.605937181263</v>
      </c>
      <c r="J47" s="163">
        <v>10908.035434975876</v>
      </c>
      <c r="K47" s="163">
        <v>30872.697583592279</v>
      </c>
      <c r="L47" s="163">
        <v>45314.526590732203</v>
      </c>
      <c r="M47" s="163">
        <v>20253.726474382653</v>
      </c>
      <c r="N47" s="163">
        <v>30547.794668515722</v>
      </c>
      <c r="O47" s="163">
        <v>35302.070251927427</v>
      </c>
      <c r="P47" s="163">
        <v>14064.53067749181</v>
      </c>
      <c r="Q47" s="213">
        <v>501053.02316776186</v>
      </c>
      <c r="R47" s="171">
        <v>104.66901154599202</v>
      </c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19"/>
    </row>
    <row r="48" spans="1:37" s="5" customFormat="1" ht="18.75" customHeight="1" x14ac:dyDescent="0.2">
      <c r="A48" s="164" t="s">
        <v>88</v>
      </c>
      <c r="B48" s="163">
        <v>44386.185344193145</v>
      </c>
      <c r="C48" s="163">
        <v>9687.3789740352913</v>
      </c>
      <c r="D48" s="163">
        <v>20793.558514915658</v>
      </c>
      <c r="E48" s="163">
        <v>19081.948369661772</v>
      </c>
      <c r="F48" s="163">
        <v>13895.295488137692</v>
      </c>
      <c r="G48" s="163">
        <v>26009.530387815365</v>
      </c>
      <c r="H48" s="163">
        <v>159811.55659391466</v>
      </c>
      <c r="I48" s="163">
        <v>21915.221557436638</v>
      </c>
      <c r="J48" s="163">
        <v>8456.2145869483302</v>
      </c>
      <c r="K48" s="163">
        <v>31995.650615914223</v>
      </c>
      <c r="L48" s="163">
        <v>44977.351215883267</v>
      </c>
      <c r="M48" s="163">
        <v>23225.74875645366</v>
      </c>
      <c r="N48" s="163">
        <v>30591.440453321524</v>
      </c>
      <c r="O48" s="163">
        <v>35387.547626223095</v>
      </c>
      <c r="P48" s="163">
        <v>15174.611905797294</v>
      </c>
      <c r="Q48" s="213">
        <v>505389.24039065151</v>
      </c>
      <c r="R48" s="171">
        <v>104.18204182352451</v>
      </c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19"/>
    </row>
    <row r="49" spans="1:37" s="5" customFormat="1" ht="18.75" customHeight="1" x14ac:dyDescent="0.2">
      <c r="A49" s="165" t="s">
        <v>89</v>
      </c>
      <c r="B49" s="163">
        <v>44113.860069176335</v>
      </c>
      <c r="C49" s="163">
        <v>11833.593242988545</v>
      </c>
      <c r="D49" s="163">
        <v>16502.719503016669</v>
      </c>
      <c r="E49" s="163">
        <v>20804.464811231086</v>
      </c>
      <c r="F49" s="163">
        <v>18279.51538433208</v>
      </c>
      <c r="G49" s="163">
        <v>27304.693168688642</v>
      </c>
      <c r="H49" s="163">
        <v>147919.60091681228</v>
      </c>
      <c r="I49" s="163">
        <v>17334.679063544419</v>
      </c>
      <c r="J49" s="163">
        <v>10193.558609841059</v>
      </c>
      <c r="K49" s="163">
        <v>32899.512076049752</v>
      </c>
      <c r="L49" s="163">
        <v>46009.879917820595</v>
      </c>
      <c r="M49" s="163">
        <v>18435.149870843852</v>
      </c>
      <c r="N49" s="163">
        <v>30635.148597932766</v>
      </c>
      <c r="O49" s="163">
        <v>35042.485920879975</v>
      </c>
      <c r="P49" s="163">
        <v>16990.536322103464</v>
      </c>
      <c r="Q49" s="213">
        <v>494299.39747526159</v>
      </c>
      <c r="R49" s="171">
        <v>104.14952091685339</v>
      </c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19"/>
    </row>
    <row r="50" spans="1:37" s="76" customFormat="1" ht="18.75" customHeight="1" x14ac:dyDescent="0.2">
      <c r="A50" s="164" t="s">
        <v>90</v>
      </c>
      <c r="B50" s="163">
        <v>40070.257434173924</v>
      </c>
      <c r="C50" s="163">
        <v>14063.513806271096</v>
      </c>
      <c r="D50" s="163">
        <v>18378.002999936805</v>
      </c>
      <c r="E50" s="163">
        <v>15334.825785557345</v>
      </c>
      <c r="F50" s="163">
        <v>10918.169790442751</v>
      </c>
      <c r="G50" s="163">
        <v>29213.442702836415</v>
      </c>
      <c r="H50" s="163">
        <v>150676.76777680765</v>
      </c>
      <c r="I50" s="163">
        <v>19985.350160316953</v>
      </c>
      <c r="J50" s="163">
        <v>12646.790235233164</v>
      </c>
      <c r="K50" s="163">
        <v>40072.746783140945</v>
      </c>
      <c r="L50" s="163">
        <v>46835.888701094897</v>
      </c>
      <c r="M50" s="163">
        <v>22665.904198884589</v>
      </c>
      <c r="N50" s="163">
        <v>30720.893250509063</v>
      </c>
      <c r="O50" s="163">
        <v>35549.211396511651</v>
      </c>
      <c r="P50" s="163">
        <v>16707.044998822952</v>
      </c>
      <c r="Q50" s="213">
        <v>503838.8100205402</v>
      </c>
      <c r="R50" s="171">
        <v>106.50849430707788</v>
      </c>
      <c r="S50" s="15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7"/>
    </row>
    <row r="51" spans="1:37" s="5" customFormat="1" ht="18.75" customHeight="1" x14ac:dyDescent="0.2">
      <c r="A51" s="165" t="s">
        <v>91</v>
      </c>
      <c r="B51" s="163">
        <v>40761.102874530035</v>
      </c>
      <c r="C51" s="163">
        <v>10833.996681691535</v>
      </c>
      <c r="D51" s="163">
        <v>19021.939276757479</v>
      </c>
      <c r="E51" s="163">
        <v>8414.8844903079644</v>
      </c>
      <c r="F51" s="163">
        <v>14619.777513960667</v>
      </c>
      <c r="G51" s="163">
        <v>31059.118338783876</v>
      </c>
      <c r="H51" s="163">
        <v>150669.90369294194</v>
      </c>
      <c r="I51" s="163">
        <v>19776.791593542985</v>
      </c>
      <c r="J51" s="163">
        <v>10132.980858576748</v>
      </c>
      <c r="K51" s="163">
        <v>30946.543612583133</v>
      </c>
      <c r="L51" s="163">
        <v>48598.712166638856</v>
      </c>
      <c r="M51" s="163">
        <v>22743.753666583263</v>
      </c>
      <c r="N51" s="163">
        <v>30806.877893611992</v>
      </c>
      <c r="O51" s="163">
        <v>35309.817804945138</v>
      </c>
      <c r="P51" s="163">
        <v>15115.892456821928</v>
      </c>
      <c r="Q51" s="213">
        <v>488812.09292227757</v>
      </c>
      <c r="R51" s="171">
        <v>108.05805222863727</v>
      </c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19"/>
    </row>
    <row r="52" spans="1:37" s="5" customFormat="1" ht="18.75" customHeight="1" x14ac:dyDescent="0.2">
      <c r="A52" s="164" t="s">
        <v>92</v>
      </c>
      <c r="B52" s="163">
        <v>41204.332275932458</v>
      </c>
      <c r="C52" s="163">
        <v>8195.9288529410896</v>
      </c>
      <c r="D52" s="163">
        <v>19529.143904053661</v>
      </c>
      <c r="E52" s="163">
        <v>8225.0973987211419</v>
      </c>
      <c r="F52" s="163">
        <v>14160.143900624385</v>
      </c>
      <c r="G52" s="163">
        <v>30561.340427585699</v>
      </c>
      <c r="H52" s="163">
        <v>164902.6355940458</v>
      </c>
      <c r="I52" s="163">
        <v>15553.06452953569</v>
      </c>
      <c r="J52" s="163">
        <v>7281.6550559456318</v>
      </c>
      <c r="K52" s="163">
        <v>28420.340809798683</v>
      </c>
      <c r="L52" s="163">
        <v>49781.741111244068</v>
      </c>
      <c r="M52" s="163">
        <v>26797.095774700192</v>
      </c>
      <c r="N52" s="163">
        <v>30893.103198950532</v>
      </c>
      <c r="O52" s="163">
        <v>35389.824263522547</v>
      </c>
      <c r="P52" s="163">
        <v>15935.474462156224</v>
      </c>
      <c r="Q52" s="213">
        <v>496830.92155975784</v>
      </c>
      <c r="R52" s="171">
        <v>106.21316152917883</v>
      </c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19"/>
    </row>
    <row r="53" spans="1:37" s="5" customFormat="1" ht="18.75" customHeight="1" x14ac:dyDescent="0.2">
      <c r="A53" s="165" t="s">
        <v>93</v>
      </c>
      <c r="B53" s="163">
        <v>35797.341047271417</v>
      </c>
      <c r="C53" s="163">
        <v>10755.832365370266</v>
      </c>
      <c r="D53" s="163">
        <v>16312.957631904566</v>
      </c>
      <c r="E53" s="163">
        <v>9544.0197819077821</v>
      </c>
      <c r="F53" s="163">
        <v>12845.027813803845</v>
      </c>
      <c r="G53" s="163">
        <v>34107.370491548594</v>
      </c>
      <c r="H53" s="163">
        <v>150360.86635436179</v>
      </c>
      <c r="I53" s="163">
        <v>18046.467659543177</v>
      </c>
      <c r="J53" s="163">
        <v>9546.8078304766696</v>
      </c>
      <c r="K53" s="163">
        <v>29152.680505043383</v>
      </c>
      <c r="L53" s="163">
        <v>49775.45198835343</v>
      </c>
      <c r="M53" s="163">
        <v>23236.024883656588</v>
      </c>
      <c r="N53" s="163">
        <v>30979.569840113705</v>
      </c>
      <c r="O53" s="163">
        <v>35964.923224539081</v>
      </c>
      <c r="P53" s="163">
        <v>17556.79976293043</v>
      </c>
      <c r="Q53" s="213">
        <v>483982.14118082466</v>
      </c>
      <c r="R53" s="171">
        <v>106.0325002295355</v>
      </c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19"/>
    </row>
    <row r="54" spans="1:37" s="5" customFormat="1" ht="18.75" customHeight="1" x14ac:dyDescent="0.2">
      <c r="A54" s="164" t="s">
        <v>94</v>
      </c>
      <c r="B54" s="163">
        <v>35506.745486697524</v>
      </c>
      <c r="C54" s="163">
        <v>8624.6912432367717</v>
      </c>
      <c r="D54" s="163">
        <v>17994.771174875765</v>
      </c>
      <c r="E54" s="163">
        <v>10037.166744925902</v>
      </c>
      <c r="F54" s="163">
        <v>13175.918245153265</v>
      </c>
      <c r="G54" s="163">
        <v>27572.357592128257</v>
      </c>
      <c r="H54" s="163">
        <v>172661.03041881617</v>
      </c>
      <c r="I54" s="163">
        <v>18268.109686700584</v>
      </c>
      <c r="J54" s="163">
        <v>12387.433422749156</v>
      </c>
      <c r="K54" s="163">
        <v>37663.758783518133</v>
      </c>
      <c r="L54" s="163">
        <v>50309.505233683034</v>
      </c>
      <c r="M54" s="163">
        <v>19758.386842513817</v>
      </c>
      <c r="N54" s="163">
        <v>31065.919746026299</v>
      </c>
      <c r="O54" s="163">
        <v>36339.693147029255</v>
      </c>
      <c r="P54" s="163">
        <v>15088.446663060296</v>
      </c>
      <c r="Q54" s="213">
        <v>506453.93443111418</v>
      </c>
      <c r="R54" s="171">
        <v>107.76604276043361</v>
      </c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19"/>
    </row>
    <row r="55" spans="1:37" s="5" customFormat="1" ht="18.75" customHeight="1" x14ac:dyDescent="0.2">
      <c r="A55" s="165" t="s">
        <v>95</v>
      </c>
      <c r="B55" s="163">
        <v>40086.134390790023</v>
      </c>
      <c r="C55" s="163">
        <v>8779.8934317864278</v>
      </c>
      <c r="D55" s="163">
        <v>20021.979240674518</v>
      </c>
      <c r="E55" s="163">
        <v>8528.5330195091483</v>
      </c>
      <c r="F55" s="163">
        <v>14907.350281840405</v>
      </c>
      <c r="G55" s="163">
        <v>35642.362256204651</v>
      </c>
      <c r="H55" s="163">
        <v>168150.44266596672</v>
      </c>
      <c r="I55" s="163">
        <v>21630.725294030384</v>
      </c>
      <c r="J55" s="163">
        <v>12302.443093806403</v>
      </c>
      <c r="K55" s="163">
        <v>36001.409534128114</v>
      </c>
      <c r="L55" s="163">
        <v>50388.506065543588</v>
      </c>
      <c r="M55" s="163">
        <v>22737.397569326815</v>
      </c>
      <c r="N55" s="163">
        <v>31152.51033656716</v>
      </c>
      <c r="O55" s="163">
        <v>36176.885236257986</v>
      </c>
      <c r="P55" s="163">
        <v>11711.168235932641</v>
      </c>
      <c r="Q55" s="213">
        <v>518217.74065236491</v>
      </c>
      <c r="R55" s="171">
        <v>109.94277535088951</v>
      </c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19"/>
    </row>
    <row r="56" spans="1:37" s="5" customFormat="1" ht="18.75" customHeight="1" x14ac:dyDescent="0.2">
      <c r="A56" s="164" t="s">
        <v>96</v>
      </c>
      <c r="B56" s="163">
        <v>40438.881182804704</v>
      </c>
      <c r="C56" s="163">
        <v>8646.8999657326913</v>
      </c>
      <c r="D56" s="163">
        <v>21654.959915415573</v>
      </c>
      <c r="E56" s="163">
        <v>10940.739048106861</v>
      </c>
      <c r="F56" s="163">
        <v>15296.783014640343</v>
      </c>
      <c r="G56" s="163">
        <v>38583.477436804234</v>
      </c>
      <c r="H56" s="163">
        <v>165194.49128505497</v>
      </c>
      <c r="I56" s="163">
        <v>19341.306029271629</v>
      </c>
      <c r="J56" s="163">
        <v>10457.283708691546</v>
      </c>
      <c r="K56" s="163">
        <v>24223.726257329468</v>
      </c>
      <c r="L56" s="163">
        <v>51531.394358460762</v>
      </c>
      <c r="M56" s="163">
        <v>18391.294828806516</v>
      </c>
      <c r="N56" s="163">
        <v>31239.342282600846</v>
      </c>
      <c r="O56" s="163">
        <v>36086.217159531741</v>
      </c>
      <c r="P56" s="163">
        <v>13995.191391366874</v>
      </c>
      <c r="Q56" s="213">
        <v>506021.98786461871</v>
      </c>
      <c r="R56" s="171">
        <v>109.73605672626428</v>
      </c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19"/>
    </row>
    <row r="57" spans="1:37" s="5" customFormat="1" ht="18.75" customHeight="1" thickBot="1" x14ac:dyDescent="0.25">
      <c r="A57" s="166" t="s">
        <v>97</v>
      </c>
      <c r="B57" s="167">
        <v>38283.178976694624</v>
      </c>
      <c r="C57" s="167">
        <v>8591.4421690876825</v>
      </c>
      <c r="D57" s="167">
        <v>20579.251514348121</v>
      </c>
      <c r="E57" s="167">
        <v>11613.04113581045</v>
      </c>
      <c r="F57" s="167">
        <v>15329.555323150174</v>
      </c>
      <c r="G57" s="167">
        <v>38357.197572448582</v>
      </c>
      <c r="H57" s="167">
        <v>167311.35040310374</v>
      </c>
      <c r="I57" s="167">
        <v>18231.135925802992</v>
      </c>
      <c r="J57" s="167">
        <v>12392.805300497241</v>
      </c>
      <c r="K57" s="167">
        <v>32365.511966674276</v>
      </c>
      <c r="L57" s="167">
        <v>50752.467907838698</v>
      </c>
      <c r="M57" s="167">
        <v>14417.234152154677</v>
      </c>
      <c r="N57" s="167">
        <v>31326.41625686183</v>
      </c>
      <c r="O57" s="167">
        <v>36419.92610497</v>
      </c>
      <c r="P57" s="167">
        <v>15220.201085133958</v>
      </c>
      <c r="Q57" s="214">
        <v>511190.71579457703</v>
      </c>
      <c r="R57" s="172">
        <v>108.44163842198296</v>
      </c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19"/>
    </row>
    <row r="58" spans="1:37" x14ac:dyDescent="0.25">
      <c r="A58" s="11"/>
      <c r="L58" s="38"/>
      <c r="M58" s="38"/>
      <c r="N58" s="38"/>
      <c r="O58" s="38"/>
      <c r="P58" s="38"/>
      <c r="Q58" s="36"/>
      <c r="R58" s="11"/>
    </row>
    <row r="59" spans="1:37" s="5" customFormat="1" ht="13.5" x14ac:dyDescent="0.2">
      <c r="A59" s="332" t="s">
        <v>44</v>
      </c>
      <c r="B59" s="332"/>
      <c r="C59" s="332"/>
      <c r="D59" s="332"/>
      <c r="E59" s="332"/>
      <c r="F59" s="332"/>
      <c r="G59" s="332"/>
      <c r="H59" s="332"/>
      <c r="I59" s="332"/>
      <c r="J59" s="332"/>
      <c r="K59" s="332"/>
      <c r="L59" s="332"/>
      <c r="M59" s="332"/>
      <c r="N59" s="332"/>
      <c r="O59" s="332"/>
      <c r="P59" s="332"/>
      <c r="Q59" s="332"/>
      <c r="R59" s="332"/>
      <c r="S59" s="62"/>
      <c r="T59" s="95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19"/>
    </row>
    <row r="60" spans="1:37" x14ac:dyDescent="0.25">
      <c r="A60" s="334"/>
      <c r="B60" s="332"/>
      <c r="C60" s="332"/>
      <c r="D60" s="332"/>
      <c r="E60" s="332"/>
      <c r="F60" s="332"/>
      <c r="G60" s="332"/>
      <c r="H60" s="332"/>
      <c r="I60" s="332"/>
      <c r="J60" s="332"/>
      <c r="K60" s="332"/>
      <c r="L60" s="332"/>
      <c r="M60" s="332"/>
      <c r="N60" s="332"/>
      <c r="O60" s="332"/>
      <c r="P60" s="332"/>
      <c r="Q60" s="332"/>
      <c r="S60" s="84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</row>
    <row r="61" spans="1:37" x14ac:dyDescent="0.25">
      <c r="A61" s="58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158"/>
      <c r="M61" s="158"/>
      <c r="N61" s="158"/>
      <c r="O61" s="158"/>
      <c r="P61" s="158"/>
      <c r="S61" s="84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</row>
    <row r="62" spans="1:37" s="57" customFormat="1" x14ac:dyDescent="0.25">
      <c r="A62" s="84"/>
      <c r="B62" s="58"/>
      <c r="C62" s="58"/>
      <c r="D62" s="58"/>
      <c r="E62" s="58"/>
      <c r="F62" s="58"/>
      <c r="G62" s="58"/>
      <c r="H62" s="58"/>
      <c r="I62" s="58"/>
      <c r="J62" s="58"/>
      <c r="K62" s="93"/>
      <c r="L62" s="154"/>
      <c r="M62" s="154"/>
      <c r="N62" s="154"/>
      <c r="O62" s="154"/>
      <c r="P62" s="154"/>
      <c r="Q62" s="35"/>
      <c r="R62" s="80"/>
      <c r="S62" s="84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3"/>
      <c r="AK62" s="80"/>
    </row>
    <row r="63" spans="1:37" x14ac:dyDescent="0.25">
      <c r="A63" s="84"/>
      <c r="B63" s="58"/>
      <c r="C63" s="58"/>
      <c r="D63" s="58"/>
      <c r="E63" s="58"/>
      <c r="F63" s="58"/>
      <c r="G63" s="58"/>
      <c r="H63" s="58"/>
      <c r="I63" s="58"/>
      <c r="J63" s="58"/>
      <c r="K63" s="93"/>
      <c r="L63" s="154"/>
      <c r="M63" s="154"/>
      <c r="N63" s="154"/>
      <c r="O63" s="154"/>
      <c r="P63" s="154"/>
      <c r="R63" s="11"/>
      <c r="S63" s="84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</row>
    <row r="64" spans="1:37" x14ac:dyDescent="0.25">
      <c r="A64" s="84"/>
      <c r="B64" s="58"/>
      <c r="C64" s="58"/>
      <c r="D64" s="58"/>
      <c r="E64" s="58"/>
      <c r="F64" s="58"/>
      <c r="G64" s="58"/>
      <c r="H64" s="58"/>
      <c r="I64" s="58"/>
      <c r="J64" s="58"/>
      <c r="K64" s="93"/>
      <c r="L64" s="154"/>
      <c r="M64" s="154"/>
      <c r="N64" s="154"/>
      <c r="O64" s="154"/>
      <c r="P64" s="154"/>
      <c r="R64" s="11"/>
      <c r="S64" s="84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</row>
    <row r="65" spans="1:36" x14ac:dyDescent="0.25">
      <c r="A65" s="85"/>
      <c r="B65" s="58"/>
      <c r="C65" s="58"/>
      <c r="D65" s="58"/>
      <c r="E65" s="58"/>
      <c r="F65" s="58"/>
      <c r="G65" s="58"/>
      <c r="H65" s="58"/>
      <c r="I65" s="58"/>
      <c r="J65" s="58"/>
      <c r="K65" s="93"/>
      <c r="L65" s="154"/>
      <c r="M65" s="154"/>
      <c r="N65" s="154"/>
      <c r="O65" s="154"/>
      <c r="P65" s="154"/>
      <c r="R65" s="11"/>
      <c r="S65" s="84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</row>
    <row r="66" spans="1:36" x14ac:dyDescent="0.25">
      <c r="A66" s="84"/>
      <c r="B66" s="58"/>
      <c r="C66" s="58"/>
      <c r="D66" s="58"/>
      <c r="E66" s="58"/>
      <c r="F66" s="58"/>
      <c r="G66" s="58"/>
      <c r="H66" s="58"/>
      <c r="I66" s="58"/>
      <c r="J66" s="58"/>
      <c r="K66" s="93"/>
      <c r="L66" s="154"/>
      <c r="M66" s="154"/>
      <c r="N66" s="154"/>
      <c r="O66" s="154"/>
      <c r="P66" s="154"/>
      <c r="R66" s="68"/>
      <c r="S66" s="84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</row>
    <row r="67" spans="1:36" x14ac:dyDescent="0.25">
      <c r="A67" s="84"/>
      <c r="B67" s="58"/>
      <c r="C67" s="58"/>
      <c r="D67" s="58"/>
      <c r="E67" s="58"/>
      <c r="F67" s="58"/>
      <c r="G67" s="58"/>
      <c r="H67" s="58"/>
      <c r="I67" s="58"/>
      <c r="J67" s="58"/>
      <c r="K67" s="93"/>
      <c r="L67" s="154"/>
      <c r="M67" s="154"/>
      <c r="N67" s="154"/>
      <c r="O67" s="154"/>
      <c r="P67" s="154"/>
      <c r="R67" s="68"/>
      <c r="S67" s="84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</row>
    <row r="68" spans="1:36" x14ac:dyDescent="0.25">
      <c r="A68" s="84"/>
      <c r="B68" s="58"/>
      <c r="C68" s="58"/>
      <c r="D68" s="58"/>
      <c r="E68" s="58"/>
      <c r="F68" s="58"/>
      <c r="G68" s="58"/>
      <c r="H68" s="58"/>
      <c r="I68" s="58"/>
      <c r="J68" s="58"/>
      <c r="K68" s="93"/>
      <c r="L68" s="154"/>
      <c r="M68" s="154"/>
      <c r="N68" s="154"/>
      <c r="O68" s="154"/>
      <c r="P68" s="154"/>
      <c r="R68" s="68"/>
      <c r="S68" s="84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</row>
    <row r="69" spans="1:36" x14ac:dyDescent="0.25">
      <c r="A69" s="84"/>
      <c r="B69" s="58"/>
      <c r="C69" s="58"/>
      <c r="D69" s="58"/>
      <c r="E69" s="58"/>
      <c r="F69" s="58"/>
      <c r="G69" s="58"/>
      <c r="H69" s="58"/>
      <c r="I69" s="58"/>
      <c r="J69" s="58"/>
      <c r="K69" s="93"/>
      <c r="L69" s="154"/>
      <c r="M69" s="154"/>
      <c r="N69" s="154"/>
      <c r="O69" s="154"/>
      <c r="P69" s="154"/>
      <c r="R69" s="68"/>
      <c r="S69" s="84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</row>
    <row r="70" spans="1:36" x14ac:dyDescent="0.25">
      <c r="A70" s="84"/>
      <c r="B70" s="58"/>
      <c r="C70" s="58"/>
      <c r="D70" s="58"/>
      <c r="E70" s="58"/>
      <c r="F70" s="58"/>
      <c r="G70" s="58"/>
      <c r="H70" s="58"/>
      <c r="I70" s="58"/>
      <c r="J70" s="58"/>
      <c r="K70" s="93"/>
      <c r="L70" s="154"/>
      <c r="M70" s="154"/>
      <c r="N70" s="154"/>
      <c r="O70" s="154"/>
      <c r="P70" s="154"/>
      <c r="R70" s="68"/>
      <c r="S70" s="84"/>
      <c r="T70" s="93"/>
      <c r="U70" s="93"/>
      <c r="V70" s="93"/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</row>
    <row r="71" spans="1:36" x14ac:dyDescent="0.25">
      <c r="A71" s="84"/>
      <c r="B71" s="58"/>
      <c r="C71" s="58"/>
      <c r="D71" s="58"/>
      <c r="E71" s="58"/>
      <c r="F71" s="58"/>
      <c r="G71" s="58"/>
      <c r="H71" s="58"/>
      <c r="I71" s="58"/>
      <c r="J71" s="58"/>
      <c r="K71" s="93"/>
      <c r="L71" s="154"/>
      <c r="M71" s="154"/>
      <c r="N71" s="154"/>
      <c r="O71" s="154"/>
      <c r="P71" s="154"/>
      <c r="R71" s="68"/>
      <c r="S71" s="84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</row>
    <row r="72" spans="1:36" x14ac:dyDescent="0.25">
      <c r="A72" s="84"/>
      <c r="B72" s="58"/>
      <c r="C72" s="58"/>
      <c r="D72" s="58"/>
      <c r="E72" s="58"/>
      <c r="F72" s="58"/>
      <c r="G72" s="58"/>
      <c r="H72" s="58"/>
      <c r="I72" s="58"/>
      <c r="J72" s="58"/>
      <c r="K72" s="93"/>
      <c r="L72" s="154"/>
      <c r="M72" s="154"/>
      <c r="N72" s="154"/>
      <c r="O72" s="154"/>
      <c r="P72" s="154"/>
      <c r="R72" s="68"/>
      <c r="S72" s="84"/>
      <c r="T72" s="93"/>
      <c r="U72" s="89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</row>
    <row r="73" spans="1:36" x14ac:dyDescent="0.25">
      <c r="A73" s="84"/>
      <c r="B73" s="58"/>
      <c r="C73" s="58"/>
      <c r="D73" s="58"/>
      <c r="E73" s="58"/>
      <c r="F73" s="58"/>
      <c r="G73" s="58"/>
      <c r="H73" s="58"/>
      <c r="I73" s="58"/>
      <c r="J73" s="58"/>
      <c r="K73" s="93"/>
      <c r="L73" s="154"/>
      <c r="M73" s="154"/>
      <c r="N73" s="154"/>
      <c r="O73" s="154"/>
      <c r="P73" s="154"/>
      <c r="R73" s="68"/>
      <c r="S73" s="84"/>
      <c r="T73" s="93"/>
      <c r="U73" s="89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</row>
    <row r="74" spans="1:36" x14ac:dyDescent="0.25">
      <c r="A74" s="84"/>
      <c r="B74" s="58"/>
      <c r="C74" s="58"/>
      <c r="D74" s="58"/>
      <c r="E74" s="58"/>
      <c r="F74" s="58"/>
      <c r="G74" s="58"/>
      <c r="H74" s="58"/>
      <c r="I74" s="58"/>
      <c r="J74" s="58"/>
      <c r="K74" s="93"/>
      <c r="L74" s="154"/>
      <c r="M74" s="154"/>
      <c r="N74" s="154"/>
      <c r="O74" s="154"/>
      <c r="P74" s="154"/>
      <c r="R74" s="68"/>
      <c r="S74" s="84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</row>
    <row r="75" spans="1:36" x14ac:dyDescent="0.25">
      <c r="A75" s="84"/>
      <c r="B75" s="58"/>
      <c r="C75" s="58"/>
      <c r="D75" s="58"/>
      <c r="E75" s="58"/>
      <c r="F75" s="58"/>
      <c r="G75" s="58"/>
      <c r="H75" s="58"/>
      <c r="I75" s="58"/>
      <c r="J75" s="58"/>
      <c r="K75" s="93"/>
      <c r="L75" s="154"/>
      <c r="M75" s="154"/>
      <c r="N75" s="154"/>
      <c r="O75" s="154"/>
      <c r="P75" s="154"/>
      <c r="R75" s="68"/>
      <c r="S75" s="84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</row>
    <row r="76" spans="1:36" x14ac:dyDescent="0.25">
      <c r="A76" s="84"/>
      <c r="B76" s="58"/>
      <c r="C76" s="58"/>
      <c r="D76" s="58"/>
      <c r="E76" s="58"/>
      <c r="F76" s="58"/>
      <c r="G76" s="58"/>
      <c r="H76" s="58"/>
      <c r="I76" s="58"/>
      <c r="J76" s="58"/>
      <c r="K76" s="93"/>
      <c r="L76" s="154"/>
      <c r="M76" s="154"/>
      <c r="N76" s="154"/>
      <c r="O76" s="154"/>
      <c r="P76" s="154"/>
      <c r="R76" s="68"/>
      <c r="S76" s="84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</row>
    <row r="77" spans="1:36" x14ac:dyDescent="0.25">
      <c r="A77" s="84"/>
      <c r="B77" s="58"/>
      <c r="C77" s="58"/>
      <c r="D77" s="58"/>
      <c r="E77" s="58"/>
      <c r="F77" s="58"/>
      <c r="G77" s="58"/>
      <c r="H77" s="58"/>
      <c r="I77" s="58"/>
      <c r="J77" s="58"/>
      <c r="K77" s="93"/>
      <c r="L77" s="154"/>
      <c r="M77" s="154"/>
      <c r="N77" s="154"/>
      <c r="O77" s="154"/>
      <c r="P77" s="154"/>
      <c r="R77" s="68"/>
      <c r="S77" s="11"/>
    </row>
    <row r="78" spans="1:36" x14ac:dyDescent="0.25">
      <c r="A78" s="84"/>
      <c r="B78" s="58"/>
      <c r="C78" s="58"/>
      <c r="D78" s="58"/>
      <c r="E78" s="58"/>
      <c r="F78" s="58"/>
      <c r="G78" s="58"/>
      <c r="H78" s="58"/>
      <c r="I78" s="58"/>
      <c r="J78" s="58"/>
      <c r="K78" s="93"/>
      <c r="L78" s="154"/>
      <c r="M78" s="154"/>
      <c r="N78" s="154"/>
      <c r="O78" s="154"/>
      <c r="P78" s="154"/>
      <c r="R78" s="68"/>
      <c r="S78" s="11"/>
    </row>
    <row r="79" spans="1:36" x14ac:dyDescent="0.25">
      <c r="A79" s="84"/>
      <c r="B79" s="58"/>
      <c r="C79" s="58"/>
      <c r="D79" s="58"/>
      <c r="E79" s="58"/>
      <c r="F79" s="58"/>
      <c r="G79" s="58"/>
      <c r="H79" s="58"/>
      <c r="I79" s="58"/>
      <c r="J79" s="58"/>
      <c r="K79" s="93"/>
      <c r="L79" s="154"/>
      <c r="M79" s="154"/>
      <c r="N79" s="154"/>
      <c r="O79" s="154"/>
      <c r="P79" s="154"/>
      <c r="R79" s="68"/>
      <c r="S79" s="11"/>
    </row>
    <row r="80" spans="1:36" x14ac:dyDescent="0.25">
      <c r="A80" s="7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157"/>
      <c r="M80" s="157"/>
      <c r="N80" s="157"/>
      <c r="O80" s="157"/>
      <c r="P80" s="157"/>
      <c r="R80" s="68"/>
      <c r="S80" s="11"/>
    </row>
    <row r="81" spans="1:19" x14ac:dyDescent="0.25">
      <c r="A81" s="78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157"/>
      <c r="M81" s="157"/>
      <c r="N81" s="157"/>
      <c r="O81" s="157"/>
      <c r="P81" s="157"/>
      <c r="R81" s="68"/>
      <c r="S81" s="11"/>
    </row>
    <row r="82" spans="1:19" x14ac:dyDescent="0.25">
      <c r="A82" s="78"/>
      <c r="R82" s="68"/>
      <c r="S82" s="11"/>
    </row>
    <row r="83" spans="1:19" x14ac:dyDescent="0.25">
      <c r="A83" s="79"/>
      <c r="R83" s="68"/>
      <c r="S83" s="11"/>
    </row>
    <row r="84" spans="1:19" x14ac:dyDescent="0.25">
      <c r="A84" s="79"/>
      <c r="R84" s="68"/>
      <c r="S84" s="11"/>
    </row>
    <row r="85" spans="1:19" x14ac:dyDescent="0.25">
      <c r="A85" s="56"/>
      <c r="R85" s="68"/>
      <c r="S85" s="11"/>
    </row>
    <row r="86" spans="1:19" x14ac:dyDescent="0.25">
      <c r="A86" s="56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156"/>
      <c r="M86" s="156"/>
      <c r="N86" s="156"/>
      <c r="O86" s="156"/>
      <c r="P86" s="156"/>
      <c r="Q86" s="65"/>
      <c r="R86" s="68"/>
      <c r="S86" s="11"/>
    </row>
    <row r="87" spans="1:19" x14ac:dyDescent="0.25">
      <c r="A87" s="56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156"/>
      <c r="M87" s="156"/>
      <c r="N87" s="156"/>
      <c r="O87" s="156"/>
      <c r="P87" s="156"/>
      <c r="Q87" s="66"/>
      <c r="R87" s="11"/>
      <c r="S87" s="11"/>
    </row>
    <row r="88" spans="1:19" x14ac:dyDescent="0.25">
      <c r="A88" s="56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156"/>
      <c r="M88" s="156"/>
      <c r="N88" s="156"/>
      <c r="O88" s="156"/>
      <c r="P88" s="156"/>
      <c r="Q88" s="67"/>
      <c r="R88" s="11"/>
      <c r="S88" s="11"/>
    </row>
    <row r="89" spans="1:19" x14ac:dyDescent="0.25">
      <c r="A89" s="11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157"/>
      <c r="M89" s="157"/>
      <c r="N89" s="157"/>
      <c r="O89" s="157"/>
      <c r="P89" s="157"/>
      <c r="Q89" s="36"/>
      <c r="R89" s="11"/>
      <c r="S89" s="11"/>
    </row>
    <row r="90" spans="1:19" x14ac:dyDescent="0.25">
      <c r="A90" s="11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157"/>
      <c r="M90" s="157"/>
      <c r="N90" s="157"/>
      <c r="O90" s="157"/>
      <c r="P90" s="157"/>
      <c r="Q90" s="36"/>
      <c r="R90" s="11"/>
      <c r="S90" s="11"/>
    </row>
    <row r="91" spans="1:19" x14ac:dyDescent="0.25">
      <c r="A91" s="11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157"/>
      <c r="M91" s="157"/>
      <c r="N91" s="157"/>
      <c r="O91" s="157"/>
      <c r="P91" s="157"/>
      <c r="Q91" s="36"/>
      <c r="R91" s="11"/>
      <c r="S91" s="11"/>
    </row>
    <row r="92" spans="1:19" x14ac:dyDescent="0.25">
      <c r="A92" s="11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157"/>
      <c r="M92" s="157"/>
      <c r="N92" s="157"/>
      <c r="O92" s="157"/>
      <c r="P92" s="157"/>
      <c r="Q92" s="36"/>
      <c r="R92" s="11"/>
      <c r="S92" s="11"/>
    </row>
    <row r="93" spans="1:19" x14ac:dyDescent="0.25">
      <c r="A93" s="11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157"/>
      <c r="M93" s="157"/>
      <c r="N93" s="157"/>
      <c r="O93" s="157"/>
      <c r="P93" s="157"/>
      <c r="Q93" s="36"/>
    </row>
    <row r="94" spans="1:19" x14ac:dyDescent="0.25">
      <c r="A94" s="11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157"/>
      <c r="M94" s="157"/>
      <c r="N94" s="157"/>
      <c r="O94" s="157"/>
      <c r="P94" s="157"/>
      <c r="Q94" s="36"/>
    </row>
  </sheetData>
  <mergeCells count="4">
    <mergeCell ref="A59:R59"/>
    <mergeCell ref="A3:P3"/>
    <mergeCell ref="A16:P16"/>
    <mergeCell ref="A60:Q60"/>
  </mergeCells>
  <pageMargins left="0" right="0" top="0" bottom="0" header="0" footer="0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101"/>
  <sheetViews>
    <sheetView view="pageBreakPreview" zoomScaleNormal="110" zoomScaleSheetLayoutView="100" workbookViewId="0">
      <selection activeCell="J2" sqref="J2"/>
    </sheetView>
  </sheetViews>
  <sheetFormatPr defaultRowHeight="15" x14ac:dyDescent="0.25"/>
  <cols>
    <col min="1" max="1" width="9.140625" style="5" customWidth="1"/>
    <col min="2" max="16" width="9.140625" style="38" customWidth="1"/>
    <col min="17" max="17" width="9.140625" style="35" customWidth="1"/>
    <col min="19" max="37" width="9.140625" style="11"/>
  </cols>
  <sheetData>
    <row r="1" spans="1:37" ht="19.5" thickBot="1" x14ac:dyDescent="0.3">
      <c r="A1" s="304" t="s">
        <v>111</v>
      </c>
      <c r="B1" s="108"/>
      <c r="C1" s="108"/>
      <c r="D1" s="108"/>
      <c r="E1" s="108"/>
      <c r="F1" s="108"/>
      <c r="G1" s="108"/>
      <c r="H1" s="108"/>
      <c r="I1" s="108"/>
      <c r="J1" s="109"/>
      <c r="K1" s="109"/>
      <c r="L1" s="109"/>
      <c r="M1" s="109"/>
      <c r="N1" s="109"/>
      <c r="O1" s="109"/>
      <c r="P1" s="109"/>
      <c r="Q1" s="111"/>
    </row>
    <row r="2" spans="1:37" s="92" customFormat="1" ht="64.5" customHeight="1" thickBot="1" x14ac:dyDescent="0.3">
      <c r="A2" s="168"/>
      <c r="B2" s="28" t="s">
        <v>59</v>
      </c>
      <c r="C2" s="28" t="s">
        <v>60</v>
      </c>
      <c r="D2" s="28" t="s">
        <v>61</v>
      </c>
      <c r="E2" s="28" t="s">
        <v>62</v>
      </c>
      <c r="F2" s="28" t="s">
        <v>63</v>
      </c>
      <c r="G2" s="28" t="s">
        <v>64</v>
      </c>
      <c r="H2" s="28" t="s">
        <v>65</v>
      </c>
      <c r="I2" s="28" t="s">
        <v>66</v>
      </c>
      <c r="J2" s="28" t="s">
        <v>67</v>
      </c>
      <c r="K2" s="28" t="s">
        <v>68</v>
      </c>
      <c r="L2" s="28" t="s">
        <v>69</v>
      </c>
      <c r="M2" s="28" t="s">
        <v>70</v>
      </c>
      <c r="N2" s="28" t="s">
        <v>71</v>
      </c>
      <c r="O2" s="28" t="s">
        <v>72</v>
      </c>
      <c r="P2" s="28" t="s">
        <v>73</v>
      </c>
      <c r="Q2" s="204" t="s">
        <v>114</v>
      </c>
      <c r="R2" s="27"/>
      <c r="S2" s="13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54"/>
    </row>
    <row r="3" spans="1:37" ht="15" customHeight="1" x14ac:dyDescent="0.25">
      <c r="A3" s="330" t="s">
        <v>112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205"/>
      <c r="R3" s="92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54"/>
    </row>
    <row r="4" spans="1:37" s="92" customFormat="1" ht="18.75" hidden="1" customHeight="1" x14ac:dyDescent="0.25">
      <c r="A4" s="136">
        <v>2008</v>
      </c>
      <c r="B4" s="48">
        <v>5.4201787719727861</v>
      </c>
      <c r="C4" s="48">
        <v>4.0957759704309922</v>
      </c>
      <c r="D4" s="48">
        <v>-14.530202182888246</v>
      </c>
      <c r="E4" s="48">
        <v>-12.84369588446765</v>
      </c>
      <c r="F4" s="48">
        <v>8.462016127932884</v>
      </c>
      <c r="G4" s="48">
        <v>7.0527592320470092</v>
      </c>
      <c r="H4" s="48">
        <v>7.519359196410548</v>
      </c>
      <c r="I4" s="48">
        <v>13.897099396561913</v>
      </c>
      <c r="J4" s="48">
        <v>2.774996053360212</v>
      </c>
      <c r="K4" s="48">
        <v>-0.47651017554625241</v>
      </c>
      <c r="L4" s="48">
        <v>-4.4851774234911943</v>
      </c>
      <c r="M4" s="48">
        <v>2.0870430591010916</v>
      </c>
      <c r="N4" s="48">
        <v>9.8062833673123606</v>
      </c>
      <c r="O4" s="48">
        <v>9.9839796909903669</v>
      </c>
      <c r="P4" s="48">
        <v>2.6238198875571896</v>
      </c>
      <c r="Q4" s="206">
        <v>3.0271550950462114</v>
      </c>
      <c r="S4" s="11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54"/>
      <c r="AK4" s="11"/>
    </row>
    <row r="5" spans="1:37" s="92" customFormat="1" ht="18.75" hidden="1" customHeight="1" x14ac:dyDescent="0.25">
      <c r="A5" s="136">
        <v>2009</v>
      </c>
      <c r="B5" s="48">
        <v>3.4881289718069866</v>
      </c>
      <c r="C5" s="48">
        <v>-10.750215576412302</v>
      </c>
      <c r="D5" s="48">
        <v>-6.5799456755213583</v>
      </c>
      <c r="E5" s="48">
        <v>-32.217686863677699</v>
      </c>
      <c r="F5" s="48">
        <v>-10.440922382158362</v>
      </c>
      <c r="G5" s="48">
        <v>-23.405417556038316</v>
      </c>
      <c r="H5" s="48">
        <v>-4.3470690709992681</v>
      </c>
      <c r="I5" s="48">
        <v>-21.629729991722215</v>
      </c>
      <c r="J5" s="48">
        <v>-27.576607105119166</v>
      </c>
      <c r="K5" s="48">
        <v>24.503979178297755</v>
      </c>
      <c r="L5" s="48">
        <v>6.2292059043794694</v>
      </c>
      <c r="M5" s="48">
        <v>-10.835877399415637</v>
      </c>
      <c r="N5" s="48">
        <v>-4.8853719122737687</v>
      </c>
      <c r="O5" s="48">
        <v>12.146898184666938</v>
      </c>
      <c r="P5" s="48">
        <v>-3.8458743514484865</v>
      </c>
      <c r="Q5" s="206">
        <v>-5.8913796185141933</v>
      </c>
      <c r="S5" s="11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54"/>
      <c r="AK5" s="11"/>
    </row>
    <row r="6" spans="1:37" s="92" customFormat="1" ht="18.75" hidden="1" customHeight="1" x14ac:dyDescent="0.25">
      <c r="A6" s="136">
        <v>2010</v>
      </c>
      <c r="B6" s="48">
        <v>-24.11867174519513</v>
      </c>
      <c r="C6" s="48">
        <v>-10.770930910990614</v>
      </c>
      <c r="D6" s="48">
        <v>-1.0004659938198301</v>
      </c>
      <c r="E6" s="48">
        <v>7.982891600491115</v>
      </c>
      <c r="F6" s="48">
        <v>-1.2541491407427259</v>
      </c>
      <c r="G6" s="48">
        <v>22.060309626009257</v>
      </c>
      <c r="H6" s="48">
        <v>3.5550935161191859</v>
      </c>
      <c r="I6" s="48">
        <v>-6.0671246063411957</v>
      </c>
      <c r="J6" s="48">
        <v>-4.410571705079974</v>
      </c>
      <c r="K6" s="48">
        <v>9.7229118634457876</v>
      </c>
      <c r="L6" s="48">
        <v>3.4056353814579126</v>
      </c>
      <c r="M6" s="48">
        <v>-2.9911857652654703</v>
      </c>
      <c r="N6" s="48">
        <v>0.74646997426894757</v>
      </c>
      <c r="O6" s="48">
        <v>13.126663667548442</v>
      </c>
      <c r="P6" s="48">
        <v>28.366072858248714</v>
      </c>
      <c r="Q6" s="206">
        <v>2.3948402182842869</v>
      </c>
      <c r="S6" s="11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54"/>
      <c r="AK6" s="11"/>
    </row>
    <row r="7" spans="1:37" s="92" customFormat="1" ht="18.75" hidden="1" customHeight="1" x14ac:dyDescent="0.25">
      <c r="A7" s="136">
        <v>2011</v>
      </c>
      <c r="B7" s="48">
        <v>3.8624679627163232</v>
      </c>
      <c r="C7" s="48">
        <v>-13.776017282718627</v>
      </c>
      <c r="D7" s="48">
        <v>-2.1425752640676166</v>
      </c>
      <c r="E7" s="48">
        <v>11.224703521410945</v>
      </c>
      <c r="F7" s="48">
        <v>27.889552063138154</v>
      </c>
      <c r="G7" s="48">
        <v>6.7741718825817259</v>
      </c>
      <c r="H7" s="48">
        <v>3.5042996191346987</v>
      </c>
      <c r="I7" s="48">
        <v>-7.6103522819830403</v>
      </c>
      <c r="J7" s="48">
        <v>2.0696345536262157</v>
      </c>
      <c r="K7" s="48">
        <v>-16.018650093607121</v>
      </c>
      <c r="L7" s="48">
        <v>8.1683999363361721</v>
      </c>
      <c r="M7" s="48">
        <v>-12.923772939361783</v>
      </c>
      <c r="N7" s="48">
        <v>3.2177910861435635</v>
      </c>
      <c r="O7" s="48">
        <v>8.9457875504398885</v>
      </c>
      <c r="P7" s="48">
        <v>14.644211208912296</v>
      </c>
      <c r="Q7" s="206">
        <v>2.5623801706238396</v>
      </c>
      <c r="S7" s="11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54"/>
      <c r="AK7" s="11"/>
    </row>
    <row r="8" spans="1:37" s="92" customFormat="1" ht="18.75" hidden="1" customHeight="1" x14ac:dyDescent="0.25">
      <c r="A8" s="136">
        <v>2012</v>
      </c>
      <c r="B8" s="48">
        <v>-2.5862943213034697</v>
      </c>
      <c r="C8" s="48">
        <v>19.363331492070856</v>
      </c>
      <c r="D8" s="48">
        <v>-6.0968625601763478</v>
      </c>
      <c r="E8" s="48">
        <v>-6.9887547359376896</v>
      </c>
      <c r="F8" s="48">
        <v>14.391885861381098</v>
      </c>
      <c r="G8" s="48">
        <v>-5.4352461875987643</v>
      </c>
      <c r="H8" s="48">
        <v>-0.32197716282048816</v>
      </c>
      <c r="I8" s="48">
        <v>4.6962200948702275</v>
      </c>
      <c r="J8" s="48">
        <v>7.5747177931477836</v>
      </c>
      <c r="K8" s="48">
        <v>-15.548296794377677</v>
      </c>
      <c r="L8" s="48">
        <v>-7.2287532371296948</v>
      </c>
      <c r="M8" s="48">
        <v>-6.6766414713131184</v>
      </c>
      <c r="N8" s="48">
        <v>3.3706813040784027</v>
      </c>
      <c r="O8" s="48">
        <v>9.018993227936889</v>
      </c>
      <c r="P8" s="48">
        <v>-12.642365846900887</v>
      </c>
      <c r="Q8" s="206">
        <v>-1.8216591974456406</v>
      </c>
      <c r="S8" s="11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54"/>
      <c r="AK8" s="11"/>
    </row>
    <row r="9" spans="1:37" s="92" customFormat="1" ht="18.75" hidden="1" customHeight="1" x14ac:dyDescent="0.25">
      <c r="A9" s="136">
        <v>2013</v>
      </c>
      <c r="B9" s="48">
        <v>23.531876884968284</v>
      </c>
      <c r="C9" s="48">
        <v>-12.025561498306473</v>
      </c>
      <c r="D9" s="48">
        <v>6.6806179644502208</v>
      </c>
      <c r="E9" s="48">
        <v>-4.7801361841822683</v>
      </c>
      <c r="F9" s="48">
        <v>-18.590666322867051</v>
      </c>
      <c r="G9" s="48">
        <v>2.2503839272744557</v>
      </c>
      <c r="H9" s="48">
        <v>1.2489550476114033</v>
      </c>
      <c r="I9" s="48">
        <v>6.9352934508825683</v>
      </c>
      <c r="J9" s="48">
        <v>-8.7098800466213788</v>
      </c>
      <c r="K9" s="48">
        <v>10.753987498025097</v>
      </c>
      <c r="L9" s="48">
        <v>-6.3111636081311673</v>
      </c>
      <c r="M9" s="48">
        <v>-13.788015397641573</v>
      </c>
      <c r="N9" s="48">
        <v>2.7860357004329188</v>
      </c>
      <c r="O9" s="48">
        <v>-0.70942438463987401</v>
      </c>
      <c r="P9" s="48">
        <v>18.257541115863191</v>
      </c>
      <c r="Q9" s="206">
        <v>1.9525913958371177</v>
      </c>
      <c r="S9" s="11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54"/>
      <c r="AK9" s="11"/>
    </row>
    <row r="10" spans="1:37" s="5" customFormat="1" ht="18.75" customHeight="1" x14ac:dyDescent="0.2">
      <c r="A10" s="136">
        <v>2014</v>
      </c>
      <c r="B10" s="48">
        <v>-19.022403766385835</v>
      </c>
      <c r="C10" s="48">
        <v>6.9341959760257197</v>
      </c>
      <c r="D10" s="48">
        <v>16.410813677138947</v>
      </c>
      <c r="E10" s="48">
        <v>-15.21067664354608</v>
      </c>
      <c r="F10" s="48">
        <v>30.432361936634294</v>
      </c>
      <c r="G10" s="48">
        <v>1.4813508921622542</v>
      </c>
      <c r="H10" s="48">
        <v>3.2390274978191371</v>
      </c>
      <c r="I10" s="48">
        <v>33.188265851761969</v>
      </c>
      <c r="J10" s="48">
        <v>-6.2840317282814908</v>
      </c>
      <c r="K10" s="48">
        <v>3.0506335829959284</v>
      </c>
      <c r="L10" s="48">
        <v>7.652480997804588</v>
      </c>
      <c r="M10" s="48">
        <v>42.018755566834272</v>
      </c>
      <c r="N10" s="48">
        <v>3.2379513273462095</v>
      </c>
      <c r="O10" s="48">
        <v>5.5749718168229236</v>
      </c>
      <c r="P10" s="48">
        <v>-15.045639270696029</v>
      </c>
      <c r="Q10" s="206">
        <v>3.1220600727031496</v>
      </c>
      <c r="R10" s="71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3"/>
      <c r="AF10" s="73"/>
      <c r="AG10" s="73"/>
      <c r="AH10" s="73"/>
      <c r="AI10" s="74"/>
      <c r="AJ10" s="64"/>
      <c r="AK10" s="19"/>
    </row>
    <row r="11" spans="1:37" s="5" customFormat="1" ht="18.75" customHeight="1" x14ac:dyDescent="0.2">
      <c r="A11" s="136">
        <v>2015</v>
      </c>
      <c r="B11" s="48">
        <v>1.9596538600393387</v>
      </c>
      <c r="C11" s="48">
        <v>58.566045335184754</v>
      </c>
      <c r="D11" s="48">
        <v>3.3436704170157583</v>
      </c>
      <c r="E11" s="48">
        <v>1.336002956540284</v>
      </c>
      <c r="F11" s="48">
        <v>1.3621686878395707</v>
      </c>
      <c r="G11" s="48">
        <v>26.134349740595411</v>
      </c>
      <c r="H11" s="48">
        <v>6.2589499760330654</v>
      </c>
      <c r="I11" s="48">
        <v>7.1587481527139545</v>
      </c>
      <c r="J11" s="48">
        <v>38.027372707486819</v>
      </c>
      <c r="K11" s="48">
        <v>29.717602873470867</v>
      </c>
      <c r="L11" s="48">
        <v>11.41719102491578</v>
      </c>
      <c r="M11" s="48">
        <v>17.087843903206732</v>
      </c>
      <c r="N11" s="48">
        <v>4.1262608067228399</v>
      </c>
      <c r="O11" s="48">
        <v>9.1736911744103793</v>
      </c>
      <c r="P11" s="48">
        <v>7.0607071933614236</v>
      </c>
      <c r="Q11" s="206">
        <v>10.686049950410577</v>
      </c>
      <c r="R11" s="71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3"/>
      <c r="AF11" s="73"/>
      <c r="AG11" s="73"/>
      <c r="AH11" s="62"/>
      <c r="AI11" s="74"/>
      <c r="AJ11" s="64"/>
      <c r="AK11" s="19"/>
    </row>
    <row r="12" spans="1:37" s="5" customFormat="1" ht="18.75" customHeight="1" x14ac:dyDescent="0.2">
      <c r="A12" s="136">
        <v>2016</v>
      </c>
      <c r="B12" s="48">
        <v>19.073988973669429</v>
      </c>
      <c r="C12" s="48">
        <v>16.770621286301477</v>
      </c>
      <c r="D12" s="48">
        <v>4.7363398253611422</v>
      </c>
      <c r="E12" s="48">
        <v>3.5541154460130855</v>
      </c>
      <c r="F12" s="48">
        <v>3.3462652831370008</v>
      </c>
      <c r="G12" s="48">
        <v>-9.2811088855220589</v>
      </c>
      <c r="H12" s="48">
        <v>6.8085976553406198</v>
      </c>
      <c r="I12" s="48">
        <v>-2.4138259317148396</v>
      </c>
      <c r="J12" s="48">
        <v>3.1682221414834117</v>
      </c>
      <c r="K12" s="48">
        <v>6.2960072557181661</v>
      </c>
      <c r="L12" s="48">
        <v>7.0165891233453834</v>
      </c>
      <c r="M12" s="48">
        <v>-3.0586458278099968</v>
      </c>
      <c r="N12" s="48">
        <v>0.4900066333688784</v>
      </c>
      <c r="O12" s="48">
        <v>5.471732805349788</v>
      </c>
      <c r="P12" s="48">
        <v>-2.4360766697336373</v>
      </c>
      <c r="Q12" s="206">
        <v>4.5825298931547991</v>
      </c>
      <c r="R12" s="71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3"/>
      <c r="AF12" s="73"/>
      <c r="AG12" s="73"/>
      <c r="AH12" s="73"/>
      <c r="AI12" s="74"/>
      <c r="AJ12" s="64"/>
      <c r="AK12" s="19"/>
    </row>
    <row r="13" spans="1:37" s="5" customFormat="1" ht="18.75" customHeight="1" x14ac:dyDescent="0.2">
      <c r="A13" s="136">
        <v>2017</v>
      </c>
      <c r="B13" s="48">
        <v>7.1158173142894157</v>
      </c>
      <c r="C13" s="48">
        <v>-9.4481927552716769</v>
      </c>
      <c r="D13" s="48">
        <v>-5.7646572099512667</v>
      </c>
      <c r="E13" s="48">
        <v>-12.930857454129139</v>
      </c>
      <c r="F13" s="48">
        <v>7.8644517357238612</v>
      </c>
      <c r="G13" s="48">
        <v>-9.2630968371958886</v>
      </c>
      <c r="H13" s="48">
        <v>2.3810484819964728</v>
      </c>
      <c r="I13" s="48">
        <v>-9.3660676172972046</v>
      </c>
      <c r="J13" s="48">
        <v>8.5873977829192683</v>
      </c>
      <c r="K13" s="48">
        <v>-1.6363080908366214</v>
      </c>
      <c r="L13" s="48">
        <v>4.7874021897216039</v>
      </c>
      <c r="M13" s="48">
        <v>7.9183613410082927</v>
      </c>
      <c r="N13" s="48">
        <v>1.3392917256896624</v>
      </c>
      <c r="O13" s="48">
        <v>-0.32643982490759527</v>
      </c>
      <c r="P13" s="48">
        <v>-6.164135534656765</v>
      </c>
      <c r="Q13" s="206">
        <v>-6.1220786676514649E-2</v>
      </c>
      <c r="R13" s="71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54"/>
      <c r="AJ13" s="64"/>
      <c r="AK13" s="19"/>
    </row>
    <row r="14" spans="1:37" s="8" customFormat="1" ht="18.75" customHeight="1" thickBot="1" x14ac:dyDescent="0.25">
      <c r="A14" s="105">
        <v>2018</v>
      </c>
      <c r="B14" s="99">
        <v>-2.119292474026139</v>
      </c>
      <c r="C14" s="99">
        <v>-16.618946152360834</v>
      </c>
      <c r="D14" s="99">
        <v>-3.3661355203144581</v>
      </c>
      <c r="E14" s="99">
        <v>-37.540344326489837</v>
      </c>
      <c r="F14" s="99">
        <v>-4.5682393654071944</v>
      </c>
      <c r="G14" s="99">
        <v>10.840069239858664</v>
      </c>
      <c r="H14" s="99">
        <v>9.8504021125787489</v>
      </c>
      <c r="I14" s="99">
        <v>-7.3626985980539814</v>
      </c>
      <c r="J14" s="99">
        <v>-1.5726061586785676</v>
      </c>
      <c r="K14" s="99">
        <v>-0.31331655394143354</v>
      </c>
      <c r="L14" s="99">
        <v>14.063260097618397</v>
      </c>
      <c r="M14" s="99">
        <v>4.6303455492254528</v>
      </c>
      <c r="N14" s="99">
        <v>2.0223338872201708</v>
      </c>
      <c r="O14" s="99">
        <v>0.29235122464601204</v>
      </c>
      <c r="P14" s="99">
        <v>-5.0305918342539684</v>
      </c>
      <c r="Q14" s="207">
        <v>2.3853415852960467</v>
      </c>
      <c r="R14" s="71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54"/>
      <c r="AJ14" s="64"/>
      <c r="AK14" s="62"/>
    </row>
    <row r="15" spans="1:37" ht="15" customHeight="1" x14ac:dyDescent="0.25">
      <c r="A15" s="330" t="s">
        <v>113</v>
      </c>
      <c r="B15" s="331"/>
      <c r="C15" s="331"/>
      <c r="D15" s="331"/>
      <c r="E15" s="331"/>
      <c r="F15" s="331"/>
      <c r="G15" s="331"/>
      <c r="H15" s="331"/>
      <c r="I15" s="331"/>
      <c r="J15" s="331"/>
      <c r="K15" s="331"/>
      <c r="L15" s="331"/>
      <c r="M15" s="331"/>
      <c r="N15" s="331"/>
      <c r="O15" s="331"/>
      <c r="P15" s="331"/>
      <c r="Q15" s="205"/>
      <c r="R15" s="9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54"/>
      <c r="AJ15" s="88"/>
    </row>
    <row r="16" spans="1:37" s="92" customFormat="1" ht="18.75" hidden="1" customHeight="1" x14ac:dyDescent="0.25">
      <c r="A16" s="164">
        <v>40238</v>
      </c>
      <c r="B16" s="69">
        <v>-30.976546406991616</v>
      </c>
      <c r="C16" s="69">
        <v>-1.6747400901058</v>
      </c>
      <c r="D16" s="69">
        <v>11.505041907969002</v>
      </c>
      <c r="E16" s="69">
        <v>11.201792822288184</v>
      </c>
      <c r="F16" s="69">
        <v>-5.8207653427928676</v>
      </c>
      <c r="G16" s="69">
        <v>-8.1577720060181065</v>
      </c>
      <c r="H16" s="69">
        <v>-4.1951687795200741</v>
      </c>
      <c r="I16" s="69">
        <v>-15.88059350080276</v>
      </c>
      <c r="J16" s="69">
        <v>-18.495641696409919</v>
      </c>
      <c r="K16" s="69">
        <v>5.4978202181985694</v>
      </c>
      <c r="L16" s="69">
        <v>9.7935970645360726</v>
      </c>
      <c r="M16" s="69">
        <v>2.274416048981152</v>
      </c>
      <c r="N16" s="69">
        <v>0.402605144042397</v>
      </c>
      <c r="O16" s="69">
        <v>12.448228822242839</v>
      </c>
      <c r="P16" s="69">
        <v>36.622711655968146</v>
      </c>
      <c r="Q16" s="206">
        <v>-2.1215321935856934</v>
      </c>
      <c r="R16" s="9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54"/>
      <c r="AJ16" s="88"/>
      <c r="AK16" s="11"/>
    </row>
    <row r="17" spans="1:37" s="92" customFormat="1" ht="18.75" hidden="1" customHeight="1" x14ac:dyDescent="0.25">
      <c r="A17" s="165">
        <v>40330</v>
      </c>
      <c r="B17" s="69">
        <v>-25.139351800406885</v>
      </c>
      <c r="C17" s="69">
        <v>-1.2799768680426098</v>
      </c>
      <c r="D17" s="69">
        <v>9.4112185390604992</v>
      </c>
      <c r="E17" s="69">
        <v>42.697201587506129</v>
      </c>
      <c r="F17" s="69">
        <v>7.2477258681048653</v>
      </c>
      <c r="G17" s="69">
        <v>15.723657168569886</v>
      </c>
      <c r="H17" s="69">
        <v>5.3829311190538078</v>
      </c>
      <c r="I17" s="69">
        <v>-8.703145971376486</v>
      </c>
      <c r="J17" s="69">
        <v>-8.4616665681628547</v>
      </c>
      <c r="K17" s="69">
        <v>9.5725987952699967</v>
      </c>
      <c r="L17" s="69">
        <v>1.2538425234040744</v>
      </c>
      <c r="M17" s="69">
        <v>-17.955262766777892</v>
      </c>
      <c r="N17" s="69">
        <v>2.7394805894138869</v>
      </c>
      <c r="O17" s="69">
        <v>12.763246936048347</v>
      </c>
      <c r="P17" s="69">
        <v>18.636922262689382</v>
      </c>
      <c r="Q17" s="206">
        <v>3.1040177343358835</v>
      </c>
      <c r="R17" s="9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54"/>
      <c r="AJ17" s="88"/>
      <c r="AK17" s="11"/>
    </row>
    <row r="18" spans="1:37" s="92" customFormat="1" ht="18.75" hidden="1" customHeight="1" x14ac:dyDescent="0.25">
      <c r="A18" s="164">
        <v>40422</v>
      </c>
      <c r="B18" s="69">
        <v>-25.865322827610342</v>
      </c>
      <c r="C18" s="69">
        <v>-26.52399769751166</v>
      </c>
      <c r="D18" s="69">
        <v>-10.028311463229215</v>
      </c>
      <c r="E18" s="69">
        <v>5.23674841392301</v>
      </c>
      <c r="F18" s="69">
        <v>-2.0064696736477998</v>
      </c>
      <c r="G18" s="69">
        <v>49.022303916637384</v>
      </c>
      <c r="H18" s="69">
        <v>9.423255086609899</v>
      </c>
      <c r="I18" s="69">
        <v>7.9536926058953981</v>
      </c>
      <c r="J18" s="69">
        <v>-7.4766243663503928E-2</v>
      </c>
      <c r="K18" s="69">
        <v>25.163628941994872</v>
      </c>
      <c r="L18" s="69">
        <v>9.6023582265502228E-2</v>
      </c>
      <c r="M18" s="69">
        <v>17.437152891465544</v>
      </c>
      <c r="N18" s="69">
        <v>0.46857863548635237</v>
      </c>
      <c r="O18" s="69">
        <v>16.429174017663968</v>
      </c>
      <c r="P18" s="69">
        <v>38.181879722617623</v>
      </c>
      <c r="Q18" s="206">
        <v>6.6776632028647498</v>
      </c>
      <c r="R18" s="9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54"/>
      <c r="AJ18" s="88"/>
      <c r="AK18" s="11"/>
    </row>
    <row r="19" spans="1:37" s="92" customFormat="1" ht="18.75" hidden="1" customHeight="1" x14ac:dyDescent="0.25">
      <c r="A19" s="165">
        <v>40513</v>
      </c>
      <c r="B19" s="69">
        <v>-12.729679714427817</v>
      </c>
      <c r="C19" s="69">
        <v>-6.202418548075542</v>
      </c>
      <c r="D19" s="69">
        <v>-12.419363005571498</v>
      </c>
      <c r="E19" s="69">
        <v>-8.1691737105063282</v>
      </c>
      <c r="F19" s="69">
        <v>-3.979708876981519</v>
      </c>
      <c r="G19" s="69">
        <v>40.605761067471832</v>
      </c>
      <c r="H19" s="69">
        <v>4.0806849588263248</v>
      </c>
      <c r="I19" s="69">
        <v>-5.1581039861005706</v>
      </c>
      <c r="J19" s="69">
        <v>10.011690055857642</v>
      </c>
      <c r="K19" s="69">
        <v>-0.20363373535923301</v>
      </c>
      <c r="L19" s="69">
        <v>3.1612211925360612</v>
      </c>
      <c r="M19" s="69">
        <v>-10.076262754409925</v>
      </c>
      <c r="N19" s="69">
        <v>-0.60981181571487753</v>
      </c>
      <c r="O19" s="69">
        <v>11.034074220837823</v>
      </c>
      <c r="P19" s="69">
        <v>21.782256232549017</v>
      </c>
      <c r="Q19" s="206">
        <v>2.0178134511456278</v>
      </c>
      <c r="R19" s="9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54"/>
      <c r="AJ19" s="88"/>
      <c r="AK19" s="11"/>
    </row>
    <row r="20" spans="1:37" s="92" customFormat="1" ht="18.75" hidden="1" customHeight="1" x14ac:dyDescent="0.25">
      <c r="A20" s="164">
        <v>40603</v>
      </c>
      <c r="B20" s="69">
        <v>14.351804881616502</v>
      </c>
      <c r="C20" s="69">
        <v>-27.099267798334097</v>
      </c>
      <c r="D20" s="69">
        <v>-18.755682516485308</v>
      </c>
      <c r="E20" s="69">
        <v>15.845586349038783</v>
      </c>
      <c r="F20" s="69">
        <v>16.581179887201372</v>
      </c>
      <c r="G20" s="69">
        <v>37.64594590069774</v>
      </c>
      <c r="H20" s="69">
        <v>7.2513827651412015</v>
      </c>
      <c r="I20" s="69">
        <v>-10.758044024702642</v>
      </c>
      <c r="J20" s="69">
        <v>0.46120116286721213</v>
      </c>
      <c r="K20" s="69">
        <v>-14.644004144336847</v>
      </c>
      <c r="L20" s="69">
        <v>9.1135342570389781</v>
      </c>
      <c r="M20" s="69">
        <v>-12.090184252847507</v>
      </c>
      <c r="N20" s="69">
        <v>0.68571535569752484</v>
      </c>
      <c r="O20" s="69">
        <v>14.069061045941865</v>
      </c>
      <c r="P20" s="69">
        <v>24.039318376429279</v>
      </c>
      <c r="Q20" s="206">
        <v>5.5902531305608818</v>
      </c>
      <c r="R20" s="9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54"/>
      <c r="AJ20" s="88"/>
      <c r="AK20" s="11"/>
    </row>
    <row r="21" spans="1:37" s="92" customFormat="1" ht="18.75" hidden="1" customHeight="1" x14ac:dyDescent="0.25">
      <c r="A21" s="165">
        <v>40695</v>
      </c>
      <c r="B21" s="69">
        <v>-3.0015678257265392</v>
      </c>
      <c r="C21" s="69">
        <v>-17.925184442015521</v>
      </c>
      <c r="D21" s="69">
        <v>-9.4395083621983247</v>
      </c>
      <c r="E21" s="69">
        <v>7.692248374874481</v>
      </c>
      <c r="F21" s="69">
        <v>53.553756097465168</v>
      </c>
      <c r="G21" s="69">
        <v>3.1093506646993632</v>
      </c>
      <c r="H21" s="69">
        <v>3.7059220104353443</v>
      </c>
      <c r="I21" s="69">
        <v>-21.246712510540107</v>
      </c>
      <c r="J21" s="69">
        <v>-3.1531322511939237</v>
      </c>
      <c r="K21" s="69">
        <v>-3.7085806165523962</v>
      </c>
      <c r="L21" s="69">
        <v>11.093270371225429</v>
      </c>
      <c r="M21" s="69">
        <v>15.435968884301474</v>
      </c>
      <c r="N21" s="69">
        <v>1.9941355542610495</v>
      </c>
      <c r="O21" s="69">
        <v>11.941932194344929</v>
      </c>
      <c r="P21" s="69">
        <v>31.029602499936004</v>
      </c>
      <c r="Q21" s="206">
        <v>4.2645452287962229</v>
      </c>
      <c r="R21" s="9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54"/>
      <c r="AJ21" s="88"/>
      <c r="AK21" s="11"/>
    </row>
    <row r="22" spans="1:37" s="92" customFormat="1" ht="18.75" hidden="1" customHeight="1" x14ac:dyDescent="0.25">
      <c r="A22" s="164">
        <v>40787</v>
      </c>
      <c r="B22" s="69">
        <v>0.44915883919622956</v>
      </c>
      <c r="C22" s="69">
        <v>-21.771630517890046</v>
      </c>
      <c r="D22" s="69">
        <v>18.922237183972399</v>
      </c>
      <c r="E22" s="69">
        <v>13.032339784831521</v>
      </c>
      <c r="F22" s="69">
        <v>21.427596200940485</v>
      </c>
      <c r="G22" s="69">
        <v>-9.1577891170713741</v>
      </c>
      <c r="H22" s="69">
        <v>3.7496430442536592</v>
      </c>
      <c r="I22" s="69">
        <v>-4.7069514345016614</v>
      </c>
      <c r="J22" s="69">
        <v>5.4771152174662348</v>
      </c>
      <c r="K22" s="69">
        <v>-23.149718615335743</v>
      </c>
      <c r="L22" s="69">
        <v>7.3707272107427997</v>
      </c>
      <c r="M22" s="69">
        <v>-20.069286585507996</v>
      </c>
      <c r="N22" s="69">
        <v>5.0066347037579106</v>
      </c>
      <c r="O22" s="69">
        <v>6.3665361353648677</v>
      </c>
      <c r="P22" s="69">
        <v>8.9849126230415095</v>
      </c>
      <c r="Q22" s="206">
        <v>0.74165643556459315</v>
      </c>
      <c r="R22" s="9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54"/>
      <c r="AJ22" s="88"/>
      <c r="AK22" s="11"/>
    </row>
    <row r="23" spans="1:37" s="92" customFormat="1" ht="18.75" hidden="1" customHeight="1" x14ac:dyDescent="0.25">
      <c r="A23" s="165">
        <v>40878</v>
      </c>
      <c r="B23" s="69">
        <v>4.1292984168928939</v>
      </c>
      <c r="C23" s="69">
        <v>14.498524867801081</v>
      </c>
      <c r="D23" s="69">
        <v>5.0048259142903362</v>
      </c>
      <c r="E23" s="69">
        <v>8.6262613592978568</v>
      </c>
      <c r="F23" s="69">
        <v>18.906646387984537</v>
      </c>
      <c r="G23" s="69">
        <v>1.5174556899830094</v>
      </c>
      <c r="H23" s="69">
        <v>-0.42652221582679317</v>
      </c>
      <c r="I23" s="69">
        <v>4.8706152487840484</v>
      </c>
      <c r="J23" s="69">
        <v>4.5323485275956443</v>
      </c>
      <c r="K23" s="69">
        <v>-20.352163578349334</v>
      </c>
      <c r="L23" s="69">
        <v>5.5637421484948817</v>
      </c>
      <c r="M23" s="69">
        <v>-31.675685770683913</v>
      </c>
      <c r="N23" s="69">
        <v>5.2320582062449006</v>
      </c>
      <c r="O23" s="69">
        <v>3.9889596517731292</v>
      </c>
      <c r="P23" s="69">
        <v>-3.013453777109433</v>
      </c>
      <c r="Q23" s="206">
        <v>-2.463458012144315E-3</v>
      </c>
      <c r="R23" s="9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54"/>
      <c r="AJ23" s="88"/>
      <c r="AK23" s="11"/>
    </row>
    <row r="24" spans="1:37" s="92" customFormat="1" ht="18.75" hidden="1" customHeight="1" x14ac:dyDescent="0.25">
      <c r="A24" s="164">
        <v>40969</v>
      </c>
      <c r="B24" s="69">
        <v>-6.0793714140347248</v>
      </c>
      <c r="C24" s="69">
        <v>43.841689814289424</v>
      </c>
      <c r="D24" s="69">
        <v>6.6927821420071183</v>
      </c>
      <c r="E24" s="69">
        <v>-16.007009832708633</v>
      </c>
      <c r="F24" s="69">
        <v>15.549316411522781</v>
      </c>
      <c r="G24" s="69">
        <v>-0.66036906902226633</v>
      </c>
      <c r="H24" s="69">
        <v>-3.7150801470208421</v>
      </c>
      <c r="I24" s="69">
        <v>11.371863167468263</v>
      </c>
      <c r="J24" s="69">
        <v>-2.57361866317666</v>
      </c>
      <c r="K24" s="69">
        <v>-31.917179657435099</v>
      </c>
      <c r="L24" s="69">
        <v>-0.26128818338737858</v>
      </c>
      <c r="M24" s="69">
        <v>-15.983077343251253</v>
      </c>
      <c r="N24" s="69">
        <v>4.9893726070132516</v>
      </c>
      <c r="O24" s="69">
        <v>7.5209546575028412</v>
      </c>
      <c r="P24" s="69">
        <v>-11.83096674244247</v>
      </c>
      <c r="Q24" s="206">
        <v>-3.4293903167995694</v>
      </c>
      <c r="R24" s="9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54"/>
      <c r="AJ24" s="88"/>
      <c r="AK24" s="11"/>
    </row>
    <row r="25" spans="1:37" s="92" customFormat="1" ht="18.75" hidden="1" customHeight="1" x14ac:dyDescent="0.25">
      <c r="A25" s="165">
        <v>41061</v>
      </c>
      <c r="B25" s="69">
        <v>7.0669769581426607</v>
      </c>
      <c r="C25" s="69">
        <v>17.652002620889405</v>
      </c>
      <c r="D25" s="69">
        <v>3.7715551441719981</v>
      </c>
      <c r="E25" s="69">
        <v>8.9835571425989116</v>
      </c>
      <c r="F25" s="69">
        <v>4.9114072942540332</v>
      </c>
      <c r="G25" s="69">
        <v>-2.732324552437035</v>
      </c>
      <c r="H25" s="69">
        <v>5.4859919268453439</v>
      </c>
      <c r="I25" s="69">
        <v>10.213515292644843</v>
      </c>
      <c r="J25" s="69">
        <v>15.965823236492085</v>
      </c>
      <c r="K25" s="69">
        <v>-31.610477437799787</v>
      </c>
      <c r="L25" s="69">
        <v>-6.2533459945311876</v>
      </c>
      <c r="M25" s="69">
        <v>-16.988302459617117</v>
      </c>
      <c r="N25" s="69">
        <v>2.6645359864744194</v>
      </c>
      <c r="O25" s="69">
        <v>9.6121491821828613</v>
      </c>
      <c r="P25" s="69">
        <v>-16.649435614840797</v>
      </c>
      <c r="Q25" s="206">
        <v>0.28674316794365495</v>
      </c>
      <c r="R25" s="9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54"/>
      <c r="AJ25" s="88"/>
      <c r="AK25" s="11"/>
    </row>
    <row r="26" spans="1:37" s="92" customFormat="1" ht="18.75" hidden="1" customHeight="1" x14ac:dyDescent="0.25">
      <c r="A26" s="164">
        <v>41153</v>
      </c>
      <c r="B26" s="69">
        <v>1.2913264390675607</v>
      </c>
      <c r="C26" s="69">
        <v>21.69328920252029</v>
      </c>
      <c r="D26" s="69">
        <v>-8.1416400017724442</v>
      </c>
      <c r="E26" s="69">
        <v>-3.3556956068980099</v>
      </c>
      <c r="F26" s="69">
        <v>25.256583063881848</v>
      </c>
      <c r="G26" s="69">
        <v>0.52844490280540413</v>
      </c>
      <c r="H26" s="69">
        <v>-2.2976494808867756</v>
      </c>
      <c r="I26" s="69">
        <v>11.097154159205061</v>
      </c>
      <c r="J26" s="69">
        <v>7.6852412301046229</v>
      </c>
      <c r="K26" s="69">
        <v>-0.19369756393950865</v>
      </c>
      <c r="L26" s="69">
        <v>-10.010038632681955</v>
      </c>
      <c r="M26" s="69">
        <v>5.6564857474672294</v>
      </c>
      <c r="N26" s="69">
        <v>2.7013449550630071</v>
      </c>
      <c r="O26" s="69">
        <v>14.035069903034383</v>
      </c>
      <c r="P26" s="69">
        <v>-22.643776023804548</v>
      </c>
      <c r="Q26" s="206">
        <v>-9.0110296059378925E-2</v>
      </c>
      <c r="R26" s="9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54"/>
      <c r="AJ26" s="88"/>
      <c r="AK26" s="11"/>
    </row>
    <row r="27" spans="1:37" s="92" customFormat="1" ht="18.75" hidden="1" customHeight="1" x14ac:dyDescent="0.25">
      <c r="A27" s="165">
        <v>41244</v>
      </c>
      <c r="B27" s="69">
        <v>-11.594874994364503</v>
      </c>
      <c r="C27" s="69">
        <v>3.1698960564342968</v>
      </c>
      <c r="D27" s="69">
        <v>-23.512241980855151</v>
      </c>
      <c r="E27" s="69">
        <v>-14.636456166262263</v>
      </c>
      <c r="F27" s="69">
        <v>14.211864517119153</v>
      </c>
      <c r="G27" s="69">
        <v>-17.967405146927504</v>
      </c>
      <c r="H27" s="69">
        <v>-0.52729618493768271</v>
      </c>
      <c r="I27" s="69">
        <v>-10.035407388500658</v>
      </c>
      <c r="J27" s="69">
        <v>8.1724390580092177</v>
      </c>
      <c r="K27" s="69">
        <v>0.98626847547851071</v>
      </c>
      <c r="L27" s="69">
        <v>-11.949808268007118</v>
      </c>
      <c r="M27" s="69">
        <v>9.3698409100893372</v>
      </c>
      <c r="N27" s="69">
        <v>3.1796035329313952</v>
      </c>
      <c r="O27" s="69">
        <v>4.9755460935132874</v>
      </c>
      <c r="P27" s="69">
        <v>3.3268517706617473</v>
      </c>
      <c r="Q27" s="206">
        <v>-4.0268173409527606</v>
      </c>
      <c r="R27" s="9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54"/>
      <c r="AJ27" s="88"/>
      <c r="AK27" s="11"/>
    </row>
    <row r="28" spans="1:37" s="92" customFormat="1" ht="18.75" hidden="1" customHeight="1" x14ac:dyDescent="0.25">
      <c r="A28" s="164">
        <v>41334</v>
      </c>
      <c r="B28" s="69">
        <v>25.730493593853183</v>
      </c>
      <c r="C28" s="69">
        <v>-19.904285555599017</v>
      </c>
      <c r="D28" s="69">
        <v>-0.77922367275654381</v>
      </c>
      <c r="E28" s="69">
        <v>16.081934006450055</v>
      </c>
      <c r="F28" s="69">
        <v>3.5751116432165588</v>
      </c>
      <c r="G28" s="69">
        <v>-18.907976438641882</v>
      </c>
      <c r="H28" s="69">
        <v>7.572471239255691</v>
      </c>
      <c r="I28" s="69">
        <v>-14.457591403327498</v>
      </c>
      <c r="J28" s="69">
        <v>-11.107478730566143</v>
      </c>
      <c r="K28" s="69">
        <v>56.652856763573169</v>
      </c>
      <c r="L28" s="69">
        <v>-11.054199787642517</v>
      </c>
      <c r="M28" s="69">
        <v>-7.9842108293695588</v>
      </c>
      <c r="N28" s="69">
        <v>3.1193097471569473</v>
      </c>
      <c r="O28" s="69">
        <v>-0.79996361534908544</v>
      </c>
      <c r="P28" s="69">
        <v>47.373538990823619</v>
      </c>
      <c r="Q28" s="206">
        <v>5.8641208958829907</v>
      </c>
      <c r="R28" s="9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54"/>
      <c r="AJ28" s="88"/>
      <c r="AK28" s="11"/>
    </row>
    <row r="29" spans="1:37" s="92" customFormat="1" ht="18.75" hidden="1" customHeight="1" x14ac:dyDescent="0.25">
      <c r="A29" s="165">
        <v>41426</v>
      </c>
      <c r="B29" s="69">
        <v>18.247344857552122</v>
      </c>
      <c r="C29" s="69">
        <v>-0.49988654394735477</v>
      </c>
      <c r="D29" s="69">
        <v>3.1941923449742404</v>
      </c>
      <c r="E29" s="69">
        <v>6.2481340970925743</v>
      </c>
      <c r="F29" s="69">
        <v>-28.843793451958533</v>
      </c>
      <c r="G29" s="69">
        <v>-4.0697093304538754</v>
      </c>
      <c r="H29" s="69">
        <v>0.156813752162833</v>
      </c>
      <c r="I29" s="69">
        <v>24.426665419102164</v>
      </c>
      <c r="J29" s="69">
        <v>-17.060589417241758</v>
      </c>
      <c r="K29" s="69">
        <v>20.062963859973479</v>
      </c>
      <c r="L29" s="69">
        <v>-10.178061779125557</v>
      </c>
      <c r="M29" s="69">
        <v>-25.257402477660804</v>
      </c>
      <c r="N29" s="69">
        <v>2.6446935791842776</v>
      </c>
      <c r="O29" s="69">
        <v>-2.1830730377672296</v>
      </c>
      <c r="P29" s="69">
        <v>5.8147261248972342</v>
      </c>
      <c r="Q29" s="206">
        <v>0.70473242185492779</v>
      </c>
      <c r="R29" s="9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54"/>
      <c r="AJ29" s="88"/>
      <c r="AK29" s="11"/>
    </row>
    <row r="30" spans="1:37" s="92" customFormat="1" ht="18.75" hidden="1" customHeight="1" x14ac:dyDescent="0.25">
      <c r="A30" s="164">
        <v>41518</v>
      </c>
      <c r="B30" s="69">
        <v>26.71970124561669</v>
      </c>
      <c r="C30" s="69">
        <v>-13.872486822243431</v>
      </c>
      <c r="D30" s="69">
        <v>-1.6310817050591737</v>
      </c>
      <c r="E30" s="69">
        <v>-16.384936176589562</v>
      </c>
      <c r="F30" s="69">
        <v>-34.162016633572776</v>
      </c>
      <c r="G30" s="69">
        <v>7.8008070698897995</v>
      </c>
      <c r="H30" s="69">
        <v>-1.359407108588897</v>
      </c>
      <c r="I30" s="69">
        <v>-1.4312424202382203</v>
      </c>
      <c r="J30" s="69">
        <v>2.4816395620362925</v>
      </c>
      <c r="K30" s="69">
        <v>-13.868528564407598</v>
      </c>
      <c r="L30" s="69">
        <v>-4.3573460634932673</v>
      </c>
      <c r="M30" s="69">
        <v>-20.527055878237277</v>
      </c>
      <c r="N30" s="69">
        <v>2.7218182072206076</v>
      </c>
      <c r="O30" s="69">
        <v>-3.2005097952138186</v>
      </c>
      <c r="P30" s="69">
        <v>37.527898594021195</v>
      </c>
      <c r="Q30" s="206">
        <v>-1.2979072985108218</v>
      </c>
      <c r="R30" s="9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54"/>
      <c r="AJ30" s="88"/>
      <c r="AK30" s="11"/>
    </row>
    <row r="31" spans="1:37" s="92" customFormat="1" ht="18.75" hidden="1" customHeight="1" x14ac:dyDescent="0.25">
      <c r="A31" s="165">
        <v>41609</v>
      </c>
      <c r="B31" s="69">
        <v>23.654710230257962</v>
      </c>
      <c r="C31" s="69">
        <v>-14.703653268101206</v>
      </c>
      <c r="D31" s="69">
        <v>29.759820391937893</v>
      </c>
      <c r="E31" s="69">
        <v>-19.249060771545743</v>
      </c>
      <c r="F31" s="69">
        <v>-7.9667316286786445</v>
      </c>
      <c r="G31" s="69">
        <v>30.153901029713381</v>
      </c>
      <c r="H31" s="69">
        <v>-1.0726851589601409</v>
      </c>
      <c r="I31" s="69">
        <v>22.644391850930077</v>
      </c>
      <c r="J31" s="69">
        <v>-11.108797929203988</v>
      </c>
      <c r="K31" s="69">
        <v>0.46232058336198634</v>
      </c>
      <c r="L31" s="69">
        <v>0.54144692669459005</v>
      </c>
      <c r="M31" s="69">
        <v>-0.60817454894565515</v>
      </c>
      <c r="N31" s="69">
        <v>2.6627824061447143</v>
      </c>
      <c r="O31" s="69">
        <v>3.5899566560578222</v>
      </c>
      <c r="P31" s="69">
        <v>-15.115124162882225</v>
      </c>
      <c r="Q31" s="206">
        <v>2.7645677207402457</v>
      </c>
      <c r="R31" s="9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54"/>
      <c r="AJ31" s="88"/>
      <c r="AK31" s="11"/>
    </row>
    <row r="32" spans="1:37" s="5" customFormat="1" ht="18.75" customHeight="1" x14ac:dyDescent="0.2">
      <c r="A32" s="165" t="s">
        <v>77</v>
      </c>
      <c r="B32" s="69">
        <v>-24.419509295293338</v>
      </c>
      <c r="C32" s="69">
        <v>-9.1307525469541275</v>
      </c>
      <c r="D32" s="69">
        <v>16.830699384330927</v>
      </c>
      <c r="E32" s="69">
        <v>-19.984862772930654</v>
      </c>
      <c r="F32" s="69">
        <v>35.690557798560093</v>
      </c>
      <c r="G32" s="69">
        <v>5.8250238788788238</v>
      </c>
      <c r="H32" s="69">
        <v>-3.7892468103082138</v>
      </c>
      <c r="I32" s="69">
        <v>9.8863897683563664</v>
      </c>
      <c r="J32" s="69">
        <v>-16.670764218722553</v>
      </c>
      <c r="K32" s="69">
        <v>22.791992898397453</v>
      </c>
      <c r="L32" s="69">
        <v>9.3452753662957946</v>
      </c>
      <c r="M32" s="69">
        <v>34.404217212334515</v>
      </c>
      <c r="N32" s="69">
        <v>1.0315313479960508</v>
      </c>
      <c r="O32" s="69">
        <v>6.139938024806824</v>
      </c>
      <c r="P32" s="69">
        <v>5.6473926327950892</v>
      </c>
      <c r="Q32" s="206">
        <v>0.80947233762111637</v>
      </c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81"/>
      <c r="AK32" s="19"/>
    </row>
    <row r="33" spans="1:37" s="5" customFormat="1" ht="18.75" customHeight="1" x14ac:dyDescent="0.2">
      <c r="A33" s="164" t="s">
        <v>78</v>
      </c>
      <c r="B33" s="69">
        <v>-22.109872425208863</v>
      </c>
      <c r="C33" s="69">
        <v>11.323364444124806</v>
      </c>
      <c r="D33" s="69">
        <v>26.575372350327456</v>
      </c>
      <c r="E33" s="69">
        <v>-10.413079083693546</v>
      </c>
      <c r="F33" s="69">
        <v>58.102715274162222</v>
      </c>
      <c r="G33" s="69">
        <v>-4.7358904302263483</v>
      </c>
      <c r="H33" s="69">
        <v>11.57122395012442</v>
      </c>
      <c r="I33" s="69">
        <v>38.479419181257128</v>
      </c>
      <c r="J33" s="69">
        <v>-19.567600381727161</v>
      </c>
      <c r="K33" s="69">
        <v>4.4086853648209683</v>
      </c>
      <c r="L33" s="69">
        <v>9.4703140275467206</v>
      </c>
      <c r="M33" s="69">
        <v>79.038474971951615</v>
      </c>
      <c r="N33" s="69">
        <v>3.3531527962152268</v>
      </c>
      <c r="O33" s="69">
        <v>5.1720094727570682</v>
      </c>
      <c r="P33" s="69">
        <v>-13.091372728796216</v>
      </c>
      <c r="Q33" s="206">
        <v>7.1114249825587024</v>
      </c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81"/>
      <c r="AK33" s="19"/>
    </row>
    <row r="34" spans="1:37" s="5" customFormat="1" ht="18.75" customHeight="1" x14ac:dyDescent="0.2">
      <c r="A34" s="165" t="s">
        <v>79</v>
      </c>
      <c r="B34" s="69">
        <v>-10.770000061682126</v>
      </c>
      <c r="C34" s="69">
        <v>24.217775250949728</v>
      </c>
      <c r="D34" s="69">
        <v>14.758379161589204</v>
      </c>
      <c r="E34" s="69">
        <v>-7.7179336831058265</v>
      </c>
      <c r="F34" s="69">
        <v>12.419876381864469</v>
      </c>
      <c r="G34" s="69">
        <v>-14.047995004271044</v>
      </c>
      <c r="H34" s="69">
        <v>4.2190596212861351</v>
      </c>
      <c r="I34" s="69">
        <v>43.701306017670248</v>
      </c>
      <c r="J34" s="69">
        <v>16.112251975582765</v>
      </c>
      <c r="K34" s="69">
        <v>9.1477336613288855</v>
      </c>
      <c r="L34" s="69">
        <v>10.361711702763316</v>
      </c>
      <c r="M34" s="69">
        <v>74.429947139694747</v>
      </c>
      <c r="N34" s="69">
        <v>7.2671120834881293</v>
      </c>
      <c r="O34" s="69">
        <v>6.8703644495401903</v>
      </c>
      <c r="P34" s="69">
        <v>-1.9737527095209089</v>
      </c>
      <c r="Q34" s="206">
        <v>7.0519196217365874</v>
      </c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81"/>
      <c r="AK34" s="19"/>
    </row>
    <row r="35" spans="1:37" s="5" customFormat="1" ht="18.75" customHeight="1" x14ac:dyDescent="0.2">
      <c r="A35" s="164" t="s">
        <v>80</v>
      </c>
      <c r="B35" s="69">
        <v>0.19285740089033254</v>
      </c>
      <c r="C35" s="69">
        <v>35.004158837526717</v>
      </c>
      <c r="D35" s="69">
        <v>9.3556924128778576</v>
      </c>
      <c r="E35" s="69">
        <v>-8.3453643985948673</v>
      </c>
      <c r="F35" s="69">
        <v>7.1465874531358082</v>
      </c>
      <c r="G35" s="69">
        <v>1.6813695186529145</v>
      </c>
      <c r="H35" s="69">
        <v>1.7133623379739333</v>
      </c>
      <c r="I35" s="69">
        <v>29.195339126321755</v>
      </c>
      <c r="J35" s="69">
        <v>30.056556912082073</v>
      </c>
      <c r="K35" s="69">
        <v>57.563169619728683</v>
      </c>
      <c r="L35" s="69">
        <v>14.357696985408907</v>
      </c>
      <c r="M35" s="69">
        <v>48.957586841033674</v>
      </c>
      <c r="N35" s="69">
        <v>7.8560104579961489</v>
      </c>
      <c r="O35" s="69">
        <v>7.693437101668934</v>
      </c>
      <c r="P35" s="69">
        <v>3.2582499230904745</v>
      </c>
      <c r="Q35" s="206">
        <v>9.9883488656651309</v>
      </c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81"/>
      <c r="AK35" s="19"/>
    </row>
    <row r="36" spans="1:37" s="5" customFormat="1" ht="18.75" customHeight="1" x14ac:dyDescent="0.2">
      <c r="A36" s="165" t="s">
        <v>81</v>
      </c>
      <c r="B36" s="69">
        <v>5.280139542653302</v>
      </c>
      <c r="C36" s="69">
        <v>69.038564210097917</v>
      </c>
      <c r="D36" s="69">
        <v>-3.8276198829239263</v>
      </c>
      <c r="E36" s="69">
        <v>-5.1272137246328953E-2</v>
      </c>
      <c r="F36" s="69">
        <v>-29.51835195904566</v>
      </c>
      <c r="G36" s="69">
        <v>29.247640009810652</v>
      </c>
      <c r="H36" s="69">
        <v>6.090695330301287</v>
      </c>
      <c r="I36" s="69">
        <v>18.614246167384806</v>
      </c>
      <c r="J36" s="69">
        <v>43.506662115813498</v>
      </c>
      <c r="K36" s="69">
        <v>19.794157213726564</v>
      </c>
      <c r="L36" s="69">
        <v>14.127912418852475</v>
      </c>
      <c r="M36" s="69">
        <v>28.592480371736457</v>
      </c>
      <c r="N36" s="69">
        <v>7.4983854643828494</v>
      </c>
      <c r="O36" s="69">
        <v>8.2972912231546587</v>
      </c>
      <c r="P36" s="69">
        <v>9.5256689587638448</v>
      </c>
      <c r="Q36" s="206">
        <v>10.668378728717101</v>
      </c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81"/>
      <c r="AK36" s="19"/>
    </row>
    <row r="37" spans="1:37" s="5" customFormat="1" ht="18.75" customHeight="1" x14ac:dyDescent="0.2">
      <c r="A37" s="164" t="s">
        <v>82</v>
      </c>
      <c r="B37" s="69">
        <v>4.5450744244507462</v>
      </c>
      <c r="C37" s="69">
        <v>103.67889301433536</v>
      </c>
      <c r="D37" s="69">
        <v>3.8974640635369298</v>
      </c>
      <c r="E37" s="69">
        <v>8.5433141275095181</v>
      </c>
      <c r="F37" s="69">
        <v>36.14595409701576</v>
      </c>
      <c r="G37" s="69">
        <v>53.518574318203832</v>
      </c>
      <c r="H37" s="69">
        <v>1.1824446273475928</v>
      </c>
      <c r="I37" s="69">
        <v>0.86876897551738352</v>
      </c>
      <c r="J37" s="69">
        <v>74.265755164417925</v>
      </c>
      <c r="K37" s="69">
        <v>31.635484121158186</v>
      </c>
      <c r="L37" s="69">
        <v>7.8699898354155664</v>
      </c>
      <c r="M37" s="69">
        <v>7.0302157670814722</v>
      </c>
      <c r="N37" s="69">
        <v>2.2289286699696618</v>
      </c>
      <c r="O37" s="69">
        <v>10.634443297894549</v>
      </c>
      <c r="P37" s="69">
        <v>-4.717393250043898</v>
      </c>
      <c r="Q37" s="206">
        <v>12.161017592052488</v>
      </c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81"/>
      <c r="AK37" s="19"/>
    </row>
    <row r="38" spans="1:37" s="5" customFormat="1" ht="18.75" customHeight="1" x14ac:dyDescent="0.2">
      <c r="A38" s="165" t="s">
        <v>83</v>
      </c>
      <c r="B38" s="69">
        <v>-1.7425972669563521</v>
      </c>
      <c r="C38" s="69">
        <v>26.235003113749727</v>
      </c>
      <c r="D38" s="69">
        <v>4.2065603687437232</v>
      </c>
      <c r="E38" s="69">
        <v>4.5452172949715788</v>
      </c>
      <c r="F38" s="69">
        <v>-10.900151256442683</v>
      </c>
      <c r="G38" s="69">
        <v>24.545920639764049</v>
      </c>
      <c r="H38" s="69">
        <v>16.679096233928533</v>
      </c>
      <c r="I38" s="69">
        <v>-9.7232917835079178</v>
      </c>
      <c r="J38" s="69">
        <v>9.6857491191779417</v>
      </c>
      <c r="K38" s="69">
        <v>17.807109366006799</v>
      </c>
      <c r="L38" s="69">
        <v>9.9870159305677078</v>
      </c>
      <c r="M38" s="69">
        <v>-0.34744237624224183</v>
      </c>
      <c r="N38" s="69">
        <v>-0.65751637024354181</v>
      </c>
      <c r="O38" s="69">
        <v>10.00444401492804</v>
      </c>
      <c r="P38" s="69">
        <v>22.819447726863842</v>
      </c>
      <c r="Q38" s="206">
        <v>9.8635694888050551</v>
      </c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81"/>
      <c r="AK38" s="19"/>
    </row>
    <row r="39" spans="1:37" s="5" customFormat="1" ht="18.75" customHeight="1" x14ac:dyDescent="0.2">
      <c r="A39" s="164" t="s">
        <v>84</v>
      </c>
      <c r="B39" s="69">
        <v>3.8975883096024404</v>
      </c>
      <c r="C39" s="69">
        <v>52.88059347228122</v>
      </c>
      <c r="D39" s="69">
        <v>9.0175413221677587</v>
      </c>
      <c r="E39" s="69">
        <v>8.7501757832471583</v>
      </c>
      <c r="F39" s="69">
        <v>-3.4494778526054972</v>
      </c>
      <c r="G39" s="69">
        <v>1.6885837712194842</v>
      </c>
      <c r="H39" s="69">
        <v>13.775352366529091</v>
      </c>
      <c r="I39" s="69">
        <v>-1.3002930193053714</v>
      </c>
      <c r="J39" s="69">
        <v>26.203457998303534</v>
      </c>
      <c r="K39" s="69">
        <v>21.246205411067351</v>
      </c>
      <c r="L39" s="69">
        <v>7.0127977150877285</v>
      </c>
      <c r="M39" s="69">
        <v>2.0740029759982264</v>
      </c>
      <c r="N39" s="69">
        <v>0.43596958446555334</v>
      </c>
      <c r="O39" s="69">
        <v>10.17014866873572</v>
      </c>
      <c r="P39" s="69">
        <v>15.077045664704002</v>
      </c>
      <c r="Q39" s="206">
        <v>10.009158773152961</v>
      </c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81"/>
      <c r="AK39" s="19"/>
    </row>
    <row r="40" spans="1:37" s="8" customFormat="1" ht="18.75" customHeight="1" x14ac:dyDescent="0.2">
      <c r="A40" s="165" t="s">
        <v>85</v>
      </c>
      <c r="B40" s="69">
        <v>15.70661885607953</v>
      </c>
      <c r="C40" s="69">
        <v>4.8327202871596313</v>
      </c>
      <c r="D40" s="69">
        <v>11.163811922010993</v>
      </c>
      <c r="E40" s="69">
        <v>3.1094700547788676</v>
      </c>
      <c r="F40" s="69">
        <v>48.640595632813785</v>
      </c>
      <c r="G40" s="69">
        <v>-8.2795671904690806</v>
      </c>
      <c r="H40" s="69">
        <v>6.4476114116312999</v>
      </c>
      <c r="I40" s="69">
        <v>4.6463953870639898</v>
      </c>
      <c r="J40" s="69">
        <v>18.024819083454517</v>
      </c>
      <c r="K40" s="69">
        <v>7.7496497756426237</v>
      </c>
      <c r="L40" s="69">
        <v>6.350286275561686</v>
      </c>
      <c r="M40" s="69">
        <v>0.41748758458784607</v>
      </c>
      <c r="N40" s="69">
        <v>1.24999643951152</v>
      </c>
      <c r="O40" s="69">
        <v>3.6775033925455602</v>
      </c>
      <c r="P40" s="69">
        <v>-10.294707537586518</v>
      </c>
      <c r="Q40" s="206">
        <v>5.4024701304821861</v>
      </c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81"/>
      <c r="AK40" s="62"/>
    </row>
    <row r="41" spans="1:37" s="8" customFormat="1" ht="18.75" customHeight="1" x14ac:dyDescent="0.2">
      <c r="A41" s="164" t="s">
        <v>86</v>
      </c>
      <c r="B41" s="69">
        <v>27.0859976225005</v>
      </c>
      <c r="C41" s="69">
        <v>2.9995788292954728</v>
      </c>
      <c r="D41" s="69">
        <v>-5.6352726879949984</v>
      </c>
      <c r="E41" s="69">
        <v>2.2162101117838944</v>
      </c>
      <c r="F41" s="69">
        <v>-20.207888492547056</v>
      </c>
      <c r="G41" s="69">
        <v>-14.514922076789432</v>
      </c>
      <c r="H41" s="69">
        <v>7.7562523632482936</v>
      </c>
      <c r="I41" s="69">
        <v>-3.3884233517559181</v>
      </c>
      <c r="J41" s="69">
        <v>-18.270322780564328</v>
      </c>
      <c r="K41" s="69">
        <v>0.41783073367189161</v>
      </c>
      <c r="L41" s="69">
        <v>5.721255309604004</v>
      </c>
      <c r="M41" s="69">
        <v>-3.4039166486757892</v>
      </c>
      <c r="N41" s="69">
        <v>1.6233743108693233</v>
      </c>
      <c r="O41" s="69">
        <v>3.1215035620623723</v>
      </c>
      <c r="P41" s="69">
        <v>8.9513977425943949</v>
      </c>
      <c r="Q41" s="206">
        <v>2.1969526599907709</v>
      </c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81"/>
      <c r="AK41" s="62"/>
    </row>
    <row r="42" spans="1:37" s="8" customFormat="1" ht="18.75" customHeight="1" x14ac:dyDescent="0.2">
      <c r="A42" s="165" t="s">
        <v>87</v>
      </c>
      <c r="B42" s="69">
        <v>30.11799282308192</v>
      </c>
      <c r="C42" s="69">
        <v>22.966317597168484</v>
      </c>
      <c r="D42" s="69">
        <v>5.7446286756221241</v>
      </c>
      <c r="E42" s="69">
        <v>1.0215985238251477</v>
      </c>
      <c r="F42" s="69">
        <v>14.067519210586255</v>
      </c>
      <c r="G42" s="69">
        <v>-14.293910802930995</v>
      </c>
      <c r="H42" s="69">
        <v>-1.1413466535614702E-2</v>
      </c>
      <c r="I42" s="69">
        <v>-8.5577837764795959</v>
      </c>
      <c r="J42" s="69">
        <v>4.0007010138691186</v>
      </c>
      <c r="K42" s="69">
        <v>-3.8495945583820088</v>
      </c>
      <c r="L42" s="69">
        <v>8.8612221378767657</v>
      </c>
      <c r="M42" s="69">
        <v>-10.264085271408007</v>
      </c>
      <c r="N42" s="69">
        <v>-1.3341658157305289</v>
      </c>
      <c r="O42" s="69">
        <v>5.1501836616180157</v>
      </c>
      <c r="P42" s="69">
        <v>-19.832449156874205</v>
      </c>
      <c r="Q42" s="206">
        <v>1.2435182755425274</v>
      </c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81"/>
      <c r="AK42" s="62"/>
    </row>
    <row r="43" spans="1:37" s="8" customFormat="1" ht="18.75" customHeight="1" x14ac:dyDescent="0.2">
      <c r="A43" s="164" t="s">
        <v>88</v>
      </c>
      <c r="B43" s="69">
        <v>22.983100049550387</v>
      </c>
      <c r="C43" s="69">
        <v>-18.090567807336853</v>
      </c>
      <c r="D43" s="69">
        <v>2.536532452275452</v>
      </c>
      <c r="E43" s="69">
        <v>3.4102461110641116</v>
      </c>
      <c r="F43" s="69">
        <v>7.7353138530960734</v>
      </c>
      <c r="G43" s="69">
        <v>-15.085947192132593</v>
      </c>
      <c r="H43" s="69">
        <v>2.8001458966670043</v>
      </c>
      <c r="I43" s="69">
        <v>-3.3652691368716177</v>
      </c>
      <c r="J43" s="69">
        <v>-2.1413053715775447</v>
      </c>
      <c r="K43" s="69">
        <v>-17.536452751170685</v>
      </c>
      <c r="L43" s="69">
        <v>3.0887041897094889</v>
      </c>
      <c r="M43" s="69">
        <v>12.600143010529365</v>
      </c>
      <c r="N43" s="69">
        <v>-1.6568274959549996</v>
      </c>
      <c r="O43" s="69">
        <v>1.7402932749660209</v>
      </c>
      <c r="P43" s="69">
        <v>-14.864823528775176</v>
      </c>
      <c r="Q43" s="206">
        <v>-0.10311702989906735</v>
      </c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81"/>
      <c r="AK43" s="62"/>
    </row>
    <row r="44" spans="1:37" s="8" customFormat="1" ht="18.75" customHeight="1" x14ac:dyDescent="0.2">
      <c r="A44" s="165" t="s">
        <v>89</v>
      </c>
      <c r="B44" s="69">
        <v>14.203172644737506</v>
      </c>
      <c r="C44" s="69">
        <v>2.0576674748606791</v>
      </c>
      <c r="D44" s="69">
        <v>-11.916030160861638</v>
      </c>
      <c r="E44" s="69">
        <v>5.0335387028069078</v>
      </c>
      <c r="F44" s="69">
        <v>32.379692099890747</v>
      </c>
      <c r="G44" s="69">
        <v>-14.043736516701401</v>
      </c>
      <c r="H44" s="69">
        <v>4.1489765814653623</v>
      </c>
      <c r="I44" s="69">
        <v>-19.039699021386241</v>
      </c>
      <c r="J44" s="69">
        <v>10.134317373521682</v>
      </c>
      <c r="K44" s="69">
        <v>-8.2738234622357822</v>
      </c>
      <c r="L44" s="69">
        <v>2.3721177670757214</v>
      </c>
      <c r="M44" s="69">
        <v>-2.1409371050709325</v>
      </c>
      <c r="N44" s="69">
        <v>-0.55087094589862318</v>
      </c>
      <c r="O44" s="69">
        <v>0.98771032689423066</v>
      </c>
      <c r="P44" s="69">
        <v>-8.4986168716062167</v>
      </c>
      <c r="Q44" s="206">
        <v>0.48040781746480832</v>
      </c>
      <c r="S44" s="95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81"/>
      <c r="AK44" s="62"/>
    </row>
    <row r="45" spans="1:37" s="8" customFormat="1" ht="18.75" customHeight="1" x14ac:dyDescent="0.2">
      <c r="A45" s="164" t="s">
        <v>90</v>
      </c>
      <c r="B45" s="69">
        <v>-8.6091919638263903E-2</v>
      </c>
      <c r="C45" s="69">
        <v>-11.329161633439909</v>
      </c>
      <c r="D45" s="69">
        <v>-4.6455490828564479</v>
      </c>
      <c r="E45" s="69">
        <v>-17.224933994174705</v>
      </c>
      <c r="F45" s="69">
        <v>-24.962422745209849</v>
      </c>
      <c r="G45" s="69">
        <v>-12.277563607277457</v>
      </c>
      <c r="H45" s="69">
        <v>-0.46490702153435848</v>
      </c>
      <c r="I45" s="69">
        <v>-7.7479962392125259</v>
      </c>
      <c r="J45" s="69">
        <v>23.375688152475078</v>
      </c>
      <c r="K45" s="69">
        <v>22.836850643724134</v>
      </c>
      <c r="L45" s="69">
        <v>3.4585517194628181</v>
      </c>
      <c r="M45" s="69">
        <v>5.3486563164422734</v>
      </c>
      <c r="N45" s="69">
        <v>2.521618502680596</v>
      </c>
      <c r="O45" s="69">
        <v>-3.48529724688062</v>
      </c>
      <c r="P45" s="69">
        <v>-9.1092277971261097</v>
      </c>
      <c r="Q45" s="206">
        <v>-1.2806737233231615</v>
      </c>
      <c r="S45" s="95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81"/>
      <c r="AK45" s="62"/>
    </row>
    <row r="46" spans="1:37" s="8" customFormat="1" ht="18.75" customHeight="1" x14ac:dyDescent="0.2">
      <c r="A46" s="165" t="s">
        <v>91</v>
      </c>
      <c r="B46" s="69">
        <v>-5.1743535112074994</v>
      </c>
      <c r="C46" s="69">
        <v>-10.35945605788973</v>
      </c>
      <c r="D46" s="69">
        <v>-9.051857050268552</v>
      </c>
      <c r="E46" s="69">
        <v>-41.699304552040815</v>
      </c>
      <c r="F46" s="69">
        <v>20.689368031994292</v>
      </c>
      <c r="G46" s="69">
        <v>5.9631907168695051</v>
      </c>
      <c r="H46" s="69">
        <v>3.2224465034110636</v>
      </c>
      <c r="I46" s="69">
        <v>-7.8004106458034528</v>
      </c>
      <c r="J46" s="69">
        <v>0.86456456903682977</v>
      </c>
      <c r="K46" s="69">
        <v>0.39853390507005315</v>
      </c>
      <c r="L46" s="69">
        <v>9.6605795954197191</v>
      </c>
      <c r="M46" s="69">
        <v>15.296120988964788</v>
      </c>
      <c r="N46" s="69">
        <v>5.1667562935675448</v>
      </c>
      <c r="O46" s="69">
        <v>-0.52863384191621776</v>
      </c>
      <c r="P46" s="69">
        <v>12.073840708904157</v>
      </c>
      <c r="Q46" s="206">
        <v>0.71572117551748704</v>
      </c>
      <c r="S46" s="95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81"/>
      <c r="AK46" s="62"/>
    </row>
    <row r="47" spans="1:37" s="5" customFormat="1" ht="18.75" customHeight="1" x14ac:dyDescent="0.2">
      <c r="A47" s="164" t="s">
        <v>92</v>
      </c>
      <c r="B47" s="69">
        <v>-2.8880896072924003</v>
      </c>
      <c r="C47" s="69">
        <v>-14.552736261419525</v>
      </c>
      <c r="D47" s="69">
        <v>-9.7479150706719651</v>
      </c>
      <c r="E47" s="69">
        <v>-40.524209522892171</v>
      </c>
      <c r="F47" s="69">
        <v>1.5340074658059706</v>
      </c>
      <c r="G47" s="69">
        <v>9.9918774081627788</v>
      </c>
      <c r="H47" s="69">
        <v>6.3713396706059768</v>
      </c>
      <c r="I47" s="69">
        <v>-28.49420539702804</v>
      </c>
      <c r="J47" s="69">
        <v>-10.938561076971013</v>
      </c>
      <c r="K47" s="69">
        <v>-8.6641346469593685</v>
      </c>
      <c r="L47" s="69">
        <v>19.638930516158837</v>
      </c>
      <c r="M47" s="69">
        <v>14.481858366732325</v>
      </c>
      <c r="N47" s="69">
        <v>3.1671295065681591</v>
      </c>
      <c r="O47" s="69">
        <v>-3.8041166651272533</v>
      </c>
      <c r="P47" s="69">
        <v>7.281198426359083</v>
      </c>
      <c r="Q47" s="206">
        <v>0.22316126064721686</v>
      </c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81"/>
      <c r="AK47" s="19"/>
    </row>
    <row r="48" spans="1:37" s="5" customFormat="1" ht="18.75" customHeight="1" x14ac:dyDescent="0.2">
      <c r="A48" s="165" t="s">
        <v>93</v>
      </c>
      <c r="B48" s="69">
        <v>-16.201027935578594</v>
      </c>
      <c r="C48" s="69">
        <v>-4.5758151264332412</v>
      </c>
      <c r="D48" s="69">
        <v>-5.6790544869426896</v>
      </c>
      <c r="E48" s="69">
        <v>-44.672004184674286</v>
      </c>
      <c r="F48" s="69">
        <v>-28.423725932906095</v>
      </c>
      <c r="G48" s="69">
        <v>22.020742774466342</v>
      </c>
      <c r="H48" s="69">
        <v>4.2299643083684941</v>
      </c>
      <c r="I48" s="69">
        <v>5.3068527643293208</v>
      </c>
      <c r="J48" s="69">
        <v>-7.2716201596043533</v>
      </c>
      <c r="K48" s="69">
        <v>-8.2238342524808843</v>
      </c>
      <c r="L48" s="69">
        <v>17.65622452543289</v>
      </c>
      <c r="M48" s="69">
        <v>24.194646844281976</v>
      </c>
      <c r="N48" s="69">
        <v>1.7597101229836056</v>
      </c>
      <c r="O48" s="69">
        <v>-0.98403623723753242</v>
      </c>
      <c r="P48" s="69">
        <v>3.9838562110929843</v>
      </c>
      <c r="Q48" s="206">
        <v>-0.31702724625532142</v>
      </c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81"/>
      <c r="AK48" s="19"/>
    </row>
    <row r="49" spans="1:37" s="5" customFormat="1" ht="18.75" customHeight="1" x14ac:dyDescent="0.2">
      <c r="A49" s="164" t="s">
        <v>94</v>
      </c>
      <c r="B49" s="69">
        <v>-4.7617061691791349</v>
      </c>
      <c r="C49" s="69">
        <v>-30.906907951971917</v>
      </c>
      <c r="D49" s="69">
        <v>1.5956603375623502</v>
      </c>
      <c r="E49" s="69">
        <v>-39.612556727810443</v>
      </c>
      <c r="F49" s="69">
        <v>17.796156290634542</v>
      </c>
      <c r="G49" s="69">
        <v>-6.7993985422487953</v>
      </c>
      <c r="H49" s="69">
        <v>14.927451850035666</v>
      </c>
      <c r="I49" s="69">
        <v>-9.9226228179704208</v>
      </c>
      <c r="J49" s="69">
        <v>-6.3379252039532616</v>
      </c>
      <c r="K49" s="69">
        <v>-1.5395515524862162</v>
      </c>
      <c r="L49" s="69">
        <v>14.508994885467075</v>
      </c>
      <c r="M49" s="69">
        <v>-16.216853463822432</v>
      </c>
      <c r="N49" s="69">
        <v>1.0161929574377808</v>
      </c>
      <c r="O49" s="69">
        <v>4.6718842675268064</v>
      </c>
      <c r="P49" s="69">
        <v>-9.7821890791103243</v>
      </c>
      <c r="Q49" s="206">
        <v>1.7058707064666976</v>
      </c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81"/>
      <c r="AK49" s="19"/>
    </row>
    <row r="50" spans="1:37" s="5" customFormat="1" ht="18.75" customHeight="1" x14ac:dyDescent="0.2">
      <c r="A50" s="165" t="s">
        <v>95</v>
      </c>
      <c r="B50" s="69">
        <v>16.280335992053935</v>
      </c>
      <c r="C50" s="69">
        <v>-14.871962763264762</v>
      </c>
      <c r="D50" s="69">
        <v>0.76527797900183714</v>
      </c>
      <c r="E50" s="69">
        <v>-16.087792564506927</v>
      </c>
      <c r="F50" s="69">
        <v>2.1545987786282552</v>
      </c>
      <c r="G50" s="69">
        <v>18.513623082935865</v>
      </c>
      <c r="H50" s="69">
        <v>13.667632710204757</v>
      </c>
      <c r="I50" s="69">
        <v>7.3390743269984</v>
      </c>
      <c r="J50" s="69">
        <v>17.243150492039632</v>
      </c>
      <c r="K50" s="69">
        <v>17.601608442008512</v>
      </c>
      <c r="L50" s="69">
        <v>6.0329371070471751</v>
      </c>
      <c r="M50" s="69">
        <v>-0.50220524093808194</v>
      </c>
      <c r="N50" s="69">
        <v>2.1735052463812252</v>
      </c>
      <c r="O50" s="69">
        <v>1.4920868018105153</v>
      </c>
      <c r="P50" s="69">
        <v>-21.717001662748359</v>
      </c>
      <c r="Q50" s="206">
        <v>7.8648380817474504</v>
      </c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81"/>
      <c r="AK50" s="19"/>
    </row>
    <row r="51" spans="1:37" s="8" customFormat="1" ht="18.75" customHeight="1" x14ac:dyDescent="0.2">
      <c r="A51" s="164" t="s">
        <v>96</v>
      </c>
      <c r="B51" s="69">
        <v>15.098273366933185</v>
      </c>
      <c r="C51" s="69">
        <v>10.89155390114982</v>
      </c>
      <c r="D51" s="69">
        <v>23.048493144244233</v>
      </c>
      <c r="E51" s="69">
        <v>13.763532136150658</v>
      </c>
      <c r="F51" s="69">
        <v>7.9130640772246039</v>
      </c>
      <c r="G51" s="69">
        <v>29.187598353800212</v>
      </c>
      <c r="H51" s="69">
        <v>2.7312081394874212</v>
      </c>
      <c r="I51" s="69">
        <v>23.442762545327099</v>
      </c>
      <c r="J51" s="69">
        <v>43.922525735220546</v>
      </c>
      <c r="K51" s="69">
        <v>-13.816243607730087</v>
      </c>
      <c r="L51" s="69">
        <v>4.7730756034090263</v>
      </c>
      <c r="M51" s="69">
        <v>-29.139459712734734</v>
      </c>
      <c r="N51" s="69">
        <v>3.0141749593278035</v>
      </c>
      <c r="O51" s="69">
        <v>5.2009202584674057</v>
      </c>
      <c r="P51" s="69">
        <v>-10.533613685863159</v>
      </c>
      <c r="Q51" s="206">
        <v>5.2281135748864216</v>
      </c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81"/>
      <c r="AK51" s="62"/>
    </row>
    <row r="52" spans="1:37" s="8" customFormat="1" ht="18.75" customHeight="1" thickBot="1" x14ac:dyDescent="0.25">
      <c r="A52" s="166" t="s">
        <v>97</v>
      </c>
      <c r="B52" s="173">
        <v>25.499134035881013</v>
      </c>
      <c r="C52" s="173">
        <v>-19.663723495841637</v>
      </c>
      <c r="D52" s="173">
        <v>16.842022165973191</v>
      </c>
      <c r="E52" s="173">
        <v>12.442241781282007</v>
      </c>
      <c r="F52" s="173">
        <v>20.440865377859495</v>
      </c>
      <c r="G52" s="173">
        <v>11.63245225866558</v>
      </c>
      <c r="H52" s="173">
        <v>14.944850497829464</v>
      </c>
      <c r="I52" s="173">
        <v>2.1285306069820962</v>
      </c>
      <c r="J52" s="173">
        <v>33.39130283968268</v>
      </c>
      <c r="K52" s="173">
        <v>5.0496972010000007</v>
      </c>
      <c r="L52" s="173">
        <v>3.1107254462759073</v>
      </c>
      <c r="M52" s="173">
        <v>-37.393348565036469</v>
      </c>
      <c r="N52" s="173">
        <v>1.7491947630645086</v>
      </c>
      <c r="O52" s="173">
        <v>7.3347077958597566</v>
      </c>
      <c r="P52" s="173">
        <v>-12.769116912294095</v>
      </c>
      <c r="Q52" s="207">
        <v>8.0216208478633888</v>
      </c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81"/>
      <c r="AK52" s="62"/>
    </row>
    <row r="53" spans="1:37" s="8" customFormat="1" ht="18.75" customHeight="1" x14ac:dyDescent="0.2">
      <c r="A53" s="128"/>
      <c r="B53" s="129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130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4"/>
    </row>
    <row r="54" spans="1:37" ht="18.75" customHeight="1" thickBot="1" x14ac:dyDescent="0.3">
      <c r="A54" s="335" t="s">
        <v>115</v>
      </c>
      <c r="B54" s="336"/>
      <c r="C54" s="336"/>
      <c r="D54" s="336"/>
      <c r="E54" s="336"/>
      <c r="F54" s="336"/>
      <c r="G54" s="336"/>
      <c r="H54" s="336"/>
      <c r="I54" s="336"/>
      <c r="J54" s="336"/>
      <c r="K54" s="336"/>
      <c r="L54" s="336"/>
      <c r="M54" s="336"/>
      <c r="N54" s="336"/>
      <c r="O54" s="336"/>
      <c r="P54" s="336"/>
      <c r="Q54" s="337"/>
      <c r="S54" s="95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81"/>
    </row>
    <row r="55" spans="1:37" x14ac:dyDescent="0.25">
      <c r="S55" s="95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81"/>
    </row>
    <row r="56" spans="1:37" x14ac:dyDescent="0.25">
      <c r="A56" s="78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S56" s="95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81"/>
    </row>
    <row r="57" spans="1:37" x14ac:dyDescent="0.25">
      <c r="A57" s="84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36"/>
      <c r="S57" s="95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70"/>
      <c r="AH57" s="69"/>
      <c r="AI57" s="69"/>
      <c r="AJ57" s="82"/>
    </row>
    <row r="58" spans="1:37" x14ac:dyDescent="0.25">
      <c r="A58" s="84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77"/>
      <c r="S58" s="95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83"/>
    </row>
    <row r="59" spans="1:37" x14ac:dyDescent="0.25">
      <c r="A59" s="84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11"/>
      <c r="S59" s="95"/>
      <c r="T59" s="49"/>
      <c r="U59" s="49"/>
      <c r="V59" s="49"/>
      <c r="W59" s="49"/>
      <c r="X59" s="49"/>
      <c r="Y59" s="6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55"/>
    </row>
    <row r="60" spans="1:37" x14ac:dyDescent="0.25">
      <c r="A60" s="84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81"/>
    </row>
    <row r="61" spans="1:37" x14ac:dyDescent="0.25">
      <c r="A61" s="84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81"/>
    </row>
    <row r="62" spans="1:37" x14ac:dyDescent="0.25">
      <c r="A62" s="84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81"/>
      <c r="R62" s="11"/>
    </row>
    <row r="63" spans="1:37" x14ac:dyDescent="0.25">
      <c r="A63" s="84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81"/>
      <c r="R63" s="11"/>
    </row>
    <row r="64" spans="1:37" x14ac:dyDescent="0.25">
      <c r="A64" s="84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81"/>
      <c r="R64" s="11"/>
    </row>
    <row r="65" spans="1:18" x14ac:dyDescent="0.25">
      <c r="A65" s="84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81"/>
      <c r="R65" s="11"/>
    </row>
    <row r="66" spans="1:18" x14ac:dyDescent="0.25">
      <c r="A66" s="84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81"/>
      <c r="R66" s="11"/>
    </row>
    <row r="67" spans="1:18" x14ac:dyDescent="0.25">
      <c r="A67" s="84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81"/>
      <c r="R67" s="11"/>
    </row>
    <row r="68" spans="1:18" x14ac:dyDescent="0.25">
      <c r="A68" s="84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81"/>
      <c r="R68" s="11"/>
    </row>
    <row r="69" spans="1:18" x14ac:dyDescent="0.25">
      <c r="A69" s="84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81"/>
      <c r="R69" s="11"/>
    </row>
    <row r="70" spans="1:18" x14ac:dyDescent="0.25">
      <c r="A70" s="84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81"/>
      <c r="R70" s="11"/>
    </row>
    <row r="71" spans="1:18" x14ac:dyDescent="0.25">
      <c r="A71" s="84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81"/>
      <c r="R71" s="11"/>
    </row>
    <row r="72" spans="1:18" x14ac:dyDescent="0.25">
      <c r="A72" s="84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81"/>
      <c r="R72" s="11"/>
    </row>
    <row r="73" spans="1:18" x14ac:dyDescent="0.25">
      <c r="A73" s="84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81"/>
      <c r="R73" s="11"/>
    </row>
    <row r="74" spans="1:18" x14ac:dyDescent="0.25">
      <c r="A74" s="84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81"/>
      <c r="R74" s="11"/>
    </row>
    <row r="75" spans="1:18" x14ac:dyDescent="0.25">
      <c r="A75" s="84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81"/>
      <c r="R75" s="11"/>
    </row>
    <row r="76" spans="1:18" x14ac:dyDescent="0.25">
      <c r="A76" s="84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70"/>
      <c r="P76" s="69"/>
      <c r="Q76" s="81"/>
      <c r="R76" s="11"/>
    </row>
    <row r="77" spans="1:18" x14ac:dyDescent="0.25">
      <c r="A77" s="84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81"/>
      <c r="R77" s="11"/>
    </row>
    <row r="78" spans="1:18" x14ac:dyDescent="0.25">
      <c r="A78" s="1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81"/>
      <c r="R78" s="11"/>
    </row>
    <row r="79" spans="1:18" x14ac:dyDescent="0.25">
      <c r="Q79" s="82"/>
      <c r="R79" s="11"/>
    </row>
    <row r="80" spans="1:18" x14ac:dyDescent="0.25">
      <c r="Q80" s="83"/>
      <c r="R80" s="11"/>
    </row>
    <row r="81" spans="1:18" x14ac:dyDescent="0.25">
      <c r="A81" s="56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8"/>
      <c r="P81" s="42"/>
      <c r="Q81" s="65"/>
      <c r="R81" s="11"/>
    </row>
    <row r="82" spans="1:18" x14ac:dyDescent="0.25">
      <c r="A82" s="56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8"/>
      <c r="P82" s="42"/>
      <c r="Q82" s="65"/>
      <c r="R82" s="11"/>
    </row>
    <row r="83" spans="1:18" x14ac:dyDescent="0.25">
      <c r="A83" s="56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60"/>
      <c r="P83" s="42"/>
      <c r="Q83" s="66"/>
      <c r="R83" s="11"/>
    </row>
    <row r="84" spans="1:18" x14ac:dyDescent="0.25">
      <c r="A84" s="56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8"/>
      <c r="P84" s="42"/>
      <c r="Q84" s="67"/>
      <c r="R84" s="11"/>
    </row>
    <row r="85" spans="1:18" x14ac:dyDescent="0.25">
      <c r="A85" s="17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6"/>
      <c r="Q85" s="36"/>
      <c r="R85" s="11"/>
    </row>
    <row r="86" spans="1:18" x14ac:dyDescent="0.25">
      <c r="A86" s="17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36"/>
      <c r="R86" s="11"/>
    </row>
    <row r="87" spans="1:18" x14ac:dyDescent="0.25">
      <c r="A87" s="17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6"/>
      <c r="Q87" s="36"/>
    </row>
    <row r="88" spans="1:18" x14ac:dyDescent="0.25">
      <c r="A88" s="17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6"/>
    </row>
    <row r="89" spans="1:18" x14ac:dyDescent="0.25">
      <c r="A89" s="17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6"/>
    </row>
    <row r="90" spans="1:18" x14ac:dyDescent="0.25">
      <c r="A90" s="17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</row>
    <row r="91" spans="1:18" x14ac:dyDescent="0.25">
      <c r="A91" s="17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6"/>
    </row>
    <row r="92" spans="1:18" x14ac:dyDescent="0.25">
      <c r="A92" s="17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</row>
    <row r="93" spans="1:18" x14ac:dyDescent="0.25">
      <c r="A93" s="17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</row>
    <row r="94" spans="1:18" x14ac:dyDescent="0.25">
      <c r="A94" s="17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6"/>
    </row>
    <row r="95" spans="1:18" x14ac:dyDescent="0.25">
      <c r="A95" s="17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</row>
    <row r="96" spans="1:18" x14ac:dyDescent="0.25">
      <c r="A96" s="17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</row>
    <row r="97" spans="1:16" x14ac:dyDescent="0.25">
      <c r="A97" s="17"/>
      <c r="B97" s="45"/>
      <c r="C97" s="46"/>
      <c r="D97" s="45"/>
      <c r="E97" s="45"/>
      <c r="F97" s="45"/>
      <c r="G97" s="45"/>
      <c r="H97" s="46"/>
      <c r="I97" s="46"/>
      <c r="J97" s="45"/>
      <c r="K97" s="45"/>
      <c r="L97" s="45"/>
      <c r="M97" s="45"/>
      <c r="N97" s="45"/>
      <c r="O97" s="45"/>
      <c r="P97" s="45"/>
    </row>
    <row r="98" spans="1:16" x14ac:dyDescent="0.25">
      <c r="A98" s="17"/>
      <c r="B98" s="45"/>
      <c r="C98" s="46"/>
      <c r="D98" s="45"/>
      <c r="E98" s="45"/>
      <c r="F98" s="45"/>
      <c r="G98" s="45"/>
      <c r="H98" s="45"/>
      <c r="I98" s="46"/>
      <c r="J98" s="45"/>
      <c r="K98" s="45"/>
      <c r="L98" s="45"/>
      <c r="M98" s="45"/>
      <c r="N98" s="45"/>
      <c r="O98" s="45"/>
      <c r="P98" s="46"/>
    </row>
    <row r="99" spans="1:16" x14ac:dyDescent="0.25">
      <c r="A99" s="17"/>
      <c r="B99" s="45"/>
      <c r="C99" s="46"/>
      <c r="D99" s="45"/>
      <c r="E99" s="45"/>
      <c r="F99" s="45"/>
      <c r="G99" s="45"/>
      <c r="H99" s="45"/>
      <c r="I99" s="46"/>
      <c r="J99" s="45"/>
      <c r="K99" s="45"/>
      <c r="L99" s="45"/>
      <c r="M99" s="45"/>
      <c r="N99" s="45"/>
      <c r="O99" s="45"/>
      <c r="P99" s="46"/>
    </row>
    <row r="100" spans="1:16" x14ac:dyDescent="0.25">
      <c r="A100" s="17"/>
      <c r="B100" s="45"/>
      <c r="C100" s="46"/>
      <c r="D100" s="46"/>
      <c r="E100" s="46"/>
      <c r="F100" s="45"/>
      <c r="G100" s="46"/>
      <c r="H100" s="46"/>
      <c r="I100" s="45"/>
      <c r="J100" s="46"/>
      <c r="K100" s="46"/>
      <c r="L100" s="45"/>
      <c r="M100" s="45"/>
      <c r="N100" s="45"/>
      <c r="O100" s="45"/>
      <c r="P100" s="46"/>
    </row>
    <row r="101" spans="1:16" x14ac:dyDescent="0.25">
      <c r="A101" s="18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</row>
  </sheetData>
  <mergeCells count="3">
    <mergeCell ref="A54:Q54"/>
    <mergeCell ref="A3:P3"/>
    <mergeCell ref="A15:P15"/>
  </mergeCells>
  <pageMargins left="0" right="0" top="0.5" bottom="0.5" header="0.3" footer="0.3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N101"/>
  <sheetViews>
    <sheetView view="pageBreakPreview" zoomScaleNormal="110" zoomScaleSheetLayoutView="100" workbookViewId="0">
      <selection activeCell="J2" sqref="J2"/>
    </sheetView>
  </sheetViews>
  <sheetFormatPr defaultRowHeight="15" x14ac:dyDescent="0.25"/>
  <cols>
    <col min="1" max="1" width="9.140625" style="5" customWidth="1"/>
    <col min="2" max="16" width="9.140625" style="38" customWidth="1"/>
    <col min="17" max="17" width="9.140625" style="35" customWidth="1"/>
    <col min="19" max="40" width="9.140625" style="11"/>
  </cols>
  <sheetData>
    <row r="1" spans="1:40" ht="19.5" thickBot="1" x14ac:dyDescent="0.3">
      <c r="A1" s="103" t="s">
        <v>117</v>
      </c>
      <c r="B1" s="104"/>
      <c r="C1" s="104"/>
      <c r="D1" s="104"/>
      <c r="E1" s="104"/>
      <c r="F1" s="104"/>
      <c r="G1" s="104"/>
      <c r="H1" s="104"/>
      <c r="I1" s="104"/>
      <c r="J1" s="102"/>
      <c r="K1" s="102"/>
      <c r="L1" s="102"/>
      <c r="M1" s="102"/>
      <c r="N1" s="102"/>
      <c r="O1" s="102"/>
      <c r="P1" s="102"/>
      <c r="Q1" s="174"/>
    </row>
    <row r="2" spans="1:40" s="92" customFormat="1" ht="64.5" customHeight="1" thickBot="1" x14ac:dyDescent="0.3">
      <c r="A2" s="168"/>
      <c r="B2" s="26" t="s">
        <v>59</v>
      </c>
      <c r="C2" s="26" t="s">
        <v>60</v>
      </c>
      <c r="D2" s="26" t="s">
        <v>61</v>
      </c>
      <c r="E2" s="26" t="s">
        <v>62</v>
      </c>
      <c r="F2" s="26" t="s">
        <v>63</v>
      </c>
      <c r="G2" s="26" t="s">
        <v>64</v>
      </c>
      <c r="H2" s="26" t="s">
        <v>65</v>
      </c>
      <c r="I2" s="26" t="s">
        <v>66</v>
      </c>
      <c r="J2" s="26" t="s">
        <v>67</v>
      </c>
      <c r="K2" s="26" t="s">
        <v>68</v>
      </c>
      <c r="L2" s="26" t="s">
        <v>69</v>
      </c>
      <c r="M2" s="26" t="s">
        <v>70</v>
      </c>
      <c r="N2" s="26" t="s">
        <v>71</v>
      </c>
      <c r="O2" s="26" t="s">
        <v>72</v>
      </c>
      <c r="P2" s="26" t="s">
        <v>73</v>
      </c>
      <c r="Q2" s="204" t="s">
        <v>116</v>
      </c>
      <c r="R2" s="27"/>
      <c r="S2" s="11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54"/>
    </row>
    <row r="3" spans="1:40" ht="15" customHeight="1" x14ac:dyDescent="0.25">
      <c r="A3" s="330" t="s">
        <v>112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205"/>
      <c r="R3" s="92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54"/>
    </row>
    <row r="4" spans="1:40" s="92" customFormat="1" ht="18.75" hidden="1" customHeight="1" x14ac:dyDescent="0.25">
      <c r="A4" s="136">
        <v>2008</v>
      </c>
      <c r="B4" s="48">
        <v>-9.1199241145432381</v>
      </c>
      <c r="C4" s="48">
        <v>-21.486865886711755</v>
      </c>
      <c r="D4" s="48">
        <v>-19.050981935492388</v>
      </c>
      <c r="E4" s="48">
        <v>-12.741575031874689</v>
      </c>
      <c r="F4" s="48">
        <v>-0.77283492142021259</v>
      </c>
      <c r="G4" s="48">
        <v>5.5468288337693394</v>
      </c>
      <c r="H4" s="48">
        <v>6.0124943036598779</v>
      </c>
      <c r="I4" s="48">
        <v>25.730375460715649</v>
      </c>
      <c r="J4" s="48">
        <v>5.2860322268019786</v>
      </c>
      <c r="K4" s="48">
        <v>-18.214311174320073</v>
      </c>
      <c r="L4" s="48">
        <v>-8.2638085910970318</v>
      </c>
      <c r="M4" s="48">
        <v>5.8900001335893677</v>
      </c>
      <c r="N4" s="48">
        <v>0.76923045188885908</v>
      </c>
      <c r="O4" s="48">
        <v>7.1933574759154624</v>
      </c>
      <c r="P4" s="48">
        <v>-3.5735915425529612</v>
      </c>
      <c r="Q4" s="206">
        <v>-2.193848218408732</v>
      </c>
      <c r="S4" s="11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54"/>
      <c r="AL4" s="11"/>
      <c r="AM4" s="11"/>
      <c r="AN4" s="11"/>
    </row>
    <row r="5" spans="1:40" s="92" customFormat="1" ht="18.75" hidden="1" customHeight="1" x14ac:dyDescent="0.25">
      <c r="A5" s="136">
        <v>2009</v>
      </c>
      <c r="B5" s="48">
        <v>-1.2409005244625604</v>
      </c>
      <c r="C5" s="48">
        <v>-0.234710017069375</v>
      </c>
      <c r="D5" s="48">
        <v>-6.2780043531879812</v>
      </c>
      <c r="E5" s="48">
        <v>-25.805253668909927</v>
      </c>
      <c r="F5" s="48">
        <v>-13.164500543412061</v>
      </c>
      <c r="G5" s="48">
        <v>-23.07382506120365</v>
      </c>
      <c r="H5" s="48">
        <v>4.3080027374853955</v>
      </c>
      <c r="I5" s="48">
        <v>-9.0704168555723754</v>
      </c>
      <c r="J5" s="48">
        <v>-19.638806142158955</v>
      </c>
      <c r="K5" s="48">
        <v>8.4918043953977218</v>
      </c>
      <c r="L5" s="48">
        <v>11.061378403499106</v>
      </c>
      <c r="M5" s="48">
        <v>-2.877923874070035</v>
      </c>
      <c r="N5" s="48">
        <v>0.49467834054392767</v>
      </c>
      <c r="O5" s="48">
        <v>18.741745201194007</v>
      </c>
      <c r="P5" s="48">
        <v>2.5154249559545576</v>
      </c>
      <c r="Q5" s="206">
        <v>-1.4532521536547875</v>
      </c>
      <c r="S5" s="11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54"/>
      <c r="AL5" s="11"/>
      <c r="AM5" s="11"/>
      <c r="AN5" s="11"/>
    </row>
    <row r="6" spans="1:40" s="92" customFormat="1" ht="18.75" hidden="1" customHeight="1" x14ac:dyDescent="0.25">
      <c r="A6" s="136">
        <v>2010</v>
      </c>
      <c r="B6" s="48">
        <v>-10.453548346878449</v>
      </c>
      <c r="C6" s="48">
        <v>-2.5807897491488774</v>
      </c>
      <c r="D6" s="48">
        <v>-3.084158998290647</v>
      </c>
      <c r="E6" s="48">
        <v>6.8244727038080555</v>
      </c>
      <c r="F6" s="48">
        <v>-1.9837840552680888</v>
      </c>
      <c r="G6" s="48">
        <v>21.116796518834619</v>
      </c>
      <c r="H6" s="48">
        <v>2.3567278092210557</v>
      </c>
      <c r="I6" s="48">
        <v>-6.5011940827092189</v>
      </c>
      <c r="J6" s="48">
        <v>-5.0872511453352871</v>
      </c>
      <c r="K6" s="48">
        <v>4.0229627585463987</v>
      </c>
      <c r="L6" s="48">
        <v>1.3218701020024213</v>
      </c>
      <c r="M6" s="48">
        <v>-5.7824328214033329</v>
      </c>
      <c r="N6" s="48">
        <v>1.1743050062338938</v>
      </c>
      <c r="O6" s="48">
        <v>9.1343091251719102</v>
      </c>
      <c r="P6" s="48">
        <v>28.961881682970784</v>
      </c>
      <c r="Q6" s="206">
        <v>2.4104222300095302</v>
      </c>
      <c r="S6" s="11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54"/>
      <c r="AL6" s="11"/>
      <c r="AM6" s="11"/>
      <c r="AN6" s="11"/>
    </row>
    <row r="7" spans="1:40" s="92" customFormat="1" ht="18.75" hidden="1" customHeight="1" x14ac:dyDescent="0.25">
      <c r="A7" s="136">
        <v>2011</v>
      </c>
      <c r="B7" s="48">
        <v>-2.5243796299155576</v>
      </c>
      <c r="C7" s="48">
        <v>-10.822503356271994</v>
      </c>
      <c r="D7" s="48">
        <v>-7.9173282091884971</v>
      </c>
      <c r="E7" s="48">
        <v>6.5316282200417106</v>
      </c>
      <c r="F7" s="48">
        <v>19.531165243103416</v>
      </c>
      <c r="G7" s="48">
        <v>5.4477381625152645</v>
      </c>
      <c r="H7" s="48">
        <v>2.4334010224147988</v>
      </c>
      <c r="I7" s="48">
        <v>-7.829430542088673</v>
      </c>
      <c r="J7" s="48">
        <v>3.5661326423669664</v>
      </c>
      <c r="K7" s="48">
        <v>-14.607696485206802</v>
      </c>
      <c r="L7" s="48">
        <v>6.7662518806810255</v>
      </c>
      <c r="M7" s="48">
        <v>-11.857968216994578</v>
      </c>
      <c r="N7" s="48">
        <v>1.1682869078396578</v>
      </c>
      <c r="O7" s="48">
        <v>-0.72760007590308362</v>
      </c>
      <c r="P7" s="48">
        <v>12.320658714428703</v>
      </c>
      <c r="Q7" s="206">
        <v>0.30140570884091744</v>
      </c>
      <c r="S7" s="11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54"/>
      <c r="AL7" s="11"/>
      <c r="AM7" s="11"/>
      <c r="AN7" s="11"/>
    </row>
    <row r="8" spans="1:40" s="92" customFormat="1" ht="18.75" hidden="1" customHeight="1" x14ac:dyDescent="0.25">
      <c r="A8" s="136">
        <v>2012</v>
      </c>
      <c r="B8" s="48">
        <v>-8.0053129420963245</v>
      </c>
      <c r="C8" s="48">
        <v>11.97288880374451</v>
      </c>
      <c r="D8" s="48">
        <v>-7.839198888370305</v>
      </c>
      <c r="E8" s="48">
        <v>-8.5157835209975445</v>
      </c>
      <c r="F8" s="48">
        <v>11.43196856269418</v>
      </c>
      <c r="G8" s="48">
        <v>-7.5357910767190361</v>
      </c>
      <c r="H8" s="48">
        <v>-3.1316164293508706</v>
      </c>
      <c r="I8" s="48">
        <v>2.9188060015507915</v>
      </c>
      <c r="J8" s="48">
        <v>3.8626404984493092</v>
      </c>
      <c r="K8" s="48">
        <v>-16.266159171694127</v>
      </c>
      <c r="L8" s="48">
        <v>-6.6778269763103992</v>
      </c>
      <c r="M8" s="48">
        <v>-4.517296096878141</v>
      </c>
      <c r="N8" s="48">
        <v>1.1621582866871023</v>
      </c>
      <c r="O8" s="48">
        <v>6.47874187933229</v>
      </c>
      <c r="P8" s="48">
        <v>-14.526371724886985</v>
      </c>
      <c r="Q8" s="206">
        <v>-4.0650240354271006</v>
      </c>
      <c r="S8" s="11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54"/>
      <c r="AL8" s="11"/>
      <c r="AM8" s="11"/>
      <c r="AN8" s="11"/>
    </row>
    <row r="9" spans="1:40" s="92" customFormat="1" ht="18.75" hidden="1" customHeight="1" x14ac:dyDescent="0.25">
      <c r="A9" s="136">
        <v>2013</v>
      </c>
      <c r="B9" s="48">
        <v>11.934816736178391</v>
      </c>
      <c r="C9" s="48">
        <v>-13.732113422186742</v>
      </c>
      <c r="D9" s="48">
        <v>5.3894448193383226</v>
      </c>
      <c r="E9" s="48">
        <v>-5.1821316212809023</v>
      </c>
      <c r="F9" s="48">
        <v>-13.280375146376514</v>
      </c>
      <c r="G9" s="48">
        <v>1.5076648603490952</v>
      </c>
      <c r="H9" s="48">
        <v>-0.32554624592972914</v>
      </c>
      <c r="I9" s="48">
        <v>6.5376583579195966</v>
      </c>
      <c r="J9" s="48">
        <v>-9.7547678661590993</v>
      </c>
      <c r="K9" s="48">
        <v>12.076918206467482</v>
      </c>
      <c r="L9" s="48">
        <v>-6.2491699159562444</v>
      </c>
      <c r="M9" s="48">
        <v>-16.092678409726574</v>
      </c>
      <c r="N9" s="48">
        <v>1.2977292470165622</v>
      </c>
      <c r="O9" s="48">
        <v>1.9785238192669397</v>
      </c>
      <c r="P9" s="48">
        <v>16.57029206360329</v>
      </c>
      <c r="Q9" s="206">
        <v>0.76523298286605268</v>
      </c>
      <c r="S9" s="11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54"/>
      <c r="AL9" s="11"/>
      <c r="AM9" s="11"/>
      <c r="AN9" s="11"/>
    </row>
    <row r="10" spans="1:40" s="5" customFormat="1" ht="18.75" customHeight="1" x14ac:dyDescent="0.2">
      <c r="A10" s="136">
        <v>2014</v>
      </c>
      <c r="B10" s="48">
        <v>0.60159756818215726</v>
      </c>
      <c r="C10" s="48">
        <v>1.3743535985257438</v>
      </c>
      <c r="D10" s="48">
        <v>9.1588618424819117</v>
      </c>
      <c r="E10" s="48">
        <v>-17.853709248196452</v>
      </c>
      <c r="F10" s="48">
        <v>32.952357620464682</v>
      </c>
      <c r="G10" s="48">
        <v>2.1392974771176085</v>
      </c>
      <c r="H10" s="48">
        <v>1.673369940468632</v>
      </c>
      <c r="I10" s="48">
        <v>26.880958510239594</v>
      </c>
      <c r="J10" s="48">
        <v>-7.2972456299221022</v>
      </c>
      <c r="K10" s="48">
        <v>-4.2883874110479354</v>
      </c>
      <c r="L10" s="48">
        <v>9.6086335468917952</v>
      </c>
      <c r="M10" s="48">
        <v>38.188779934219724</v>
      </c>
      <c r="N10" s="48">
        <v>1.7123048339486786</v>
      </c>
      <c r="O10" s="48">
        <v>0.1464776942871282</v>
      </c>
      <c r="P10" s="48">
        <v>-16.084586636924357</v>
      </c>
      <c r="Q10" s="206">
        <v>2.6280557848754853</v>
      </c>
      <c r="R10" s="71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3"/>
      <c r="AF10" s="73"/>
      <c r="AG10" s="73"/>
      <c r="AH10" s="73"/>
      <c r="AI10" s="74"/>
      <c r="AJ10" s="48"/>
      <c r="AK10" s="64"/>
      <c r="AL10" s="19"/>
      <c r="AM10" s="19"/>
      <c r="AN10" s="19"/>
    </row>
    <row r="11" spans="1:40" s="5" customFormat="1" ht="18.75" customHeight="1" x14ac:dyDescent="0.2">
      <c r="A11" s="136">
        <v>2015</v>
      </c>
      <c r="B11" s="48">
        <v>-10.046364265581545</v>
      </c>
      <c r="C11" s="48">
        <v>58.262027998876022</v>
      </c>
      <c r="D11" s="48">
        <v>-3.5255156238354175</v>
      </c>
      <c r="E11" s="48">
        <v>-1.468129892673474</v>
      </c>
      <c r="F11" s="48">
        <v>1.2640895643053369</v>
      </c>
      <c r="G11" s="48">
        <v>26.544095335674953</v>
      </c>
      <c r="H11" s="48">
        <v>2.7477009729664132</v>
      </c>
      <c r="I11" s="48">
        <v>5.1384065551313824</v>
      </c>
      <c r="J11" s="48">
        <v>32.511254534534856</v>
      </c>
      <c r="K11" s="48">
        <v>20.773016396196184</v>
      </c>
      <c r="L11" s="48">
        <v>15.457948764052617</v>
      </c>
      <c r="M11" s="48">
        <v>21.479176084174952</v>
      </c>
      <c r="N11" s="48">
        <v>1.2922979924757243</v>
      </c>
      <c r="O11" s="48">
        <v>-0.15817438817585128</v>
      </c>
      <c r="P11" s="48">
        <v>3.8565264180917751</v>
      </c>
      <c r="Q11" s="206">
        <v>6.734732047678861</v>
      </c>
      <c r="R11" s="71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3"/>
      <c r="AF11" s="73"/>
      <c r="AG11" s="73"/>
      <c r="AH11" s="62"/>
      <c r="AI11" s="74"/>
      <c r="AJ11" s="48"/>
      <c r="AK11" s="64"/>
      <c r="AL11" s="19"/>
      <c r="AM11" s="19"/>
      <c r="AN11" s="19"/>
    </row>
    <row r="12" spans="1:40" s="5" customFormat="1" ht="18.75" customHeight="1" x14ac:dyDescent="0.2">
      <c r="A12" s="136">
        <v>2016</v>
      </c>
      <c r="B12" s="48">
        <v>4.0039337911489099</v>
      </c>
      <c r="C12" s="48">
        <v>15.480942006649613</v>
      </c>
      <c r="D12" s="48">
        <v>8.7142525085669007</v>
      </c>
      <c r="E12" s="48">
        <v>5.0994792192285985</v>
      </c>
      <c r="F12" s="48">
        <v>-9.7006650430586205E-2</v>
      </c>
      <c r="G12" s="48">
        <v>-12.87241680716437</v>
      </c>
      <c r="H12" s="48">
        <v>8.5151740253654111</v>
      </c>
      <c r="I12" s="48">
        <v>-1.7708523863162497</v>
      </c>
      <c r="J12" s="48">
        <v>4.0691484575215782</v>
      </c>
      <c r="K12" s="48">
        <v>5.4444976994831791</v>
      </c>
      <c r="L12" s="48">
        <v>10.656158030920324</v>
      </c>
      <c r="M12" s="48">
        <v>-0.94670503999357436</v>
      </c>
      <c r="N12" s="48">
        <v>1.4490060423308222</v>
      </c>
      <c r="O12" s="48">
        <v>-3.1030711593231644</v>
      </c>
      <c r="P12" s="48">
        <v>-1.6130696135133036</v>
      </c>
      <c r="Q12" s="206">
        <v>3.6857199777193017</v>
      </c>
      <c r="R12" s="71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3"/>
      <c r="AF12" s="73"/>
      <c r="AG12" s="73"/>
      <c r="AH12" s="73"/>
      <c r="AI12" s="74"/>
      <c r="AJ12" s="48"/>
      <c r="AK12" s="64"/>
      <c r="AL12" s="19"/>
      <c r="AM12" s="19"/>
      <c r="AN12" s="19"/>
    </row>
    <row r="13" spans="1:40" s="5" customFormat="1" ht="18.75" customHeight="1" x14ac:dyDescent="0.2">
      <c r="A13" s="136">
        <v>2017</v>
      </c>
      <c r="B13" s="48">
        <v>19.017757886546164</v>
      </c>
      <c r="C13" s="48">
        <v>-21.564036335317297</v>
      </c>
      <c r="D13" s="48">
        <v>-2.3836036003323926</v>
      </c>
      <c r="E13" s="48">
        <v>-22.119164121886399</v>
      </c>
      <c r="F13" s="48">
        <v>3.8619191490345912</v>
      </c>
      <c r="G13" s="48">
        <v>-12.140479244481895</v>
      </c>
      <c r="H13" s="48">
        <v>-0.14987478810283505</v>
      </c>
      <c r="I13" s="48">
        <v>-10.427871935486564</v>
      </c>
      <c r="J13" s="48">
        <v>2.0594636297993674</v>
      </c>
      <c r="K13" s="48">
        <v>1.3537631849270184</v>
      </c>
      <c r="L13" s="48">
        <v>6.650435078528858</v>
      </c>
      <c r="M13" s="48">
        <v>7.5532352388232482</v>
      </c>
      <c r="N13" s="48">
        <v>0.74583046685515342</v>
      </c>
      <c r="O13" s="48">
        <v>-0.28463323962571963</v>
      </c>
      <c r="P13" s="48">
        <v>-6.6085260106128914</v>
      </c>
      <c r="Q13" s="206">
        <v>-0.64308902883139751</v>
      </c>
      <c r="R13" s="71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54"/>
      <c r="AJ13" s="48"/>
      <c r="AK13" s="64"/>
      <c r="AL13" s="19"/>
      <c r="AM13" s="19"/>
      <c r="AN13" s="19"/>
    </row>
    <row r="14" spans="1:40" s="8" customFormat="1" ht="18.75" customHeight="1" thickBot="1" x14ac:dyDescent="0.25">
      <c r="A14" s="105">
        <v>2018</v>
      </c>
      <c r="B14" s="99">
        <v>-9.8840805401760576</v>
      </c>
      <c r="C14" s="99">
        <v>-21.677004988728328</v>
      </c>
      <c r="D14" s="99">
        <v>-1.1210317467406696</v>
      </c>
      <c r="E14" s="99">
        <v>-42.902215013530643</v>
      </c>
      <c r="F14" s="99">
        <v>-4.5472058836773925</v>
      </c>
      <c r="G14" s="99">
        <v>12.586540080278837</v>
      </c>
      <c r="H14" s="99">
        <v>7.7161150540287196</v>
      </c>
      <c r="I14" s="99">
        <v>-6.9782719688142407</v>
      </c>
      <c r="J14" s="99">
        <v>0.2143279968413907</v>
      </c>
      <c r="K14" s="99">
        <v>-3.4405932179874412</v>
      </c>
      <c r="L14" s="99">
        <v>7.4204680046700986</v>
      </c>
      <c r="M14" s="99">
        <v>6.2688798570910507</v>
      </c>
      <c r="N14" s="99">
        <v>1.0889575931598614</v>
      </c>
      <c r="O14" s="99">
        <v>1.8276454472519532</v>
      </c>
      <c r="P14" s="99">
        <v>-5.7763824624253743</v>
      </c>
      <c r="Q14" s="207">
        <v>0.65978698640869027</v>
      </c>
      <c r="R14" s="71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54"/>
      <c r="AJ14" s="48"/>
      <c r="AK14" s="64"/>
      <c r="AL14" s="62"/>
      <c r="AM14" s="62"/>
      <c r="AN14" s="62"/>
    </row>
    <row r="15" spans="1:40" ht="15" customHeight="1" x14ac:dyDescent="0.25">
      <c r="A15" s="338" t="s">
        <v>113</v>
      </c>
      <c r="B15" s="339"/>
      <c r="C15" s="339"/>
      <c r="D15" s="339"/>
      <c r="E15" s="339"/>
      <c r="F15" s="339"/>
      <c r="G15" s="339"/>
      <c r="H15" s="339"/>
      <c r="I15" s="339"/>
      <c r="J15" s="339"/>
      <c r="K15" s="339"/>
      <c r="L15" s="339"/>
      <c r="M15" s="339"/>
      <c r="N15" s="339"/>
      <c r="O15" s="339"/>
      <c r="P15" s="339"/>
      <c r="Q15" s="205"/>
      <c r="R15" s="9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54"/>
      <c r="AJ15" s="64"/>
    </row>
    <row r="16" spans="1:40" s="92" customFormat="1" ht="18.75" hidden="1" customHeight="1" x14ac:dyDescent="0.25">
      <c r="A16" s="164">
        <v>40238</v>
      </c>
      <c r="B16" s="69">
        <v>-18.051380776324152</v>
      </c>
      <c r="C16" s="69">
        <v>-10.00896208624647</v>
      </c>
      <c r="D16" s="69">
        <v>10.946772912257785</v>
      </c>
      <c r="E16" s="69">
        <v>7.7466377448608057</v>
      </c>
      <c r="F16" s="69">
        <v>-5.3475369089834999</v>
      </c>
      <c r="G16" s="69">
        <v>-12.2859896915771</v>
      </c>
      <c r="H16" s="69">
        <v>-5.8626445531895826</v>
      </c>
      <c r="I16" s="69">
        <v>-16.875878657853576</v>
      </c>
      <c r="J16" s="69">
        <v>-20.774586278734617</v>
      </c>
      <c r="K16" s="69">
        <v>-1.976213795863643</v>
      </c>
      <c r="L16" s="69">
        <v>9.9259008453419142</v>
      </c>
      <c r="M16" s="69">
        <v>3.9313838819751368E-2</v>
      </c>
      <c r="N16" s="69">
        <v>1.176550723847356</v>
      </c>
      <c r="O16" s="69">
        <v>9.8590232996660063</v>
      </c>
      <c r="P16" s="69">
        <v>37.671880250823818</v>
      </c>
      <c r="Q16" s="206">
        <v>-2.6417441999546298</v>
      </c>
      <c r="R16" s="9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54"/>
      <c r="AJ16" s="64"/>
      <c r="AK16" s="11"/>
      <c r="AL16" s="11"/>
      <c r="AM16" s="11"/>
      <c r="AN16" s="11"/>
    </row>
    <row r="17" spans="1:40" s="92" customFormat="1" ht="18.75" hidden="1" customHeight="1" x14ac:dyDescent="0.25">
      <c r="A17" s="165">
        <v>40330</v>
      </c>
      <c r="B17" s="69">
        <v>-4.9938841391291362</v>
      </c>
      <c r="C17" s="69">
        <v>6.6503987339803814</v>
      </c>
      <c r="D17" s="69">
        <v>7.4617247216294942</v>
      </c>
      <c r="E17" s="69">
        <v>40.859015630617705</v>
      </c>
      <c r="F17" s="69">
        <v>7.1429623431593399</v>
      </c>
      <c r="G17" s="69">
        <v>13.932624614392267</v>
      </c>
      <c r="H17" s="69">
        <v>2.1163601926580213</v>
      </c>
      <c r="I17" s="69">
        <v>-10.026827808610292</v>
      </c>
      <c r="J17" s="69">
        <v>-11.272251671261785</v>
      </c>
      <c r="K17" s="69">
        <v>-1.3678360484958603</v>
      </c>
      <c r="L17" s="69">
        <v>1.2048972158131761</v>
      </c>
      <c r="M17" s="69">
        <v>-20.671514326670717</v>
      </c>
      <c r="N17" s="69">
        <v>1.1750457170395094</v>
      </c>
      <c r="O17" s="69">
        <v>14.744234297880794</v>
      </c>
      <c r="P17" s="69">
        <v>16.820720953801626</v>
      </c>
      <c r="Q17" s="206">
        <v>3.2760409993416744</v>
      </c>
      <c r="R17" s="9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54"/>
      <c r="AJ17" s="64"/>
      <c r="AK17" s="11"/>
      <c r="AL17" s="11"/>
      <c r="AM17" s="11"/>
      <c r="AN17" s="11"/>
    </row>
    <row r="18" spans="1:40" s="92" customFormat="1" ht="18.75" hidden="1" customHeight="1" x14ac:dyDescent="0.25">
      <c r="A18" s="164">
        <v>40422</v>
      </c>
      <c r="B18" s="69">
        <v>-10.632223332438926</v>
      </c>
      <c r="C18" s="69">
        <v>-4.236031990430817</v>
      </c>
      <c r="D18" s="69">
        <v>-11.381745752665665</v>
      </c>
      <c r="E18" s="69">
        <v>4.4114617128827689</v>
      </c>
      <c r="F18" s="69">
        <v>-1.8051706009416932</v>
      </c>
      <c r="G18" s="69">
        <v>50.658554156256685</v>
      </c>
      <c r="H18" s="69">
        <v>8.5213189860061078</v>
      </c>
      <c r="I18" s="69">
        <v>8.3989043170435167</v>
      </c>
      <c r="J18" s="69">
        <v>6.9039533990732593E-2</v>
      </c>
      <c r="K18" s="69">
        <v>20.916626995744579</v>
      </c>
      <c r="L18" s="69">
        <v>-2.606384264451151</v>
      </c>
      <c r="M18" s="69">
        <v>13.463181624259732</v>
      </c>
      <c r="N18" s="69">
        <v>1.1735636847778466</v>
      </c>
      <c r="O18" s="69">
        <v>6.1344375033849445</v>
      </c>
      <c r="P18" s="69">
        <v>39.137758807230966</v>
      </c>
      <c r="Q18" s="206">
        <v>7.4070879486492771</v>
      </c>
      <c r="R18" s="9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54"/>
      <c r="AJ18" s="64"/>
      <c r="AK18" s="11"/>
      <c r="AL18" s="11"/>
      <c r="AM18" s="11"/>
      <c r="AN18" s="11"/>
    </row>
    <row r="19" spans="1:40" s="92" customFormat="1" ht="18.75" hidden="1" customHeight="1" x14ac:dyDescent="0.25">
      <c r="A19" s="165">
        <v>40513</v>
      </c>
      <c r="B19" s="69">
        <v>-7.2835880195111713</v>
      </c>
      <c r="C19" s="69">
        <v>-4.2993181928201381</v>
      </c>
      <c r="D19" s="69">
        <v>-16.535777735446871</v>
      </c>
      <c r="E19" s="69">
        <v>-8.2054651329744814</v>
      </c>
      <c r="F19" s="69">
        <v>-7.314356493660739</v>
      </c>
      <c r="G19" s="69">
        <v>43.979760191831048</v>
      </c>
      <c r="H19" s="69">
        <v>5.0294508020328692</v>
      </c>
      <c r="I19" s="69">
        <v>-4.80398653770051</v>
      </c>
      <c r="J19" s="69">
        <v>13.015270187823504</v>
      </c>
      <c r="K19" s="69">
        <v>-1.3240806357781452</v>
      </c>
      <c r="L19" s="69">
        <v>-2.4133905210588864</v>
      </c>
      <c r="M19" s="69">
        <v>-12.700081572752779</v>
      </c>
      <c r="N19" s="69">
        <v>1.1720816742252822</v>
      </c>
      <c r="O19" s="69">
        <v>6.3688876290201932</v>
      </c>
      <c r="P19" s="69">
        <v>23.950985145818635</v>
      </c>
      <c r="Q19" s="206">
        <v>1.8295069380999678</v>
      </c>
      <c r="R19" s="9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54"/>
      <c r="AJ19" s="64"/>
      <c r="AK19" s="11"/>
      <c r="AL19" s="11"/>
      <c r="AM19" s="11"/>
      <c r="AN19" s="11"/>
    </row>
    <row r="20" spans="1:40" s="92" customFormat="1" ht="18.75" hidden="1" customHeight="1" x14ac:dyDescent="0.25">
      <c r="A20" s="164">
        <v>40603</v>
      </c>
      <c r="B20" s="69">
        <v>9.4982289658427419</v>
      </c>
      <c r="C20" s="69">
        <v>-22.210848040993199</v>
      </c>
      <c r="D20" s="69">
        <v>-22.80828694646938</v>
      </c>
      <c r="E20" s="69">
        <v>12.525864333634843</v>
      </c>
      <c r="F20" s="69">
        <v>11.521716646406546</v>
      </c>
      <c r="G20" s="69">
        <v>39.440141197241672</v>
      </c>
      <c r="H20" s="69">
        <v>8.2078865499955498</v>
      </c>
      <c r="I20" s="69">
        <v>-9.9194510679479748</v>
      </c>
      <c r="J20" s="69">
        <v>4.044268565573887</v>
      </c>
      <c r="K20" s="69">
        <v>-10.846403714318612</v>
      </c>
      <c r="L20" s="69">
        <v>1.8250727610761857</v>
      </c>
      <c r="M20" s="69">
        <v>-13.34363589009034</v>
      </c>
      <c r="N20" s="69">
        <v>1.1705996853814611</v>
      </c>
      <c r="O20" s="69">
        <v>4.2233015875523989</v>
      </c>
      <c r="P20" s="69">
        <v>24.631749428253499</v>
      </c>
      <c r="Q20" s="206">
        <v>4.5050473302292033</v>
      </c>
      <c r="R20" s="9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54"/>
      <c r="AJ20" s="64"/>
      <c r="AK20" s="11"/>
      <c r="AL20" s="11"/>
      <c r="AM20" s="11"/>
      <c r="AN20" s="11"/>
    </row>
    <row r="21" spans="1:40" s="92" customFormat="1" ht="18.75" hidden="1" customHeight="1" x14ac:dyDescent="0.25">
      <c r="A21" s="165">
        <v>40695</v>
      </c>
      <c r="B21" s="69">
        <v>3.3756285314404693</v>
      </c>
      <c r="C21" s="69">
        <v>-15.495485204009498</v>
      </c>
      <c r="D21" s="69">
        <v>-14.886831133022255</v>
      </c>
      <c r="E21" s="69">
        <v>3.684318869204958</v>
      </c>
      <c r="F21" s="69">
        <v>45.105283724929222</v>
      </c>
      <c r="G21" s="69">
        <v>2.1445641873452956</v>
      </c>
      <c r="H21" s="69">
        <v>3.8343109597814902</v>
      </c>
      <c r="I21" s="69">
        <v>-20.807495566583086</v>
      </c>
      <c r="J21" s="69">
        <v>0.14606065572947102</v>
      </c>
      <c r="K21" s="69">
        <v>-0.87611458225507022</v>
      </c>
      <c r="L21" s="69">
        <v>6.9558765116478298</v>
      </c>
      <c r="M21" s="69">
        <v>16.465634941581371</v>
      </c>
      <c r="N21" s="69">
        <v>1.1691177182461416</v>
      </c>
      <c r="O21" s="69">
        <v>-1.2534038743976765</v>
      </c>
      <c r="P21" s="69">
        <v>29.966508737222711</v>
      </c>
      <c r="Q21" s="206">
        <v>3.0932507776582838</v>
      </c>
      <c r="R21" s="9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54"/>
      <c r="AJ21" s="64"/>
      <c r="AK21" s="11"/>
      <c r="AL21" s="11"/>
      <c r="AM21" s="11"/>
      <c r="AN21" s="11"/>
    </row>
    <row r="22" spans="1:40" s="92" customFormat="1" ht="18.75" hidden="1" customHeight="1" x14ac:dyDescent="0.25">
      <c r="A22" s="164">
        <v>40787</v>
      </c>
      <c r="B22" s="69">
        <v>-2.2892175519844358</v>
      </c>
      <c r="C22" s="69">
        <v>-20.237758320909521</v>
      </c>
      <c r="D22" s="69">
        <v>10.821942900036305</v>
      </c>
      <c r="E22" s="69">
        <v>7.2591220753660224</v>
      </c>
      <c r="F22" s="69">
        <v>14.727947676970999</v>
      </c>
      <c r="G22" s="69">
        <v>-10.792642737402957</v>
      </c>
      <c r="H22" s="69">
        <v>1.6693439987290759</v>
      </c>
      <c r="I22" s="69">
        <v>-5.2394918485454696</v>
      </c>
      <c r="J22" s="69">
        <v>6.2779116609688259</v>
      </c>
      <c r="K22" s="69">
        <v>-23.514691032679053</v>
      </c>
      <c r="L22" s="69">
        <v>9.3691350913961173</v>
      </c>
      <c r="M22" s="69">
        <v>-17.939008229656011</v>
      </c>
      <c r="N22" s="69">
        <v>1.1675235426367436</v>
      </c>
      <c r="O22" s="69">
        <v>-1.0443297379777619</v>
      </c>
      <c r="P22" s="69">
        <v>4.9970808743046717</v>
      </c>
      <c r="Q22" s="206">
        <v>-1.511218586450255</v>
      </c>
      <c r="R22" s="9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54"/>
      <c r="AJ22" s="64"/>
      <c r="AK22" s="11"/>
      <c r="AL22" s="11"/>
      <c r="AM22" s="11"/>
      <c r="AN22" s="11"/>
    </row>
    <row r="23" spans="1:40" s="92" customFormat="1" ht="18.75" hidden="1" customHeight="1" x14ac:dyDescent="0.25">
      <c r="A23" s="165">
        <v>40878</v>
      </c>
      <c r="B23" s="69">
        <v>-19.223345933314434</v>
      </c>
      <c r="C23" s="69">
        <v>16.462954171686604</v>
      </c>
      <c r="D23" s="69">
        <v>-0.52561628891081114</v>
      </c>
      <c r="E23" s="69">
        <v>3.3126811053984682</v>
      </c>
      <c r="F23" s="69">
        <v>5.5102543260023964</v>
      </c>
      <c r="G23" s="69">
        <v>-1.7644918881610749</v>
      </c>
      <c r="H23" s="69">
        <v>-3.4063852366338807</v>
      </c>
      <c r="I23" s="69">
        <v>3.2005735728711642</v>
      </c>
      <c r="J23" s="69">
        <v>3.4285245581713184</v>
      </c>
      <c r="K23" s="69">
        <v>-19.916535700401397</v>
      </c>
      <c r="L23" s="69">
        <v>9.0087991962447092</v>
      </c>
      <c r="M23" s="69">
        <v>-28.8700864193775</v>
      </c>
      <c r="N23" s="69">
        <v>1.1659293921476177</v>
      </c>
      <c r="O23" s="69">
        <v>-4.6318642262945247</v>
      </c>
      <c r="P23" s="69">
        <v>-6.7581716646709822</v>
      </c>
      <c r="Q23" s="206">
        <v>-4.3883979176556664</v>
      </c>
      <c r="R23" s="9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54"/>
      <c r="AJ23" s="64"/>
      <c r="AK23" s="11"/>
      <c r="AL23" s="11"/>
      <c r="AM23" s="11"/>
      <c r="AN23" s="11"/>
    </row>
    <row r="24" spans="1:40" s="92" customFormat="1" ht="18.75" hidden="1" customHeight="1" x14ac:dyDescent="0.25">
      <c r="A24" s="164">
        <v>40969</v>
      </c>
      <c r="B24" s="69">
        <v>-18.217098285060317</v>
      </c>
      <c r="C24" s="69">
        <v>48.994821440687133</v>
      </c>
      <c r="D24" s="69">
        <v>0.25277558196192729</v>
      </c>
      <c r="E24" s="69">
        <v>-19.581433890715616</v>
      </c>
      <c r="F24" s="69">
        <v>2.6773989382721624</v>
      </c>
      <c r="G24" s="69">
        <v>-3.6970704943639561</v>
      </c>
      <c r="H24" s="69">
        <v>-7.0969792175667408</v>
      </c>
      <c r="I24" s="69">
        <v>8.737626065210037</v>
      </c>
      <c r="J24" s="69">
        <v>-5.4326428964954232</v>
      </c>
      <c r="K24" s="69">
        <v>-35.627089166784813</v>
      </c>
      <c r="L24" s="69">
        <v>3.0301140007516238</v>
      </c>
      <c r="M24" s="69">
        <v>-12.006963895054255</v>
      </c>
      <c r="N24" s="69">
        <v>1.1643352667784086</v>
      </c>
      <c r="O24" s="69">
        <v>0.63742364985556321</v>
      </c>
      <c r="P24" s="69">
        <v>-15.039543831642192</v>
      </c>
      <c r="Q24" s="206">
        <v>-7.284346254306854</v>
      </c>
      <c r="R24" s="9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54"/>
      <c r="AJ24" s="64"/>
      <c r="AK24" s="11"/>
      <c r="AL24" s="11"/>
      <c r="AM24" s="11"/>
      <c r="AN24" s="11"/>
    </row>
    <row r="25" spans="1:40" s="92" customFormat="1" ht="18.75" hidden="1" customHeight="1" x14ac:dyDescent="0.25">
      <c r="A25" s="165">
        <v>41061</v>
      </c>
      <c r="B25" s="69">
        <v>-12.759441344300797</v>
      </c>
      <c r="C25" s="69">
        <v>-3.3342194377870698</v>
      </c>
      <c r="D25" s="69">
        <v>-0.49922512566165267</v>
      </c>
      <c r="E25" s="69">
        <v>6.485367347875723</v>
      </c>
      <c r="F25" s="69">
        <v>0.2044445024494479</v>
      </c>
      <c r="G25" s="69">
        <v>-4.7166439137313034</v>
      </c>
      <c r="H25" s="69">
        <v>2.6593479618364597</v>
      </c>
      <c r="I25" s="69">
        <v>8.4078111539362936</v>
      </c>
      <c r="J25" s="69">
        <v>12.137831764522389</v>
      </c>
      <c r="K25" s="69">
        <v>-32.321829696118087</v>
      </c>
      <c r="L25" s="69">
        <v>-5.6958446878827402</v>
      </c>
      <c r="M25" s="69">
        <v>-14.248371337868008</v>
      </c>
      <c r="N25" s="69">
        <v>1.1627411665286473</v>
      </c>
      <c r="O25" s="69">
        <v>8.8392010852043938</v>
      </c>
      <c r="P25" s="69">
        <v>-17.861243123744288</v>
      </c>
      <c r="Q25" s="206">
        <v>-3.2021151697626067</v>
      </c>
      <c r="R25" s="9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54"/>
      <c r="AJ25" s="64"/>
      <c r="AK25" s="11"/>
      <c r="AL25" s="11"/>
      <c r="AM25" s="11"/>
      <c r="AN25" s="11"/>
    </row>
    <row r="26" spans="1:40" s="92" customFormat="1" ht="18.75" hidden="1" customHeight="1" x14ac:dyDescent="0.25">
      <c r="A26" s="164">
        <v>41153</v>
      </c>
      <c r="B26" s="69">
        <v>-5.8243145025371206</v>
      </c>
      <c r="C26" s="69">
        <v>16.324859746182128</v>
      </c>
      <c r="D26" s="69">
        <v>-7.5538796243726836</v>
      </c>
      <c r="E26" s="69">
        <v>-4.1784566986947596</v>
      </c>
      <c r="F26" s="69">
        <v>19.698102733870783</v>
      </c>
      <c r="G26" s="69">
        <v>-1.8158319392732238</v>
      </c>
      <c r="H26" s="69">
        <v>-5.0729659076277898</v>
      </c>
      <c r="I26" s="69">
        <v>8.6839753942745119</v>
      </c>
      <c r="J26" s="69">
        <v>3.402096936162252</v>
      </c>
      <c r="K26" s="69">
        <v>0.34903696634815162</v>
      </c>
      <c r="L26" s="69">
        <v>-10.447938686754796</v>
      </c>
      <c r="M26" s="69">
        <v>7.1664237084941078</v>
      </c>
      <c r="N26" s="69">
        <v>1.1614393250536068</v>
      </c>
      <c r="O26" s="69">
        <v>9.4240876992567451</v>
      </c>
      <c r="P26" s="69">
        <v>-23.794900020066109</v>
      </c>
      <c r="Q26" s="206">
        <v>-2.4966489165706918</v>
      </c>
      <c r="R26" s="9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54"/>
      <c r="AJ26" s="64"/>
      <c r="AK26" s="11"/>
      <c r="AL26" s="11"/>
      <c r="AM26" s="11"/>
      <c r="AN26" s="11"/>
    </row>
    <row r="27" spans="1:40" s="92" customFormat="1" ht="18.75" hidden="1" customHeight="1" x14ac:dyDescent="0.25">
      <c r="A27" s="165">
        <v>41244</v>
      </c>
      <c r="B27" s="69">
        <v>7.8726682135337427</v>
      </c>
      <c r="C27" s="69">
        <v>0.81093450969466119</v>
      </c>
      <c r="D27" s="69">
        <v>-21.758694299999362</v>
      </c>
      <c r="E27" s="69">
        <v>-14.408298219246902</v>
      </c>
      <c r="F27" s="69">
        <v>26.413702089015217</v>
      </c>
      <c r="G27" s="69">
        <v>-19.218229631008072</v>
      </c>
      <c r="H27" s="69">
        <v>-2.7003505389427431</v>
      </c>
      <c r="I27" s="69">
        <v>-10.734719145925382</v>
      </c>
      <c r="J27" s="69">
        <v>4.5581331988037732</v>
      </c>
      <c r="K27" s="69">
        <v>2.5469806681440588</v>
      </c>
      <c r="L27" s="69">
        <v>-13.10203293347638</v>
      </c>
      <c r="M27" s="69">
        <v>7.8946837588620298</v>
      </c>
      <c r="N27" s="69">
        <v>1.1601375003316861</v>
      </c>
      <c r="O27" s="69">
        <v>7.3211702756030519</v>
      </c>
      <c r="P27" s="69">
        <v>1.3061813311124979</v>
      </c>
      <c r="Q27" s="206">
        <v>-3.2573015306059432</v>
      </c>
      <c r="R27" s="9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54"/>
      <c r="AJ27" s="64"/>
      <c r="AK27" s="11"/>
      <c r="AL27" s="11"/>
      <c r="AM27" s="11"/>
      <c r="AN27" s="11"/>
    </row>
    <row r="28" spans="1:40" s="92" customFormat="1" ht="18.75" hidden="1" customHeight="1" x14ac:dyDescent="0.25">
      <c r="A28" s="164">
        <v>41334</v>
      </c>
      <c r="B28" s="69">
        <v>0.94972572256409649</v>
      </c>
      <c r="C28" s="69">
        <v>-21.933302129907716</v>
      </c>
      <c r="D28" s="69">
        <v>1.4634353748012074</v>
      </c>
      <c r="E28" s="69">
        <v>17.539982313306368</v>
      </c>
      <c r="F28" s="69">
        <v>12.9121288703072</v>
      </c>
      <c r="G28" s="69">
        <v>-19.721123448297931</v>
      </c>
      <c r="H28" s="69">
        <v>5.2935105135856304</v>
      </c>
      <c r="I28" s="69">
        <v>-14.767378838335631</v>
      </c>
      <c r="J28" s="69">
        <v>-12.682212851236855</v>
      </c>
      <c r="K28" s="69">
        <v>63.085032080518062</v>
      </c>
      <c r="L28" s="69">
        <v>-10.622446036972207</v>
      </c>
      <c r="M28" s="69">
        <v>-9.6493571950435779</v>
      </c>
      <c r="N28" s="69">
        <v>1.1588356923626719</v>
      </c>
      <c r="O28" s="69">
        <v>3.6662255825350059</v>
      </c>
      <c r="P28" s="69">
        <v>44.551266397411808</v>
      </c>
      <c r="Q28" s="206">
        <v>3.8591781219826942</v>
      </c>
      <c r="R28" s="9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54"/>
      <c r="AJ28" s="64"/>
      <c r="AK28" s="11"/>
      <c r="AL28" s="11"/>
      <c r="AM28" s="11"/>
      <c r="AN28" s="11"/>
    </row>
    <row r="29" spans="1:40" s="92" customFormat="1" ht="18.75" hidden="1" customHeight="1" x14ac:dyDescent="0.25">
      <c r="A29" s="165">
        <v>41426</v>
      </c>
      <c r="B29" s="69">
        <v>11.262178481372359</v>
      </c>
      <c r="C29" s="69">
        <v>4.4654762805021591</v>
      </c>
      <c r="D29" s="69">
        <v>6.1498338452236112</v>
      </c>
      <c r="E29" s="69">
        <v>6.7800170384373644</v>
      </c>
      <c r="F29" s="69">
        <v>-24.195565602600865</v>
      </c>
      <c r="G29" s="69">
        <v>-4.2475949335632208</v>
      </c>
      <c r="H29" s="69">
        <v>-1.0794645879816329</v>
      </c>
      <c r="I29" s="69">
        <v>24.581181348422263</v>
      </c>
      <c r="J29" s="69">
        <v>-17.866941162077978</v>
      </c>
      <c r="K29" s="69">
        <v>22.730984465622399</v>
      </c>
      <c r="L29" s="69">
        <v>-8.9839596089816354</v>
      </c>
      <c r="M29" s="69">
        <v>-26.573355638085687</v>
      </c>
      <c r="N29" s="69">
        <v>1.1575339011464081</v>
      </c>
      <c r="O29" s="69">
        <v>2.6953570382151071</v>
      </c>
      <c r="P29" s="69">
        <v>4.2878084327628301</v>
      </c>
      <c r="Q29" s="206">
        <v>0.54770739787396394</v>
      </c>
      <c r="R29" s="9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54"/>
      <c r="AJ29" s="64"/>
      <c r="AK29" s="11"/>
      <c r="AL29" s="11"/>
      <c r="AM29" s="11"/>
      <c r="AN29" s="11"/>
    </row>
    <row r="30" spans="1:40" s="92" customFormat="1" ht="18.75" hidden="1" customHeight="1" x14ac:dyDescent="0.25">
      <c r="A30" s="164">
        <v>41518</v>
      </c>
      <c r="B30" s="69">
        <v>15.210262803615819</v>
      </c>
      <c r="C30" s="69">
        <v>-14.431391832486739</v>
      </c>
      <c r="D30" s="69">
        <v>-5.2973455356298302</v>
      </c>
      <c r="E30" s="69">
        <v>-17.235892897140914</v>
      </c>
      <c r="F30" s="69">
        <v>-29.117002219849212</v>
      </c>
      <c r="G30" s="69">
        <v>7.2010875394982037</v>
      </c>
      <c r="H30" s="69">
        <v>-3.1455850523837796</v>
      </c>
      <c r="I30" s="69">
        <v>-1.3845239515982684</v>
      </c>
      <c r="J30" s="69">
        <v>1.4767154369848612</v>
      </c>
      <c r="K30" s="69">
        <v>-13.775351326458548</v>
      </c>
      <c r="L30" s="69">
        <v>-4.7615485249927616</v>
      </c>
      <c r="M30" s="69">
        <v>-22.617664139190396</v>
      </c>
      <c r="N30" s="69">
        <v>1.3432903901546922</v>
      </c>
      <c r="O30" s="69">
        <v>1.0717723949864819</v>
      </c>
      <c r="P30" s="69">
        <v>35.673911028445389</v>
      </c>
      <c r="Q30" s="206">
        <v>-2.4152450593173569</v>
      </c>
      <c r="R30" s="9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54"/>
      <c r="AJ30" s="64"/>
      <c r="AK30" s="11"/>
      <c r="AL30" s="11"/>
      <c r="AM30" s="11"/>
      <c r="AN30" s="11"/>
    </row>
    <row r="31" spans="1:40" s="92" customFormat="1" ht="18.75" hidden="1" customHeight="1" x14ac:dyDescent="0.25">
      <c r="A31" s="165">
        <v>41609</v>
      </c>
      <c r="B31" s="69">
        <v>19.746377964034096</v>
      </c>
      <c r="C31" s="69">
        <v>-22.230267062580083</v>
      </c>
      <c r="D31" s="69">
        <v>21.919749541668992</v>
      </c>
      <c r="E31" s="69">
        <v>-21.384075957269573</v>
      </c>
      <c r="F31" s="69">
        <v>-4.3136157653687377</v>
      </c>
      <c r="G31" s="69">
        <v>29.038553597298005</v>
      </c>
      <c r="H31" s="69">
        <v>-2.1638769951809707</v>
      </c>
      <c r="I31" s="69">
        <v>21.268741066053948</v>
      </c>
      <c r="J31" s="69">
        <v>-11.927458297874949</v>
      </c>
      <c r="K31" s="69">
        <v>-0.40873448290516023</v>
      </c>
      <c r="L31" s="69">
        <v>7.6756162462032762E-2</v>
      </c>
      <c r="M31" s="69">
        <v>-4.8597686663815125</v>
      </c>
      <c r="N31" s="69">
        <v>1.5293879854739458</v>
      </c>
      <c r="O31" s="69">
        <v>0.52813538183110609</v>
      </c>
      <c r="P31" s="69">
        <v>-16.047055857039823</v>
      </c>
      <c r="Q31" s="206">
        <v>1.2485474823538283</v>
      </c>
      <c r="R31" s="9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54"/>
      <c r="AJ31" s="64"/>
      <c r="AK31" s="11"/>
      <c r="AL31" s="11"/>
      <c r="AM31" s="11"/>
      <c r="AN31" s="11"/>
    </row>
    <row r="32" spans="1:40" s="5" customFormat="1" ht="18.75" customHeight="1" x14ac:dyDescent="0.2">
      <c r="A32" s="165" t="s">
        <v>77</v>
      </c>
      <c r="B32" s="69">
        <v>-2.341650517521586</v>
      </c>
      <c r="C32" s="69">
        <v>-14.187320363969846</v>
      </c>
      <c r="D32" s="69">
        <v>11.122701991066862</v>
      </c>
      <c r="E32" s="69">
        <v>-21.567070769333412</v>
      </c>
      <c r="F32" s="69">
        <v>37.190024858890808</v>
      </c>
      <c r="G32" s="69">
        <v>7.0758642349945973</v>
      </c>
      <c r="H32" s="69">
        <v>-3.1528657283326567</v>
      </c>
      <c r="I32" s="69">
        <v>6.8375386532567433</v>
      </c>
      <c r="J32" s="69">
        <v>-14.270462814148203</v>
      </c>
      <c r="K32" s="69">
        <v>17.857562091471181</v>
      </c>
      <c r="L32" s="69">
        <v>10.287347753874883</v>
      </c>
      <c r="M32" s="69">
        <v>29.406392438681621</v>
      </c>
      <c r="N32" s="69">
        <v>1.9026090017015775</v>
      </c>
      <c r="O32" s="69">
        <v>-1.5746500599308746</v>
      </c>
      <c r="P32" s="69">
        <v>6.5547623133998911</v>
      </c>
      <c r="Q32" s="206">
        <v>1.701739989835886</v>
      </c>
      <c r="R32" s="72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81"/>
      <c r="AK32" s="19"/>
      <c r="AL32" s="19"/>
      <c r="AM32" s="19"/>
      <c r="AN32" s="19"/>
    </row>
    <row r="33" spans="1:40" s="5" customFormat="1" ht="18.75" customHeight="1" x14ac:dyDescent="0.2">
      <c r="A33" s="164" t="s">
        <v>78</v>
      </c>
      <c r="B33" s="69">
        <v>-2.268182492750455</v>
      </c>
      <c r="C33" s="69">
        <v>4.5199945004521709</v>
      </c>
      <c r="D33" s="69">
        <v>18.801771808036051</v>
      </c>
      <c r="E33" s="69">
        <v>-12.797258862783295</v>
      </c>
      <c r="F33" s="69">
        <v>60.109044866332965</v>
      </c>
      <c r="G33" s="69">
        <v>-4.0618424087359841</v>
      </c>
      <c r="H33" s="69">
        <v>10.046397160471514</v>
      </c>
      <c r="I33" s="69">
        <v>31.325768580432083</v>
      </c>
      <c r="J33" s="69">
        <v>-19.150230886793651</v>
      </c>
      <c r="K33" s="69">
        <v>-4.0088437894285676</v>
      </c>
      <c r="L33" s="69">
        <v>12.37874795972516</v>
      </c>
      <c r="M33" s="69">
        <v>76.763411033112192</v>
      </c>
      <c r="N33" s="69">
        <v>1.7116196161276775</v>
      </c>
      <c r="O33" s="69">
        <v>0.22005663226877914</v>
      </c>
      <c r="P33" s="69">
        <v>-14.465194737760228</v>
      </c>
      <c r="Q33" s="206">
        <v>6.7175404123375273</v>
      </c>
      <c r="R33" s="72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81"/>
      <c r="AK33" s="19"/>
      <c r="AL33" s="19"/>
      <c r="AM33" s="19"/>
      <c r="AN33" s="19"/>
    </row>
    <row r="34" spans="1:40" s="5" customFormat="1" ht="18.75" customHeight="1" x14ac:dyDescent="0.2">
      <c r="A34" s="165" t="s">
        <v>79</v>
      </c>
      <c r="B34" s="69">
        <v>-11.7343048694174</v>
      </c>
      <c r="C34" s="69">
        <v>24.738621111043386</v>
      </c>
      <c r="D34" s="69">
        <v>4.8028625376136205</v>
      </c>
      <c r="E34" s="69">
        <v>-12.806672103021796</v>
      </c>
      <c r="F34" s="69">
        <v>12.221588938261306</v>
      </c>
      <c r="G34" s="69">
        <v>-14.410960255249577</v>
      </c>
      <c r="H34" s="69">
        <v>-1.4223235308478905</v>
      </c>
      <c r="I34" s="69">
        <v>32.674188953406485</v>
      </c>
      <c r="J34" s="69">
        <v>9.0333100788702723</v>
      </c>
      <c r="K34" s="69">
        <v>-1.9170166036248446</v>
      </c>
      <c r="L34" s="69">
        <v>14.854380883153553</v>
      </c>
      <c r="M34" s="69">
        <v>71.903514987588864</v>
      </c>
      <c r="N34" s="69">
        <v>1.5209881894495538</v>
      </c>
      <c r="O34" s="69">
        <v>1.8425433046647868</v>
      </c>
      <c r="P34" s="69">
        <v>-7.226382176704405</v>
      </c>
      <c r="Q34" s="206">
        <v>2.2508730915318864</v>
      </c>
      <c r="R34" s="72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81"/>
      <c r="AK34" s="19"/>
      <c r="AL34" s="19"/>
      <c r="AM34" s="19"/>
      <c r="AN34" s="19"/>
    </row>
    <row r="35" spans="1:40" s="5" customFormat="1" ht="18.75" customHeight="1" x14ac:dyDescent="0.2">
      <c r="A35" s="164" t="s">
        <v>80</v>
      </c>
      <c r="B35" s="69">
        <v>-12.927170047978521</v>
      </c>
      <c r="C35" s="69">
        <v>34.70742067781066</v>
      </c>
      <c r="D35" s="69">
        <v>-0.46901647287108972</v>
      </c>
      <c r="E35" s="69">
        <v>-13.724735802020774</v>
      </c>
      <c r="F35" s="69">
        <v>7.1664406158116094</v>
      </c>
      <c r="G35" s="69">
        <v>0.43506706429076303</v>
      </c>
      <c r="H35" s="69">
        <v>-5.2090198274396613</v>
      </c>
      <c r="I35" s="69">
        <v>20.265196117060611</v>
      </c>
      <c r="J35" s="69">
        <v>17.585754956365193</v>
      </c>
      <c r="K35" s="69">
        <v>45.663317375531051</v>
      </c>
      <c r="L35" s="69">
        <v>17.960411105639352</v>
      </c>
      <c r="M35" s="69">
        <v>48.783645100104309</v>
      </c>
      <c r="N35" s="69">
        <v>1.3307140507684352</v>
      </c>
      <c r="O35" s="69">
        <v>0.69431998998545907</v>
      </c>
      <c r="P35" s="69">
        <v>-2.9856203163533337</v>
      </c>
      <c r="Q35" s="206">
        <v>3.4264879282486049</v>
      </c>
      <c r="R35" s="72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81"/>
      <c r="AK35" s="19"/>
      <c r="AL35" s="19"/>
      <c r="AM35" s="19"/>
      <c r="AN35" s="19"/>
    </row>
    <row r="36" spans="1:40" s="5" customFormat="1" ht="18.75" customHeight="1" x14ac:dyDescent="0.2">
      <c r="A36" s="165" t="s">
        <v>81</v>
      </c>
      <c r="B36" s="69">
        <v>-6.9803388361391114</v>
      </c>
      <c r="C36" s="69">
        <v>78.687630770085832</v>
      </c>
      <c r="D36" s="69">
        <v>-13.250452176834401</v>
      </c>
      <c r="E36" s="69">
        <v>-5.3098238339235593</v>
      </c>
      <c r="F36" s="69">
        <v>-29.099335420428645</v>
      </c>
      <c r="G36" s="69">
        <v>27.974262591286148</v>
      </c>
      <c r="H36" s="69">
        <v>-0.58837908230381686</v>
      </c>
      <c r="I36" s="69">
        <v>13.067062541090564</v>
      </c>
      <c r="J36" s="69">
        <v>28.992382565688075</v>
      </c>
      <c r="K36" s="69">
        <v>8.7550223973603636</v>
      </c>
      <c r="L36" s="69">
        <v>15.93652996068586</v>
      </c>
      <c r="M36" s="69">
        <v>32.572883436978458</v>
      </c>
      <c r="N36" s="69">
        <v>1.1407965304426853</v>
      </c>
      <c r="O36" s="69">
        <v>-0.64815865607678802</v>
      </c>
      <c r="P36" s="69">
        <v>3.0507341538643118</v>
      </c>
      <c r="Q36" s="206">
        <v>4.7030005549761142</v>
      </c>
      <c r="R36" s="72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81"/>
      <c r="AK36" s="19"/>
      <c r="AL36" s="19"/>
      <c r="AM36" s="19"/>
      <c r="AN36" s="19"/>
    </row>
    <row r="37" spans="1:40" s="5" customFormat="1" ht="18.75" customHeight="1" x14ac:dyDescent="0.2">
      <c r="A37" s="164" t="s">
        <v>82</v>
      </c>
      <c r="B37" s="69">
        <v>-9.3554472319511177</v>
      </c>
      <c r="C37" s="69">
        <v>97.438812253776405</v>
      </c>
      <c r="D37" s="69">
        <v>-3.0556836667653329</v>
      </c>
      <c r="E37" s="69">
        <v>6.8562075560086697</v>
      </c>
      <c r="F37" s="69">
        <v>34.774802675968971</v>
      </c>
      <c r="G37" s="69">
        <v>55.350030477721077</v>
      </c>
      <c r="H37" s="69">
        <v>-0.81520415988867967</v>
      </c>
      <c r="I37" s="69">
        <v>0.1213564178797526</v>
      </c>
      <c r="J37" s="69">
        <v>68.378676773412366</v>
      </c>
      <c r="K37" s="69">
        <v>22.660269388696733</v>
      </c>
      <c r="L37" s="69">
        <v>14.625317428915565</v>
      </c>
      <c r="M37" s="69">
        <v>11.89716808972679</v>
      </c>
      <c r="N37" s="69">
        <v>1.2792638107575414</v>
      </c>
      <c r="O37" s="69">
        <v>-0.19680898047485584</v>
      </c>
      <c r="P37" s="69">
        <v>-5.6029710082134869</v>
      </c>
      <c r="Q37" s="206">
        <v>9.0294981740294418</v>
      </c>
      <c r="R37" s="72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81"/>
      <c r="AK37" s="19"/>
      <c r="AL37" s="19"/>
      <c r="AM37" s="19"/>
      <c r="AN37" s="19"/>
    </row>
    <row r="38" spans="1:40" s="5" customFormat="1" ht="18.75" customHeight="1" x14ac:dyDescent="0.2">
      <c r="A38" s="165" t="s">
        <v>83</v>
      </c>
      <c r="B38" s="69">
        <v>-10.578434438507344</v>
      </c>
      <c r="C38" s="69">
        <v>22.949706317325223</v>
      </c>
      <c r="D38" s="69">
        <v>2.8301654426417571</v>
      </c>
      <c r="E38" s="69">
        <v>6.357827469701121</v>
      </c>
      <c r="F38" s="69">
        <v>-10.608688744188669</v>
      </c>
      <c r="G38" s="69">
        <v>27.19773068174382</v>
      </c>
      <c r="H38" s="69">
        <v>18.946256987815033</v>
      </c>
      <c r="I38" s="69">
        <v>-6.8706252230698084</v>
      </c>
      <c r="J38" s="69">
        <v>12.663444396419933</v>
      </c>
      <c r="K38" s="69">
        <v>12.323360672015895</v>
      </c>
      <c r="L38" s="69">
        <v>13.594306250311661</v>
      </c>
      <c r="M38" s="69">
        <v>6.2573709392461581</v>
      </c>
      <c r="N38" s="69">
        <v>1.4179206603498642</v>
      </c>
      <c r="O38" s="69">
        <v>-0.47815173273868083</v>
      </c>
      <c r="P38" s="69">
        <v>25.375223488841257</v>
      </c>
      <c r="Q38" s="206">
        <v>9.5839426433935699</v>
      </c>
      <c r="R38" s="72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81"/>
      <c r="AK38" s="19"/>
      <c r="AL38" s="19"/>
      <c r="AM38" s="19"/>
      <c r="AN38" s="19"/>
    </row>
    <row r="39" spans="1:40" s="5" customFormat="1" ht="18.75" customHeight="1" x14ac:dyDescent="0.2">
      <c r="A39" s="164" t="s">
        <v>84</v>
      </c>
      <c r="B39" s="69">
        <v>-5.6588671531516468</v>
      </c>
      <c r="C39" s="69">
        <v>52.859963049869691</v>
      </c>
      <c r="D39" s="69">
        <v>7.87301205716129</v>
      </c>
      <c r="E39" s="69">
        <v>11.067056477817275</v>
      </c>
      <c r="F39" s="69">
        <v>-6.2359048634219221</v>
      </c>
      <c r="G39" s="69">
        <v>0.63776687019552014</v>
      </c>
      <c r="H39" s="69">
        <v>16.979620750150147</v>
      </c>
      <c r="I39" s="69">
        <v>1.5992660795359797</v>
      </c>
      <c r="J39" s="69">
        <v>31.206611339792261</v>
      </c>
      <c r="K39" s="69">
        <v>16.934618077764299</v>
      </c>
      <c r="L39" s="69">
        <v>12.123189795364127</v>
      </c>
      <c r="M39" s="69">
        <v>5.7394056814036247</v>
      </c>
      <c r="N39" s="69">
        <v>1.5567673387502907</v>
      </c>
      <c r="O39" s="69">
        <v>6.1052467390069864E-2</v>
      </c>
      <c r="P39" s="69">
        <v>16.355269577813715</v>
      </c>
      <c r="Q39" s="206">
        <v>9.6239185618723582</v>
      </c>
      <c r="R39" s="72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81"/>
      <c r="AK39" s="19"/>
      <c r="AL39" s="19"/>
      <c r="AM39" s="19"/>
      <c r="AN39" s="19"/>
    </row>
    <row r="40" spans="1:40" s="8" customFormat="1" ht="18.75" customHeight="1" x14ac:dyDescent="0.2">
      <c r="A40" s="165" t="s">
        <v>85</v>
      </c>
      <c r="B40" s="69">
        <v>-4.8433916489557305</v>
      </c>
      <c r="C40" s="69">
        <v>-1.3533179099804329</v>
      </c>
      <c r="D40" s="69">
        <v>12.562283998925679</v>
      </c>
      <c r="E40" s="69">
        <v>4.3420509090835395</v>
      </c>
      <c r="F40" s="69">
        <v>47.916888440711432</v>
      </c>
      <c r="G40" s="69">
        <v>-10.863773086968351</v>
      </c>
      <c r="H40" s="69">
        <v>8.3257094207028501</v>
      </c>
      <c r="I40" s="69">
        <v>6.224565816208667</v>
      </c>
      <c r="J40" s="69">
        <v>21.39290868238318</v>
      </c>
      <c r="K40" s="69">
        <v>6.4190335376140979</v>
      </c>
      <c r="L40" s="69">
        <v>10.024255462446277</v>
      </c>
      <c r="M40" s="69">
        <v>1.5841287693069575</v>
      </c>
      <c r="N40" s="69">
        <v>1.6958041058448998</v>
      </c>
      <c r="O40" s="69">
        <v>-4.1143841973656379</v>
      </c>
      <c r="P40" s="69">
        <v>-9.9037249366505762</v>
      </c>
      <c r="Q40" s="206">
        <v>4.0530375931088116</v>
      </c>
      <c r="R40" s="72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81"/>
      <c r="AK40" s="62"/>
      <c r="AL40" s="62"/>
      <c r="AM40" s="62"/>
      <c r="AN40" s="62"/>
    </row>
    <row r="41" spans="1:40" s="8" customFormat="1" ht="18.75" customHeight="1" x14ac:dyDescent="0.2">
      <c r="A41" s="164" t="s">
        <v>86</v>
      </c>
      <c r="B41" s="69">
        <v>3.0162348100728877</v>
      </c>
      <c r="C41" s="69">
        <v>6.2838116437752376</v>
      </c>
      <c r="D41" s="69">
        <v>1.7382944851647153E-2</v>
      </c>
      <c r="E41" s="69">
        <v>3.7522076270040543</v>
      </c>
      <c r="F41" s="69">
        <v>-23.351103268483655</v>
      </c>
      <c r="G41" s="69">
        <v>-19.651938106453741</v>
      </c>
      <c r="H41" s="69">
        <v>8.9308261878364164</v>
      </c>
      <c r="I41" s="69">
        <v>-3.8225125304690692</v>
      </c>
      <c r="J41" s="69">
        <v>-19.154313451574993</v>
      </c>
      <c r="K41" s="69">
        <v>1.1755931642182986</v>
      </c>
      <c r="L41" s="69">
        <v>10.461234981309417</v>
      </c>
      <c r="M41" s="69">
        <v>-1.866351187939415</v>
      </c>
      <c r="N41" s="69">
        <v>1.413866333209441</v>
      </c>
      <c r="O41" s="69">
        <v>-4.4484812291463811</v>
      </c>
      <c r="P41" s="69">
        <v>8.7260944536914167</v>
      </c>
      <c r="Q41" s="206">
        <v>0.73911293749620199</v>
      </c>
      <c r="R41" s="91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81"/>
      <c r="AK41" s="62"/>
      <c r="AL41" s="62"/>
      <c r="AM41" s="62"/>
      <c r="AN41" s="62"/>
    </row>
    <row r="42" spans="1:40" s="8" customFormat="1" ht="18.75" customHeight="1" x14ac:dyDescent="0.2">
      <c r="A42" s="165" t="s">
        <v>87</v>
      </c>
      <c r="B42" s="69">
        <v>24.481239656554564</v>
      </c>
      <c r="C42" s="69">
        <v>21.762831032186639</v>
      </c>
      <c r="D42" s="69">
        <v>14.86510615421939</v>
      </c>
      <c r="E42" s="69">
        <v>2.302177762543721</v>
      </c>
      <c r="F42" s="69">
        <v>6.6654045497873824</v>
      </c>
      <c r="G42" s="69">
        <v>-19.235981204598943</v>
      </c>
      <c r="H42" s="69">
        <v>0.928624098705086</v>
      </c>
      <c r="I42" s="69">
        <v>-9.675071178870013</v>
      </c>
      <c r="J42" s="69">
        <v>3.8213471077477408</v>
      </c>
      <c r="K42" s="69">
        <v>-3.0144691296432029</v>
      </c>
      <c r="L42" s="69">
        <v>10.102631616670607</v>
      </c>
      <c r="M42" s="69">
        <v>-7.9552185090967242</v>
      </c>
      <c r="N42" s="69">
        <v>1.1327101946672684</v>
      </c>
      <c r="O42" s="69">
        <v>-3.9289132381519778</v>
      </c>
      <c r="P42" s="69">
        <v>-17.820711107231844</v>
      </c>
      <c r="Q42" s="206">
        <v>0.91171467701013853</v>
      </c>
      <c r="R42" s="91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81"/>
      <c r="AK42" s="62"/>
      <c r="AL42" s="62"/>
      <c r="AM42" s="62"/>
      <c r="AN42" s="62"/>
    </row>
    <row r="43" spans="1:40" s="8" customFormat="1" ht="18.75" customHeight="1" x14ac:dyDescent="0.2">
      <c r="A43" s="164" t="s">
        <v>88</v>
      </c>
      <c r="B43" s="69">
        <v>32.478155756077058</v>
      </c>
      <c r="C43" s="69">
        <v>-25.601180739457646</v>
      </c>
      <c r="D43" s="69">
        <v>12.025930624966463</v>
      </c>
      <c r="E43" s="69">
        <v>3.4265993072785506</v>
      </c>
      <c r="F43" s="69">
        <v>2.3409525862147689</v>
      </c>
      <c r="G43" s="69">
        <v>-20.768156784659396</v>
      </c>
      <c r="H43" s="69">
        <v>3.1178462501389248</v>
      </c>
      <c r="I43" s="69">
        <v>-4.53197281174549</v>
      </c>
      <c r="J43" s="69">
        <v>-5.2157222067490778</v>
      </c>
      <c r="K43" s="69">
        <v>-14.898884424225187</v>
      </c>
      <c r="L43" s="69">
        <v>6.2419476028740917</v>
      </c>
      <c r="M43" s="69">
        <v>14.518763350564242</v>
      </c>
      <c r="N43" s="69">
        <v>0.85233352324429745</v>
      </c>
      <c r="O43" s="69">
        <v>-3.6668446670127537</v>
      </c>
      <c r="P43" s="69">
        <v>-12.688344819110299</v>
      </c>
      <c r="Q43" s="206">
        <v>0.78391442595965088</v>
      </c>
      <c r="R43" s="91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81"/>
      <c r="AK43" s="62"/>
      <c r="AL43" s="62"/>
      <c r="AM43" s="62"/>
      <c r="AN43" s="62"/>
    </row>
    <row r="44" spans="1:40" s="8" customFormat="1" ht="18.75" customHeight="1" x14ac:dyDescent="0.25">
      <c r="A44" s="165" t="s">
        <v>89</v>
      </c>
      <c r="B44" s="69">
        <v>38.211503542998912</v>
      </c>
      <c r="C44" s="69">
        <v>-16.471703618244021</v>
      </c>
      <c r="D44" s="69">
        <v>-7.4842212645559272</v>
      </c>
      <c r="E44" s="69">
        <v>1.8974696071182677</v>
      </c>
      <c r="F44" s="69">
        <v>25.069429639928785</v>
      </c>
      <c r="G44" s="69">
        <v>-18.232882032293048</v>
      </c>
      <c r="H44" s="69">
        <v>3.5154117578178443</v>
      </c>
      <c r="I44" s="69">
        <v>-19.375294066018668</v>
      </c>
      <c r="J44" s="69">
        <v>5.7290599049679969</v>
      </c>
      <c r="K44" s="69">
        <v>-4.4144865195819847</v>
      </c>
      <c r="L44" s="69">
        <v>6.2332414551076312</v>
      </c>
      <c r="M44" s="69">
        <v>-1.0176881017342225</v>
      </c>
      <c r="N44" s="133">
        <v>0.57273415797419602</v>
      </c>
      <c r="O44" s="133">
        <v>0.96908215811033926</v>
      </c>
      <c r="P44" s="69">
        <v>-7.4570285117611093</v>
      </c>
      <c r="Q44" s="206">
        <v>1.6519428475263709</v>
      </c>
      <c r="R44" s="91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81"/>
      <c r="AK44" s="62"/>
      <c r="AL44" s="62"/>
      <c r="AM44" s="62"/>
      <c r="AN44" s="62"/>
    </row>
    <row r="45" spans="1:40" s="8" customFormat="1" ht="18.75" customHeight="1" x14ac:dyDescent="0.2">
      <c r="A45" s="164" t="s">
        <v>90</v>
      </c>
      <c r="B45" s="69">
        <v>11.738417970013145</v>
      </c>
      <c r="C45" s="69">
        <v>-19.626308549409515</v>
      </c>
      <c r="D45" s="69">
        <v>-1.1984618451702431</v>
      </c>
      <c r="E45" s="69">
        <v>-32.951495144675476</v>
      </c>
      <c r="F45" s="69">
        <v>-28.370544899120546</v>
      </c>
      <c r="G45" s="69">
        <v>-14.410021917506967</v>
      </c>
      <c r="H45" s="69">
        <v>-4.768653576147031</v>
      </c>
      <c r="I45" s="69">
        <v>-8.7339412543994968</v>
      </c>
      <c r="J45" s="69">
        <v>13.701962721951361</v>
      </c>
      <c r="K45" s="69">
        <v>28.396216185106965</v>
      </c>
      <c r="L45" s="69">
        <v>6.8398796311873724</v>
      </c>
      <c r="M45" s="69">
        <v>3.9902337648379387</v>
      </c>
      <c r="N45" s="69">
        <v>0.710335025110723</v>
      </c>
      <c r="O45" s="69">
        <v>1.7156607310962784</v>
      </c>
      <c r="P45" s="69">
        <v>-10.71485319232761</v>
      </c>
      <c r="Q45" s="206">
        <v>-2.4432548436385986</v>
      </c>
      <c r="R45" s="91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81"/>
      <c r="AK45" s="62"/>
      <c r="AL45" s="62"/>
      <c r="AM45" s="62"/>
      <c r="AN45" s="62"/>
    </row>
    <row r="46" spans="1:40" s="8" customFormat="1" ht="18.75" customHeight="1" x14ac:dyDescent="0.2">
      <c r="A46" s="165" t="s">
        <v>91</v>
      </c>
      <c r="B46" s="69">
        <v>-0.56113647849514336</v>
      </c>
      <c r="C46" s="69">
        <v>-25.253907540993708</v>
      </c>
      <c r="D46" s="69">
        <v>-11.608559507715555</v>
      </c>
      <c r="E46" s="69">
        <v>-57.865654932093733</v>
      </c>
      <c r="F46" s="69">
        <v>20.512919301019053</v>
      </c>
      <c r="G46" s="69">
        <v>7.359326648446654</v>
      </c>
      <c r="H46" s="69">
        <v>-2.0953236409862086</v>
      </c>
      <c r="I46" s="69">
        <v>-9.5157242145278076</v>
      </c>
      <c r="J46" s="69">
        <v>-7.1053544061102656</v>
      </c>
      <c r="K46" s="69">
        <v>0.23919525914735118</v>
      </c>
      <c r="L46" s="69">
        <v>7.2475336784790443</v>
      </c>
      <c r="M46" s="69">
        <v>12.294168163819378</v>
      </c>
      <c r="N46" s="69">
        <v>0.84812415399431984</v>
      </c>
      <c r="O46" s="69">
        <v>2.1946455158072808E-2</v>
      </c>
      <c r="P46" s="69">
        <v>7.4752709737600043</v>
      </c>
      <c r="Q46" s="206">
        <v>-2.4430408917791908</v>
      </c>
      <c r="R46" s="91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81"/>
      <c r="AK46" s="62"/>
      <c r="AL46" s="62"/>
      <c r="AM46" s="62"/>
      <c r="AN46" s="62"/>
    </row>
    <row r="47" spans="1:40" s="5" customFormat="1" ht="18.75" customHeight="1" x14ac:dyDescent="0.2">
      <c r="A47" s="164" t="s">
        <v>92</v>
      </c>
      <c r="B47" s="69">
        <v>-7.1685661734320547</v>
      </c>
      <c r="C47" s="69">
        <v>-15.395806493084223</v>
      </c>
      <c r="D47" s="69">
        <v>-6.0807995416224969</v>
      </c>
      <c r="E47" s="69">
        <v>-56.895924675081112</v>
      </c>
      <c r="F47" s="69">
        <v>1.9060293659303085</v>
      </c>
      <c r="G47" s="69">
        <v>17.50054680688396</v>
      </c>
      <c r="H47" s="69">
        <v>3.1856763732473325</v>
      </c>
      <c r="I47" s="69">
        <v>-29.030767547691241</v>
      </c>
      <c r="J47" s="69">
        <v>-13.889897411254935</v>
      </c>
      <c r="K47" s="69">
        <v>-11.174361943861285</v>
      </c>
      <c r="L47" s="69">
        <v>10.681798206169546</v>
      </c>
      <c r="M47" s="69">
        <v>15.376671192372953</v>
      </c>
      <c r="N47" s="69">
        <v>0.98610180219955623</v>
      </c>
      <c r="O47" s="69">
        <v>6.4334418521951875E-3</v>
      </c>
      <c r="P47" s="69">
        <v>5.0140495261579048</v>
      </c>
      <c r="Q47" s="206">
        <v>-1.6934113643334285</v>
      </c>
      <c r="R47" s="72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62"/>
      <c r="AK47" s="19"/>
      <c r="AL47" s="19"/>
      <c r="AM47" s="19"/>
      <c r="AN47" s="19"/>
    </row>
    <row r="48" spans="1:40" s="5" customFormat="1" ht="18.75" customHeight="1" x14ac:dyDescent="0.2">
      <c r="A48" s="165" t="s">
        <v>93</v>
      </c>
      <c r="B48" s="69">
        <v>-18.852394709652529</v>
      </c>
      <c r="C48" s="69">
        <v>-9.1076383604519719</v>
      </c>
      <c r="D48" s="69">
        <v>-1.1498824243932262</v>
      </c>
      <c r="E48" s="69">
        <v>-54.125136750667401</v>
      </c>
      <c r="F48" s="69">
        <v>-29.729932420343587</v>
      </c>
      <c r="G48" s="69">
        <v>24.913948971456847</v>
      </c>
      <c r="H48" s="69">
        <v>1.6504002325712293</v>
      </c>
      <c r="I48" s="69">
        <v>4.1061538744935859</v>
      </c>
      <c r="J48" s="69">
        <v>-6.3447006498790586</v>
      </c>
      <c r="K48" s="69">
        <v>-11.388714709036648</v>
      </c>
      <c r="L48" s="69">
        <v>8.1842684163893011</v>
      </c>
      <c r="M48" s="69">
        <v>26.041963566597133</v>
      </c>
      <c r="N48" s="69">
        <v>1.1242682276533174</v>
      </c>
      <c r="O48" s="69">
        <v>2.6323397995844715</v>
      </c>
      <c r="P48" s="69">
        <v>3.3328167521721923</v>
      </c>
      <c r="Q48" s="206">
        <v>-2.0872484059528489</v>
      </c>
      <c r="R48" s="72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62"/>
      <c r="AK48" s="19"/>
      <c r="AL48" s="19"/>
      <c r="AM48" s="19"/>
      <c r="AN48" s="19"/>
    </row>
    <row r="49" spans="1:40" s="5" customFormat="1" ht="18.75" customHeight="1" x14ac:dyDescent="0.2">
      <c r="A49" s="164" t="s">
        <v>94</v>
      </c>
      <c r="B49" s="69">
        <v>-11.388776213811923</v>
      </c>
      <c r="C49" s="69">
        <v>-38.673283490567528</v>
      </c>
      <c r="D49" s="69">
        <v>-2.0852745810432083</v>
      </c>
      <c r="E49" s="69">
        <v>-34.546587712922616</v>
      </c>
      <c r="F49" s="69">
        <v>20.678817952500054</v>
      </c>
      <c r="G49" s="69">
        <v>-5.6175683482481844</v>
      </c>
      <c r="H49" s="69">
        <v>14.590346585196897</v>
      </c>
      <c r="I49" s="69">
        <v>-8.5924963027474774</v>
      </c>
      <c r="J49" s="69">
        <v>-2.0507718374378925</v>
      </c>
      <c r="K49" s="69">
        <v>-6.0115369995957053</v>
      </c>
      <c r="L49" s="69">
        <v>7.4165701322689728</v>
      </c>
      <c r="M49" s="69">
        <v>-12.827713956868536</v>
      </c>
      <c r="N49" s="69">
        <v>1.1231004668509001</v>
      </c>
      <c r="O49" s="69">
        <v>2.2236266838683463</v>
      </c>
      <c r="P49" s="69">
        <v>-9.6881186103029648</v>
      </c>
      <c r="Q49" s="206">
        <v>0.5190398910451961</v>
      </c>
      <c r="R49" s="72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81"/>
      <c r="AK49" s="19"/>
      <c r="AL49" s="19"/>
      <c r="AM49" s="19"/>
      <c r="AN49" s="19"/>
    </row>
    <row r="50" spans="1:40" s="5" customFormat="1" ht="18.75" customHeight="1" x14ac:dyDescent="0.2">
      <c r="A50" s="165" t="s">
        <v>95</v>
      </c>
      <c r="B50" s="69">
        <v>-1.6559132019015408</v>
      </c>
      <c r="C50" s="69">
        <v>-18.959792127095199</v>
      </c>
      <c r="D50" s="69">
        <v>5.2572976359932397</v>
      </c>
      <c r="E50" s="69">
        <v>1.3505655286425053</v>
      </c>
      <c r="F50" s="69">
        <v>1.9670119302782041</v>
      </c>
      <c r="G50" s="69">
        <v>14.756516483913288</v>
      </c>
      <c r="H50" s="69">
        <v>11.601878374230111</v>
      </c>
      <c r="I50" s="69">
        <v>9.3742895136372795</v>
      </c>
      <c r="J50" s="69">
        <v>21.409911510820436</v>
      </c>
      <c r="K50" s="69">
        <v>16.334185765061108</v>
      </c>
      <c r="L50" s="69">
        <v>3.6828010848677621</v>
      </c>
      <c r="M50" s="69">
        <v>-2.7946562162199484E-2</v>
      </c>
      <c r="N50" s="69">
        <v>1.121932719533504</v>
      </c>
      <c r="O50" s="69">
        <v>2.4555987122409135</v>
      </c>
      <c r="P50" s="69">
        <v>-22.524136306306602</v>
      </c>
      <c r="Q50" s="206">
        <v>6.0157365490470625</v>
      </c>
      <c r="R50" s="72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81"/>
      <c r="AK50" s="19"/>
      <c r="AL50" s="19"/>
      <c r="AM50" s="19"/>
      <c r="AN50" s="19"/>
    </row>
    <row r="51" spans="1:40" s="5" customFormat="1" ht="18.75" customHeight="1" x14ac:dyDescent="0.2">
      <c r="A51" s="164" t="s">
        <v>96</v>
      </c>
      <c r="B51" s="69">
        <v>-1.8576956617128673</v>
      </c>
      <c r="C51" s="69">
        <v>5.5023795457884148</v>
      </c>
      <c r="D51" s="69">
        <v>10.885351768649002</v>
      </c>
      <c r="E51" s="69">
        <v>33.016528774576614</v>
      </c>
      <c r="F51" s="69">
        <v>8.0270308126306418</v>
      </c>
      <c r="G51" s="69">
        <v>26.249296977751285</v>
      </c>
      <c r="H51" s="69">
        <v>0.17698667456575379</v>
      </c>
      <c r="I51" s="69">
        <v>24.356881517092447</v>
      </c>
      <c r="J51" s="69">
        <v>43.611357972154195</v>
      </c>
      <c r="K51" s="69">
        <v>-14.766235846905531</v>
      </c>
      <c r="L51" s="69">
        <v>3.5146485602158037</v>
      </c>
      <c r="M51" s="69">
        <v>-31.368328182152496</v>
      </c>
      <c r="N51" s="69">
        <v>1.1207649857010011</v>
      </c>
      <c r="O51" s="69">
        <v>1.9677772085661047</v>
      </c>
      <c r="P51" s="69">
        <v>-12.175872613000379</v>
      </c>
      <c r="Q51" s="206">
        <v>1.8499384611582457</v>
      </c>
      <c r="R51" s="72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81"/>
      <c r="AK51" s="19"/>
      <c r="AL51" s="19"/>
      <c r="AM51" s="19"/>
      <c r="AN51" s="19"/>
    </row>
    <row r="52" spans="1:40" s="5" customFormat="1" ht="18.75" customHeight="1" thickBot="1" x14ac:dyDescent="0.25">
      <c r="A52" s="166" t="s">
        <v>97</v>
      </c>
      <c r="B52" s="173">
        <v>6.9441971294476588</v>
      </c>
      <c r="C52" s="173">
        <v>-20.122944675589267</v>
      </c>
      <c r="D52" s="173">
        <v>26.152792024050996</v>
      </c>
      <c r="E52" s="173">
        <v>21.678720300065066</v>
      </c>
      <c r="F52" s="173">
        <v>19.342328762233933</v>
      </c>
      <c r="G52" s="173">
        <v>12.460142836144584</v>
      </c>
      <c r="H52" s="173">
        <v>11.273201904007422</v>
      </c>
      <c r="I52" s="173">
        <v>1.0232931438089992</v>
      </c>
      <c r="J52" s="173">
        <v>29.810985206334379</v>
      </c>
      <c r="K52" s="173">
        <v>11.020706864588576</v>
      </c>
      <c r="L52" s="173">
        <v>1.9628469063703875</v>
      </c>
      <c r="M52" s="173">
        <v>-37.953095573179311</v>
      </c>
      <c r="N52" s="173">
        <v>1.119597265353292</v>
      </c>
      <c r="O52" s="173">
        <v>1.2651295752536669</v>
      </c>
      <c r="P52" s="173">
        <v>-13.308796075296058</v>
      </c>
      <c r="Q52" s="207">
        <v>5.6218137610136978</v>
      </c>
      <c r="R52" s="72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81"/>
      <c r="AK52" s="19"/>
      <c r="AL52" s="19"/>
      <c r="AM52" s="19"/>
      <c r="AN52" s="19"/>
    </row>
    <row r="53" spans="1:40" ht="18.75" customHeight="1" x14ac:dyDescent="0.25">
      <c r="A53" s="340"/>
      <c r="B53" s="341"/>
      <c r="C53" s="341"/>
      <c r="D53" s="341"/>
      <c r="E53" s="341"/>
      <c r="F53" s="341"/>
      <c r="G53" s="341"/>
      <c r="H53" s="341"/>
      <c r="I53" s="341"/>
      <c r="J53" s="341"/>
      <c r="K53" s="341"/>
      <c r="L53" s="341"/>
      <c r="M53" s="341"/>
      <c r="N53" s="341"/>
      <c r="O53" s="341"/>
      <c r="P53" s="341"/>
      <c r="Q53" s="342"/>
      <c r="R53" s="11"/>
      <c r="S53" s="95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81"/>
    </row>
    <row r="54" spans="1:40" ht="18.75" customHeight="1" thickBot="1" x14ac:dyDescent="0.3">
      <c r="A54" s="335" t="s">
        <v>115</v>
      </c>
      <c r="B54" s="336"/>
      <c r="C54" s="336"/>
      <c r="D54" s="336"/>
      <c r="E54" s="336"/>
      <c r="F54" s="336"/>
      <c r="G54" s="336"/>
      <c r="H54" s="336"/>
      <c r="I54" s="336"/>
      <c r="J54" s="336"/>
      <c r="K54" s="336"/>
      <c r="L54" s="336"/>
      <c r="M54" s="336"/>
      <c r="N54" s="336"/>
      <c r="O54" s="336"/>
      <c r="P54" s="336"/>
      <c r="Q54" s="337"/>
      <c r="S54" s="95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81"/>
    </row>
    <row r="55" spans="1:40" x14ac:dyDescent="0.25">
      <c r="S55" s="95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81"/>
    </row>
    <row r="56" spans="1:40" x14ac:dyDescent="0.25">
      <c r="A56" s="78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S56" s="95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81"/>
    </row>
    <row r="57" spans="1:40" x14ac:dyDescent="0.25">
      <c r="A57" s="84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36"/>
      <c r="R57" s="11"/>
      <c r="S57" s="95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81"/>
    </row>
    <row r="58" spans="1:40" x14ac:dyDescent="0.25">
      <c r="A58" s="84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77"/>
      <c r="R58" s="11"/>
      <c r="S58" s="95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70"/>
      <c r="AG58" s="69"/>
      <c r="AH58" s="69"/>
      <c r="AI58" s="69"/>
      <c r="AJ58" s="82"/>
    </row>
    <row r="59" spans="1:40" x14ac:dyDescent="0.25">
      <c r="A59" s="84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11"/>
      <c r="R59" s="11"/>
      <c r="S59" s="95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83"/>
    </row>
    <row r="60" spans="1:40" x14ac:dyDescent="0.25">
      <c r="A60" s="84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81"/>
      <c r="R60" s="11"/>
      <c r="S60" s="95"/>
      <c r="T60" s="49"/>
      <c r="U60" s="49"/>
      <c r="V60" s="49"/>
      <c r="W60" s="49"/>
      <c r="X60" s="49"/>
      <c r="Y60" s="6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55"/>
    </row>
    <row r="61" spans="1:40" x14ac:dyDescent="0.25">
      <c r="A61" s="84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81"/>
      <c r="R61" s="11"/>
    </row>
    <row r="62" spans="1:40" x14ac:dyDescent="0.25">
      <c r="A62" s="84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81"/>
      <c r="R62" s="11"/>
    </row>
    <row r="63" spans="1:40" x14ac:dyDescent="0.25">
      <c r="A63" s="84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81"/>
      <c r="R63" s="11"/>
    </row>
    <row r="64" spans="1:40" x14ac:dyDescent="0.25">
      <c r="A64" s="84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81"/>
      <c r="R64" s="11"/>
    </row>
    <row r="65" spans="1:18" x14ac:dyDescent="0.25">
      <c r="A65" s="84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81"/>
      <c r="R65" s="11"/>
    </row>
    <row r="66" spans="1:18" x14ac:dyDescent="0.25">
      <c r="A66" s="84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81"/>
      <c r="R66" s="11"/>
    </row>
    <row r="67" spans="1:18" x14ac:dyDescent="0.25">
      <c r="A67" s="84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81"/>
      <c r="R67" s="11"/>
    </row>
    <row r="68" spans="1:18" x14ac:dyDescent="0.25">
      <c r="A68" s="84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81"/>
      <c r="R68" s="11"/>
    </row>
    <row r="69" spans="1:18" x14ac:dyDescent="0.25">
      <c r="A69" s="84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81"/>
      <c r="R69" s="11"/>
    </row>
    <row r="70" spans="1:18" x14ac:dyDescent="0.25">
      <c r="A70" s="84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81"/>
      <c r="R70" s="11"/>
    </row>
    <row r="71" spans="1:18" x14ac:dyDescent="0.25">
      <c r="A71" s="84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81"/>
      <c r="R71" s="11"/>
    </row>
    <row r="72" spans="1:18" x14ac:dyDescent="0.25">
      <c r="A72" s="84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81"/>
      <c r="R72" s="11"/>
    </row>
    <row r="73" spans="1:18" x14ac:dyDescent="0.25">
      <c r="A73" s="84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81"/>
      <c r="R73" s="11"/>
    </row>
    <row r="74" spans="1:18" x14ac:dyDescent="0.25">
      <c r="A74" s="84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81"/>
      <c r="R74" s="11"/>
    </row>
    <row r="75" spans="1:18" x14ac:dyDescent="0.25">
      <c r="A75" s="84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81"/>
      <c r="R75" s="11"/>
    </row>
    <row r="76" spans="1:18" x14ac:dyDescent="0.25">
      <c r="A76" s="84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70"/>
      <c r="Q76" s="81"/>
      <c r="R76" s="11"/>
    </row>
    <row r="77" spans="1:18" x14ac:dyDescent="0.25">
      <c r="A77" s="84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81"/>
      <c r="R77" s="11"/>
    </row>
    <row r="78" spans="1:18" x14ac:dyDescent="0.25">
      <c r="Q78" s="81"/>
      <c r="R78" s="11"/>
    </row>
    <row r="79" spans="1:18" x14ac:dyDescent="0.25">
      <c r="Q79" s="82"/>
      <c r="R79" s="11"/>
    </row>
    <row r="80" spans="1:18" x14ac:dyDescent="0.25">
      <c r="Q80" s="83"/>
      <c r="R80" s="11"/>
    </row>
    <row r="81" spans="1:18" x14ac:dyDescent="0.25">
      <c r="A81" s="56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8"/>
      <c r="Q81" s="65"/>
      <c r="R81" s="11"/>
    </row>
    <row r="82" spans="1:18" x14ac:dyDescent="0.25">
      <c r="A82" s="56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60"/>
      <c r="Q82" s="66"/>
      <c r="R82" s="11"/>
    </row>
    <row r="83" spans="1:18" x14ac:dyDescent="0.25">
      <c r="A83" s="56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8"/>
      <c r="Q83" s="67"/>
      <c r="R83" s="11"/>
    </row>
    <row r="84" spans="1:18" x14ac:dyDescent="0.25">
      <c r="A84" s="17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36"/>
      <c r="R84" s="11"/>
    </row>
    <row r="85" spans="1:18" x14ac:dyDescent="0.25">
      <c r="A85" s="17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6"/>
      <c r="Q85" s="36"/>
      <c r="R85" s="11"/>
    </row>
    <row r="86" spans="1:18" x14ac:dyDescent="0.25">
      <c r="A86" s="17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</row>
    <row r="87" spans="1:18" x14ac:dyDescent="0.25">
      <c r="A87" s="17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6"/>
    </row>
    <row r="88" spans="1:18" x14ac:dyDescent="0.25">
      <c r="A88" s="17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6"/>
    </row>
    <row r="89" spans="1:18" x14ac:dyDescent="0.25">
      <c r="A89" s="17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6"/>
    </row>
    <row r="90" spans="1:18" x14ac:dyDescent="0.25">
      <c r="A90" s="17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</row>
    <row r="91" spans="1:18" x14ac:dyDescent="0.25">
      <c r="A91" s="17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6"/>
    </row>
    <row r="92" spans="1:18" x14ac:dyDescent="0.25">
      <c r="A92" s="17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</row>
    <row r="93" spans="1:18" x14ac:dyDescent="0.25">
      <c r="A93" s="17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</row>
    <row r="94" spans="1:18" x14ac:dyDescent="0.25">
      <c r="A94" s="17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6"/>
    </row>
    <row r="95" spans="1:18" x14ac:dyDescent="0.25">
      <c r="A95" s="17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</row>
    <row r="96" spans="1:18" x14ac:dyDescent="0.25">
      <c r="A96" s="17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</row>
    <row r="97" spans="1:16" x14ac:dyDescent="0.25">
      <c r="A97" s="17"/>
      <c r="B97" s="45"/>
      <c r="C97" s="46"/>
      <c r="D97" s="45"/>
      <c r="E97" s="45"/>
      <c r="F97" s="45"/>
      <c r="G97" s="45"/>
      <c r="H97" s="46"/>
      <c r="I97" s="46"/>
      <c r="J97" s="45"/>
      <c r="K97" s="45"/>
      <c r="L97" s="45"/>
      <c r="M97" s="45"/>
      <c r="N97" s="45"/>
      <c r="O97" s="45"/>
      <c r="P97" s="45"/>
    </row>
    <row r="98" spans="1:16" x14ac:dyDescent="0.25">
      <c r="A98" s="17"/>
      <c r="B98" s="45"/>
      <c r="C98" s="46"/>
      <c r="D98" s="45"/>
      <c r="E98" s="45"/>
      <c r="F98" s="45"/>
      <c r="G98" s="45"/>
      <c r="H98" s="45"/>
      <c r="I98" s="46"/>
      <c r="J98" s="45"/>
      <c r="K98" s="45"/>
      <c r="L98" s="45"/>
      <c r="M98" s="45"/>
      <c r="N98" s="45"/>
      <c r="O98" s="45"/>
      <c r="P98" s="46"/>
    </row>
    <row r="99" spans="1:16" x14ac:dyDescent="0.25">
      <c r="A99" s="17"/>
      <c r="B99" s="45"/>
      <c r="C99" s="46"/>
      <c r="D99" s="45"/>
      <c r="E99" s="45"/>
      <c r="F99" s="45"/>
      <c r="G99" s="45"/>
      <c r="H99" s="45"/>
      <c r="I99" s="46"/>
      <c r="J99" s="45"/>
      <c r="K99" s="45"/>
      <c r="L99" s="45"/>
      <c r="M99" s="45"/>
      <c r="N99" s="45"/>
      <c r="O99" s="45"/>
      <c r="P99" s="46"/>
    </row>
    <row r="100" spans="1:16" x14ac:dyDescent="0.25">
      <c r="A100" s="17"/>
      <c r="B100" s="45"/>
      <c r="C100" s="46"/>
      <c r="D100" s="46"/>
      <c r="E100" s="46"/>
      <c r="F100" s="45"/>
      <c r="G100" s="46"/>
      <c r="H100" s="46"/>
      <c r="I100" s="45"/>
      <c r="J100" s="46"/>
      <c r="K100" s="46"/>
      <c r="L100" s="45"/>
      <c r="M100" s="45"/>
      <c r="N100" s="45"/>
      <c r="O100" s="45"/>
      <c r="P100" s="46"/>
    </row>
    <row r="101" spans="1:16" x14ac:dyDescent="0.25">
      <c r="A101" s="18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</row>
  </sheetData>
  <mergeCells count="4">
    <mergeCell ref="A3:P3"/>
    <mergeCell ref="A15:P15"/>
    <mergeCell ref="A53:Q53"/>
    <mergeCell ref="A54:Q54"/>
  </mergeCells>
  <pageMargins left="0" right="0.25" top="0" bottom="0" header="0.3" footer="0.3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K102"/>
  <sheetViews>
    <sheetView view="pageBreakPreview" zoomScaleNormal="110" zoomScaleSheetLayoutView="100" workbookViewId="0">
      <selection activeCell="J2" sqref="J2"/>
    </sheetView>
  </sheetViews>
  <sheetFormatPr defaultRowHeight="15" x14ac:dyDescent="0.25"/>
  <cols>
    <col min="1" max="1" width="9.140625" style="5" customWidth="1"/>
    <col min="2" max="16" width="9.140625" style="38" customWidth="1"/>
    <col min="17" max="17" width="9.140625" customWidth="1"/>
    <col min="19" max="36" width="9.140625" style="11"/>
  </cols>
  <sheetData>
    <row r="1" spans="1:37" ht="19.5" thickBot="1" x14ac:dyDescent="0.3">
      <c r="A1" s="107" t="s">
        <v>118</v>
      </c>
      <c r="B1" s="108"/>
      <c r="C1" s="108"/>
      <c r="D1" s="108"/>
      <c r="E1" s="108"/>
      <c r="F1" s="108"/>
      <c r="G1" s="108"/>
      <c r="H1" s="108"/>
      <c r="I1" s="108"/>
      <c r="J1" s="109"/>
      <c r="K1" s="109"/>
      <c r="L1" s="109"/>
      <c r="M1" s="109"/>
      <c r="N1" s="109"/>
      <c r="O1" s="109"/>
      <c r="P1" s="109"/>
      <c r="Q1" s="113"/>
    </row>
    <row r="2" spans="1:37" s="92" customFormat="1" ht="64.5" customHeight="1" thickBot="1" x14ac:dyDescent="0.3">
      <c r="A2" s="168"/>
      <c r="B2" s="28" t="s">
        <v>59</v>
      </c>
      <c r="C2" s="28" t="s">
        <v>60</v>
      </c>
      <c r="D2" s="28" t="s">
        <v>61</v>
      </c>
      <c r="E2" s="28" t="s">
        <v>62</v>
      </c>
      <c r="F2" s="28" t="s">
        <v>63</v>
      </c>
      <c r="G2" s="28" t="s">
        <v>64</v>
      </c>
      <c r="H2" s="28" t="s">
        <v>65</v>
      </c>
      <c r="I2" s="28" t="s">
        <v>66</v>
      </c>
      <c r="J2" s="28" t="s">
        <v>67</v>
      </c>
      <c r="K2" s="28" t="s">
        <v>68</v>
      </c>
      <c r="L2" s="28" t="s">
        <v>69</v>
      </c>
      <c r="M2" s="28" t="s">
        <v>70</v>
      </c>
      <c r="N2" s="28" t="s">
        <v>71</v>
      </c>
      <c r="O2" s="28" t="s">
        <v>72</v>
      </c>
      <c r="P2" s="28" t="s">
        <v>73</v>
      </c>
      <c r="Q2" s="204" t="s">
        <v>119</v>
      </c>
      <c r="R2" s="27"/>
      <c r="S2" s="13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54"/>
    </row>
    <row r="3" spans="1:37" ht="15" customHeight="1" x14ac:dyDescent="0.25">
      <c r="A3" s="330" t="s">
        <v>112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205"/>
      <c r="R3" s="92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54"/>
      <c r="AK3" s="11"/>
    </row>
    <row r="4" spans="1:37" s="92" customFormat="1" ht="18.75" hidden="1" customHeight="1" x14ac:dyDescent="0.25">
      <c r="A4" s="136">
        <v>2009</v>
      </c>
      <c r="B4" s="48">
        <v>0.45715813652401249</v>
      </c>
      <c r="C4" s="48">
        <v>0.10062378061756502</v>
      </c>
      <c r="D4" s="48">
        <v>-0.72346452940218497</v>
      </c>
      <c r="E4" s="48">
        <v>-1.1333642168022091</v>
      </c>
      <c r="F4" s="48">
        <v>0.17644410651860393</v>
      </c>
      <c r="G4" s="48">
        <v>0.45235855514511158</v>
      </c>
      <c r="H4" s="48">
        <v>2.0995995477785225</v>
      </c>
      <c r="I4" s="48">
        <v>0.62272367056157718</v>
      </c>
      <c r="J4" s="48">
        <v>7.132653419258389E-2</v>
      </c>
      <c r="K4" s="48">
        <v>-2.8339274029392535E-2</v>
      </c>
      <c r="L4" s="48">
        <v>-0.32759689018844096</v>
      </c>
      <c r="M4" s="48">
        <v>9.4822668251384384E-2</v>
      </c>
      <c r="N4" s="48">
        <v>0.57191594320671513</v>
      </c>
      <c r="O4" s="48">
        <v>0.51226614919501978</v>
      </c>
      <c r="P4" s="48">
        <v>8.0680913477339911E-2</v>
      </c>
      <c r="Q4" s="206">
        <v>3.0271550950462061</v>
      </c>
      <c r="S4" s="11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54"/>
      <c r="AK4" s="11"/>
    </row>
    <row r="5" spans="1:37" s="92" customFormat="1" ht="18.75" hidden="1" customHeight="1" x14ac:dyDescent="0.25">
      <c r="A5" s="136">
        <v>2010</v>
      </c>
      <c r="B5" s="48">
        <v>-2.2889662994497053</v>
      </c>
      <c r="C5" s="48">
        <v>-0.25355772423488704</v>
      </c>
      <c r="D5" s="48">
        <v>-4.1022261112264938E-2</v>
      </c>
      <c r="E5" s="48">
        <v>0.42921391340205445</v>
      </c>
      <c r="F5" s="48">
        <v>-2.6199238211528867E-2</v>
      </c>
      <c r="G5" s="48">
        <v>1.1966031939842392</v>
      </c>
      <c r="H5" s="48">
        <v>1.0529566777741353</v>
      </c>
      <c r="I5" s="48">
        <v>-0.25028626509687957</v>
      </c>
      <c r="J5" s="48">
        <v>-8.7029975277127428E-2</v>
      </c>
      <c r="K5" s="48">
        <v>0.73899347555063621</v>
      </c>
      <c r="L5" s="48">
        <v>0.26031061960879343</v>
      </c>
      <c r="M5" s="48">
        <v>-0.12758622814478407</v>
      </c>
      <c r="N5" s="48">
        <v>4.6895751526014565E-2</v>
      </c>
      <c r="O5" s="48">
        <v>0.85680483634233107</v>
      </c>
      <c r="P5" s="48">
        <v>0.88770974162327532</v>
      </c>
      <c r="Q5" s="206">
        <v>2.3948402182842914</v>
      </c>
      <c r="S5" s="11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54"/>
      <c r="AK5" s="11"/>
    </row>
    <row r="6" spans="1:37" s="92" customFormat="1" ht="18.75" hidden="1" customHeight="1" x14ac:dyDescent="0.25">
      <c r="A6" s="136">
        <v>2011</v>
      </c>
      <c r="B6" s="48">
        <v>0.27164877670263149</v>
      </c>
      <c r="C6" s="48">
        <v>-0.28260222277583813</v>
      </c>
      <c r="D6" s="48">
        <v>-8.4939251119950168E-2</v>
      </c>
      <c r="E6" s="48">
        <v>0.63645150632383862</v>
      </c>
      <c r="F6" s="48">
        <v>0.56185183222617419</v>
      </c>
      <c r="G6" s="48">
        <v>0.43801719591868327</v>
      </c>
      <c r="H6" s="48">
        <v>1.0496731731683813</v>
      </c>
      <c r="I6" s="48">
        <v>-0.28800392589144574</v>
      </c>
      <c r="J6" s="48">
        <v>3.8124085177384838E-2</v>
      </c>
      <c r="K6" s="48">
        <v>-1.3046361913324183</v>
      </c>
      <c r="L6" s="48">
        <v>0.63051709350370166</v>
      </c>
      <c r="M6" s="48">
        <v>-0.52225529970345808</v>
      </c>
      <c r="N6" s="48">
        <v>0.19889816027631518</v>
      </c>
      <c r="O6" s="48">
        <v>0.6451089065868596</v>
      </c>
      <c r="P6" s="48">
        <v>0.57452633156299371</v>
      </c>
      <c r="Q6" s="206">
        <v>2.5623801706238365</v>
      </c>
      <c r="S6" s="11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54"/>
      <c r="AK6" s="11"/>
    </row>
    <row r="7" spans="1:37" s="92" customFormat="1" ht="18.75" hidden="1" customHeight="1" x14ac:dyDescent="0.25">
      <c r="A7" s="136">
        <v>2012</v>
      </c>
      <c r="B7" s="48">
        <v>-0.18420073412338472</v>
      </c>
      <c r="C7" s="48">
        <v>0.33394270686607691</v>
      </c>
      <c r="D7" s="48">
        <v>-0.2306133461681229</v>
      </c>
      <c r="E7" s="48">
        <v>-0.42973765066887115</v>
      </c>
      <c r="F7" s="48">
        <v>0.36153050157860833</v>
      </c>
      <c r="G7" s="48">
        <v>-0.36587462441949004</v>
      </c>
      <c r="H7" s="48">
        <v>-9.733033891725712E-2</v>
      </c>
      <c r="I7" s="48">
        <v>0.16009483093913024</v>
      </c>
      <c r="J7" s="48">
        <v>0.13886112861043801</v>
      </c>
      <c r="K7" s="48">
        <v>-1.0369100631210222</v>
      </c>
      <c r="L7" s="48">
        <v>-0.58848525538841823</v>
      </c>
      <c r="M7" s="48">
        <v>-0.22906730400710001</v>
      </c>
      <c r="N7" s="48">
        <v>0.20968003659018888</v>
      </c>
      <c r="O7" s="48">
        <v>0.690867670877509</v>
      </c>
      <c r="P7" s="48">
        <v>-0.55441675609394292</v>
      </c>
      <c r="Q7" s="206">
        <v>-1.8216591974456402</v>
      </c>
      <c r="S7" s="11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54"/>
      <c r="AK7" s="11"/>
    </row>
    <row r="8" spans="1:37" s="92" customFormat="1" ht="18.75" hidden="1" customHeight="1" x14ac:dyDescent="0.25">
      <c r="A8" s="136">
        <v>2013</v>
      </c>
      <c r="B8" s="48">
        <v>1.6629314779021442</v>
      </c>
      <c r="C8" s="48">
        <v>-0.25214623611730996</v>
      </c>
      <c r="D8" s="48">
        <v>0.24169022392081618</v>
      </c>
      <c r="E8" s="48">
        <v>-0.27846053033027052</v>
      </c>
      <c r="F8" s="48">
        <v>-0.5441288149659127</v>
      </c>
      <c r="G8" s="48">
        <v>0.14590940780887626</v>
      </c>
      <c r="H8" s="48">
        <v>0.3833131342508192</v>
      </c>
      <c r="I8" s="48">
        <v>0.25212100136165516</v>
      </c>
      <c r="J8" s="48">
        <v>-0.17495281492928819</v>
      </c>
      <c r="K8" s="48">
        <v>0.61690816580982888</v>
      </c>
      <c r="L8" s="48">
        <v>-0.48548892793750476</v>
      </c>
      <c r="M8" s="48">
        <v>-0.44965712563833932</v>
      </c>
      <c r="N8" s="48">
        <v>0.18247684317366639</v>
      </c>
      <c r="O8" s="48">
        <v>-6.0343347748184367E-2</v>
      </c>
      <c r="P8" s="48">
        <v>0.71241893927612143</v>
      </c>
      <c r="Q8" s="206">
        <v>1.9525913958371186</v>
      </c>
      <c r="S8" s="11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54"/>
      <c r="AK8" s="11"/>
    </row>
    <row r="9" spans="1:37" s="5" customFormat="1" ht="18.75" customHeight="1" x14ac:dyDescent="0.2">
      <c r="A9" s="136">
        <v>2014</v>
      </c>
      <c r="B9" s="48">
        <v>-1.628785720727403</v>
      </c>
      <c r="C9" s="48">
        <v>0.12545889910202948</v>
      </c>
      <c r="D9" s="48">
        <v>0.62124057849768699</v>
      </c>
      <c r="E9" s="48">
        <v>-0.82756325140744924</v>
      </c>
      <c r="F9" s="48">
        <v>0.7112435822690456</v>
      </c>
      <c r="G9" s="48">
        <v>9.6327724040804655E-2</v>
      </c>
      <c r="H9" s="48">
        <v>0.98721969016725486</v>
      </c>
      <c r="I9" s="48">
        <v>1.2654690801045694</v>
      </c>
      <c r="J9" s="48">
        <v>-0.11302451145657505</v>
      </c>
      <c r="K9" s="48">
        <v>0.1901087650638115</v>
      </c>
      <c r="L9" s="48">
        <v>0.54095573200401748</v>
      </c>
      <c r="M9" s="48">
        <v>1.1587567581653007</v>
      </c>
      <c r="N9" s="48">
        <v>0.21380962183753149</v>
      </c>
      <c r="O9" s="48">
        <v>0.46182317633840841</v>
      </c>
      <c r="P9" s="48">
        <v>-0.68098005129586381</v>
      </c>
      <c r="Q9" s="206">
        <v>3.1220600727031633</v>
      </c>
      <c r="R9" s="71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3"/>
      <c r="AF9" s="73"/>
      <c r="AG9" s="73"/>
      <c r="AH9" s="73"/>
      <c r="AI9" s="74"/>
      <c r="AJ9" s="64"/>
      <c r="AK9" s="19"/>
    </row>
    <row r="10" spans="1:37" s="5" customFormat="1" ht="18.75" customHeight="1" x14ac:dyDescent="0.2">
      <c r="A10" s="136">
        <v>2015</v>
      </c>
      <c r="B10" s="48">
        <v>0.13176231768590055</v>
      </c>
      <c r="C10" s="48">
        <v>1.0987940221512598</v>
      </c>
      <c r="D10" s="48">
        <v>0.14288772053789586</v>
      </c>
      <c r="E10" s="48">
        <v>5.9765378133994143E-2</v>
      </c>
      <c r="F10" s="48">
        <v>4.0266823550338053E-2</v>
      </c>
      <c r="G10" s="48">
        <v>1.6723982868526659</v>
      </c>
      <c r="H10" s="48">
        <v>1.9098223827187399</v>
      </c>
      <c r="I10" s="48">
        <v>0.352548154815439</v>
      </c>
      <c r="J10" s="48">
        <v>0.62157366650107604</v>
      </c>
      <c r="K10" s="48">
        <v>1.8506528250762784</v>
      </c>
      <c r="L10" s="48">
        <v>0.84254129790311783</v>
      </c>
      <c r="M10" s="48">
        <v>0.6489787618614945</v>
      </c>
      <c r="N10" s="48">
        <v>0.27277301330993348</v>
      </c>
      <c r="O10" s="48">
        <v>0.77801246900547516</v>
      </c>
      <c r="P10" s="48">
        <v>0.26327283030696907</v>
      </c>
      <c r="Q10" s="206">
        <v>10.68604995041057</v>
      </c>
      <c r="R10" s="71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3"/>
      <c r="AF10" s="73"/>
      <c r="AG10" s="73"/>
      <c r="AH10" s="62"/>
      <c r="AI10" s="74"/>
      <c r="AJ10" s="64"/>
      <c r="AK10" s="19"/>
    </row>
    <row r="11" spans="1:37" s="5" customFormat="1" ht="18.75" customHeight="1" x14ac:dyDescent="0.2">
      <c r="A11" s="136">
        <v>2016</v>
      </c>
      <c r="B11" s="48">
        <v>1.1813779175667845</v>
      </c>
      <c r="C11" s="48">
        <v>0.45075115309991964</v>
      </c>
      <c r="D11" s="48">
        <v>0.18897540865105072</v>
      </c>
      <c r="E11" s="48">
        <v>0.14556087720361746</v>
      </c>
      <c r="F11" s="48">
        <v>9.0585743082200451E-2</v>
      </c>
      <c r="G11" s="48">
        <v>-0.6768124931670173</v>
      </c>
      <c r="H11" s="48">
        <v>1.9944437864782936</v>
      </c>
      <c r="I11" s="48">
        <v>-0.11508588266250193</v>
      </c>
      <c r="J11" s="48">
        <v>6.457794827666069E-2</v>
      </c>
      <c r="K11" s="48">
        <v>0.45949672992611995</v>
      </c>
      <c r="L11" s="48">
        <v>0.52121546344931913</v>
      </c>
      <c r="M11" s="48">
        <v>-0.12288286475967251</v>
      </c>
      <c r="N11" s="48">
        <v>3.0472919882425741E-2</v>
      </c>
      <c r="O11" s="48">
        <v>0.45771213677150724</v>
      </c>
      <c r="P11" s="48">
        <v>-8.785895064392478E-2</v>
      </c>
      <c r="Q11" s="206">
        <v>4.5825298931547946</v>
      </c>
      <c r="R11" s="71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3"/>
      <c r="AF11" s="73"/>
      <c r="AG11" s="73"/>
      <c r="AH11" s="73"/>
      <c r="AI11" s="74"/>
      <c r="AJ11" s="64"/>
      <c r="AK11" s="19"/>
    </row>
    <row r="12" spans="1:37" s="5" customFormat="1" ht="18.75" customHeight="1" x14ac:dyDescent="0.2">
      <c r="A12" s="136">
        <v>2017</v>
      </c>
      <c r="B12" s="48">
        <v>0.50179909145079538</v>
      </c>
      <c r="C12" s="48">
        <v>-0.2835377488564319</v>
      </c>
      <c r="D12" s="48">
        <v>-0.23034255254556288</v>
      </c>
      <c r="E12" s="48">
        <v>-0.52438308914577492</v>
      </c>
      <c r="F12" s="48">
        <v>0.21037957740526633</v>
      </c>
      <c r="G12" s="48">
        <v>-0.58595368894958189</v>
      </c>
      <c r="H12" s="48">
        <v>0.71232705125995277</v>
      </c>
      <c r="I12" s="48">
        <v>-0.41667989041683839</v>
      </c>
      <c r="J12" s="48">
        <v>0.17267004487544321</v>
      </c>
      <c r="K12" s="48">
        <v>-0.12137803188213307</v>
      </c>
      <c r="L12" s="48">
        <v>0.3639008931991678</v>
      </c>
      <c r="M12" s="48">
        <v>0.29488140766458576</v>
      </c>
      <c r="N12" s="48">
        <v>8.0029670320414151E-2</v>
      </c>
      <c r="O12" s="48">
        <v>-2.7538965410473046E-2</v>
      </c>
      <c r="P12" s="48">
        <v>-0.20739455564531761</v>
      </c>
      <c r="Q12" s="206">
        <v>-6.1220786676512443E-2</v>
      </c>
      <c r="R12" s="71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54"/>
      <c r="AJ12" s="64"/>
      <c r="AK12" s="19"/>
    </row>
    <row r="13" spans="1:37" s="8" customFormat="1" ht="18.75" customHeight="1" thickBot="1" x14ac:dyDescent="0.25">
      <c r="A13" s="105">
        <v>2018</v>
      </c>
      <c r="B13" s="99">
        <v>-0.16018267519939594</v>
      </c>
      <c r="C13" s="99">
        <v>-0.45188581122214166</v>
      </c>
      <c r="D13" s="99">
        <v>-0.12682709908231346</v>
      </c>
      <c r="E13" s="99">
        <v>-1.3263246240955657</v>
      </c>
      <c r="F13" s="99">
        <v>-0.13189498384844514</v>
      </c>
      <c r="G13" s="99">
        <v>0.62257124444526191</v>
      </c>
      <c r="H13" s="99">
        <v>3.0189136516308777</v>
      </c>
      <c r="I13" s="99">
        <v>-0.29705649890823549</v>
      </c>
      <c r="J13" s="99">
        <v>-3.4357438596767528E-2</v>
      </c>
      <c r="K13" s="99">
        <v>-2.2874896379998459E-2</v>
      </c>
      <c r="L13" s="99">
        <v>1.1208416227460021</v>
      </c>
      <c r="M13" s="99">
        <v>0.18620304529239479</v>
      </c>
      <c r="N13" s="99">
        <v>0.12253849041237544</v>
      </c>
      <c r="O13" s="99">
        <v>2.4597747125373305E-2</v>
      </c>
      <c r="P13" s="99">
        <v>-0.15892018902337518</v>
      </c>
      <c r="Q13" s="207">
        <v>2.3853415852960476</v>
      </c>
      <c r="R13" s="71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54"/>
      <c r="AJ13" s="64"/>
      <c r="AK13" s="62"/>
    </row>
    <row r="14" spans="1:37" ht="15" customHeight="1" x14ac:dyDescent="0.25">
      <c r="A14" s="330" t="s">
        <v>113</v>
      </c>
      <c r="B14" s="331"/>
      <c r="C14" s="331"/>
      <c r="D14" s="331"/>
      <c r="E14" s="331"/>
      <c r="F14" s="331"/>
      <c r="G14" s="331"/>
      <c r="H14" s="331"/>
      <c r="I14" s="331"/>
      <c r="J14" s="331"/>
      <c r="K14" s="331"/>
      <c r="L14" s="331"/>
      <c r="M14" s="331"/>
      <c r="N14" s="331"/>
      <c r="O14" s="331"/>
      <c r="P14" s="331"/>
      <c r="Q14" s="205"/>
      <c r="R14" s="9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54"/>
      <c r="AJ14" s="88"/>
    </row>
    <row r="15" spans="1:37" s="92" customFormat="1" ht="18.75" hidden="1" customHeight="1" x14ac:dyDescent="0.25">
      <c r="A15" s="164">
        <v>40238</v>
      </c>
      <c r="B15" s="69">
        <v>-3.1001474852622013</v>
      </c>
      <c r="C15" s="69">
        <v>-3.2301920382925516E-2</v>
      </c>
      <c r="D15" s="69">
        <v>0.46880883930617662</v>
      </c>
      <c r="E15" s="69">
        <v>0.52166812436763865</v>
      </c>
      <c r="F15" s="69">
        <v>-0.11449676101783363</v>
      </c>
      <c r="G15" s="69">
        <v>-0.49345216191844804</v>
      </c>
      <c r="H15" s="69">
        <v>-1.282211411557584</v>
      </c>
      <c r="I15" s="69">
        <v>-0.71547455984132335</v>
      </c>
      <c r="J15" s="69">
        <v>-0.36131477565590792</v>
      </c>
      <c r="K15" s="69">
        <v>0.39442298877456317</v>
      </c>
      <c r="L15" s="69">
        <v>0.68398187974247537</v>
      </c>
      <c r="M15" s="69">
        <v>0.11196197266722308</v>
      </c>
      <c r="N15" s="69">
        <v>2.5191759247473397E-2</v>
      </c>
      <c r="O15" s="69">
        <v>0.7763077992465155</v>
      </c>
      <c r="P15" s="69">
        <v>0.99552351869846822</v>
      </c>
      <c r="Q15" s="206">
        <v>-2.1215321935856877</v>
      </c>
      <c r="R15" s="9"/>
      <c r="S15" s="11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54"/>
      <c r="AJ15" s="88"/>
    </row>
    <row r="16" spans="1:37" s="92" customFormat="1" ht="18.75" hidden="1" customHeight="1" x14ac:dyDescent="0.25">
      <c r="A16" s="165">
        <v>40330</v>
      </c>
      <c r="B16" s="69">
        <v>-2.5866101880744159</v>
      </c>
      <c r="C16" s="69">
        <v>-3.1408793163827255E-2</v>
      </c>
      <c r="D16" s="69">
        <v>0.35886392270188466</v>
      </c>
      <c r="E16" s="69">
        <v>1.5585042718727657</v>
      </c>
      <c r="F16" s="69">
        <v>0.14895114630736384</v>
      </c>
      <c r="G16" s="69">
        <v>0.95441411863062142</v>
      </c>
      <c r="H16" s="69">
        <v>1.5886804515289774</v>
      </c>
      <c r="I16" s="69">
        <v>-0.36681170388936873</v>
      </c>
      <c r="J16" s="69">
        <v>-0.17640037032635369</v>
      </c>
      <c r="K16" s="69">
        <v>0.70075677283602666</v>
      </c>
      <c r="L16" s="69">
        <v>9.3383529046483602E-2</v>
      </c>
      <c r="M16" s="69">
        <v>-0.80139154796315015</v>
      </c>
      <c r="N16" s="69">
        <v>0.17947171982046173</v>
      </c>
      <c r="O16" s="69">
        <v>0.85553700073843175</v>
      </c>
      <c r="P16" s="69">
        <v>0.62807740426997738</v>
      </c>
      <c r="Q16" s="206">
        <v>3.1040177343358808</v>
      </c>
      <c r="R16" s="9"/>
      <c r="S16" s="11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54"/>
      <c r="AJ16" s="88"/>
    </row>
    <row r="17" spans="1:36" s="92" customFormat="1" ht="18.75" hidden="1" customHeight="1" x14ac:dyDescent="0.25">
      <c r="A17" s="164">
        <v>40422</v>
      </c>
      <c r="B17" s="69">
        <v>-2.5030836811718298</v>
      </c>
      <c r="C17" s="69">
        <v>-0.83106160555006625</v>
      </c>
      <c r="D17" s="69">
        <v>-0.40418905155714424</v>
      </c>
      <c r="E17" s="69">
        <v>0.31056957641285948</v>
      </c>
      <c r="F17" s="69">
        <v>-4.4617317937769532E-2</v>
      </c>
      <c r="G17" s="69">
        <v>2.2764600702795437</v>
      </c>
      <c r="H17" s="69">
        <v>2.758424708412528</v>
      </c>
      <c r="I17" s="69">
        <v>0.29207406433258887</v>
      </c>
      <c r="J17" s="69">
        <v>-1.5619371001685724E-3</v>
      </c>
      <c r="K17" s="69">
        <v>1.916256691793373</v>
      </c>
      <c r="L17" s="69">
        <v>8.052230849789151E-3</v>
      </c>
      <c r="M17" s="69">
        <v>0.59424439773339577</v>
      </c>
      <c r="N17" s="69">
        <v>2.9404004993965543E-2</v>
      </c>
      <c r="O17" s="69">
        <v>1.0613519584856266</v>
      </c>
      <c r="P17" s="69">
        <v>1.2153390928880878</v>
      </c>
      <c r="Q17" s="206">
        <v>6.6776632028647427</v>
      </c>
      <c r="R17" s="9"/>
      <c r="S17" s="11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54"/>
      <c r="AJ17" s="88"/>
    </row>
    <row r="18" spans="1:36" s="92" customFormat="1" ht="18.75" hidden="1" customHeight="1" x14ac:dyDescent="0.25">
      <c r="A18" s="165">
        <v>40513</v>
      </c>
      <c r="B18" s="69">
        <v>-1.0285706212329837</v>
      </c>
      <c r="C18" s="69">
        <v>-0.1196869502612002</v>
      </c>
      <c r="D18" s="69">
        <v>-0.55326386283822515</v>
      </c>
      <c r="E18" s="69">
        <v>-0.58211053723295469</v>
      </c>
      <c r="F18" s="69">
        <v>-8.3943286300445369E-2</v>
      </c>
      <c r="G18" s="69">
        <v>2.0197792072380278</v>
      </c>
      <c r="H18" s="69">
        <v>1.188757721420707</v>
      </c>
      <c r="I18" s="69">
        <v>-0.21193639015134455</v>
      </c>
      <c r="J18" s="69">
        <v>0.17815137203963288</v>
      </c>
      <c r="K18" s="69">
        <v>-1.6809934094640985E-2</v>
      </c>
      <c r="L18" s="69">
        <v>0.24504134777146261</v>
      </c>
      <c r="M18" s="69">
        <v>-0.43003362412540569</v>
      </c>
      <c r="N18" s="69">
        <v>-3.6996644100513426E-2</v>
      </c>
      <c r="O18" s="69">
        <v>0.74047382421493779</v>
      </c>
      <c r="P18" s="69">
        <v>0.70896182879856662</v>
      </c>
      <c r="Q18" s="206">
        <v>2.0178134511456136</v>
      </c>
      <c r="R18" s="9"/>
      <c r="S18" s="11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54"/>
      <c r="AJ18" s="88"/>
    </row>
    <row r="19" spans="1:36" s="92" customFormat="1" ht="18.75" hidden="1" customHeight="1" x14ac:dyDescent="0.25">
      <c r="A19" s="164">
        <v>40603</v>
      </c>
      <c r="B19" s="69">
        <v>1.0128972765819502</v>
      </c>
      <c r="C19" s="69">
        <v>-0.52506905429546913</v>
      </c>
      <c r="D19" s="69">
        <v>-0.87065841595353155</v>
      </c>
      <c r="E19" s="69">
        <v>0.83837767658650886</v>
      </c>
      <c r="F19" s="69">
        <v>0.31383150181208075</v>
      </c>
      <c r="G19" s="69">
        <v>2.1367167514945473</v>
      </c>
      <c r="H19" s="69">
        <v>2.169358249249123</v>
      </c>
      <c r="I19" s="69">
        <v>-0.41655257337279711</v>
      </c>
      <c r="J19" s="69">
        <v>7.5024028847083474E-3</v>
      </c>
      <c r="K19" s="69">
        <v>-1.1323686906084387</v>
      </c>
      <c r="L19" s="69">
        <v>0.71396849169223764</v>
      </c>
      <c r="M19" s="69">
        <v>-0.62188974633908956</v>
      </c>
      <c r="N19" s="69">
        <v>4.4012989885354993E-2</v>
      </c>
      <c r="O19" s="69">
        <v>1.0079917033397687</v>
      </c>
      <c r="P19" s="69">
        <v>0.91213456760393885</v>
      </c>
      <c r="Q19" s="206">
        <v>5.5902531305608818</v>
      </c>
      <c r="R19" s="9"/>
      <c r="S19" s="11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54"/>
      <c r="AJ19" s="88"/>
    </row>
    <row r="20" spans="1:36" s="92" customFormat="1" ht="18.75" hidden="1" customHeight="1" x14ac:dyDescent="0.25">
      <c r="A20" s="165">
        <v>40695</v>
      </c>
      <c r="B20" s="69">
        <v>-0.22423482597025871</v>
      </c>
      <c r="C20" s="69">
        <v>-0.42115544596368937</v>
      </c>
      <c r="D20" s="69">
        <v>-0.38196149371128552</v>
      </c>
      <c r="E20" s="69">
        <v>0.38859906475147182</v>
      </c>
      <c r="F20" s="69">
        <v>1.1448393025968417</v>
      </c>
      <c r="G20" s="69">
        <v>0.21183589573020417</v>
      </c>
      <c r="H20" s="69">
        <v>1.117914757823993</v>
      </c>
      <c r="I20" s="69">
        <v>-0.79293736187990393</v>
      </c>
      <c r="J20" s="69">
        <v>-5.8359717831468608E-2</v>
      </c>
      <c r="K20" s="69">
        <v>-0.28851709040989632</v>
      </c>
      <c r="L20" s="69">
        <v>0.81137721914851979</v>
      </c>
      <c r="M20" s="69">
        <v>0.54822902697694464</v>
      </c>
      <c r="N20" s="69">
        <v>0.13017999496069865</v>
      </c>
      <c r="O20" s="69">
        <v>0.87547592850064104</v>
      </c>
      <c r="P20" s="69">
        <v>1.2032599740734</v>
      </c>
      <c r="Q20" s="206">
        <v>4.2645452287962122</v>
      </c>
      <c r="R20" s="9"/>
      <c r="S20" s="11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54"/>
      <c r="AJ20" s="88"/>
    </row>
    <row r="21" spans="1:36" s="92" customFormat="1" ht="18.75" hidden="1" customHeight="1" x14ac:dyDescent="0.25">
      <c r="A21" s="164">
        <v>40787</v>
      </c>
      <c r="B21" s="69">
        <v>3.0206841952915436E-2</v>
      </c>
      <c r="C21" s="69">
        <v>-0.46984782178397932</v>
      </c>
      <c r="D21" s="69">
        <v>0.64322303764308086</v>
      </c>
      <c r="E21" s="69">
        <v>0.76245377937572711</v>
      </c>
      <c r="F21" s="69">
        <v>0.43769161196822903</v>
      </c>
      <c r="G21" s="69">
        <v>-0.59406605450438377</v>
      </c>
      <c r="H21" s="69">
        <v>1.1258648198909893</v>
      </c>
      <c r="I21" s="69">
        <v>-0.17491534759111527</v>
      </c>
      <c r="J21" s="69">
        <v>0.10717945266540958</v>
      </c>
      <c r="K21" s="69">
        <v>-2.0683821494859576</v>
      </c>
      <c r="L21" s="69">
        <v>0.57995190989840562</v>
      </c>
      <c r="M21" s="69">
        <v>-0.75292804708013739</v>
      </c>
      <c r="N21" s="69">
        <v>0.2958875380111981</v>
      </c>
      <c r="O21" s="69">
        <v>0.44888513830187887</v>
      </c>
      <c r="P21" s="69">
        <v>0.37045172630233941</v>
      </c>
      <c r="Q21" s="206">
        <v>0.74165643556460459</v>
      </c>
      <c r="R21" s="9"/>
      <c r="S21" s="11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54"/>
      <c r="AJ21" s="88"/>
    </row>
    <row r="22" spans="1:36" s="92" customFormat="1" ht="18.75" hidden="1" customHeight="1" x14ac:dyDescent="0.25">
      <c r="A22" s="165">
        <v>40878</v>
      </c>
      <c r="B22" s="69">
        <v>0.28541938583984983</v>
      </c>
      <c r="C22" s="69">
        <v>0.25723210888827913</v>
      </c>
      <c r="D22" s="69">
        <v>0.19140533899029502</v>
      </c>
      <c r="E22" s="69">
        <v>0.55330223326973205</v>
      </c>
      <c r="F22" s="69">
        <v>0.37534978599292729</v>
      </c>
      <c r="G22" s="69">
        <v>0.10403018362430154</v>
      </c>
      <c r="H22" s="69">
        <v>-0.12676403976229916</v>
      </c>
      <c r="I22" s="69">
        <v>0.18604734648965801</v>
      </c>
      <c r="J22" s="69">
        <v>8.6969685497483629E-2</v>
      </c>
      <c r="K22" s="69">
        <v>-1.6434843946917621</v>
      </c>
      <c r="L22" s="69">
        <v>0.43610588338949474</v>
      </c>
      <c r="M22" s="69">
        <v>-1.1915912163697211</v>
      </c>
      <c r="N22" s="69">
        <v>0.30924776206073668</v>
      </c>
      <c r="O22" s="69">
        <v>0.2913491250083699</v>
      </c>
      <c r="P22" s="69">
        <v>-0.11708264623950636</v>
      </c>
      <c r="Q22" s="206">
        <v>-2.4634580121419016E-3</v>
      </c>
      <c r="R22" s="9"/>
      <c r="S22" s="11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54"/>
      <c r="AJ22" s="88"/>
    </row>
    <row r="23" spans="1:36" s="92" customFormat="1" ht="18.75" hidden="1" customHeight="1" x14ac:dyDescent="0.25">
      <c r="A23" s="164">
        <v>40969</v>
      </c>
      <c r="B23" s="69">
        <v>-0.46466156611184889</v>
      </c>
      <c r="C23" s="69">
        <v>0.58648135636001719</v>
      </c>
      <c r="D23" s="69">
        <v>0.23905111940156359</v>
      </c>
      <c r="E23" s="69">
        <v>-0.92917446058805619</v>
      </c>
      <c r="F23" s="69">
        <v>0.32493539445089176</v>
      </c>
      <c r="G23" s="69">
        <v>-4.8860179462151453E-2</v>
      </c>
      <c r="H23" s="69">
        <v>-1.1289057995217038</v>
      </c>
      <c r="I23" s="69">
        <v>0.3721460206096715</v>
      </c>
      <c r="J23" s="69">
        <v>-3.9831688920255674E-2</v>
      </c>
      <c r="K23" s="69">
        <v>-1.9950910509238977</v>
      </c>
      <c r="L23" s="69">
        <v>-2.1152747115507374E-2</v>
      </c>
      <c r="M23" s="69">
        <v>-0.68446999785051155</v>
      </c>
      <c r="N23" s="69">
        <v>0.30537041851473151</v>
      </c>
      <c r="O23" s="69">
        <v>0.58211507928073969</v>
      </c>
      <c r="P23" s="69">
        <v>-0.52734221492327216</v>
      </c>
      <c r="Q23" s="206">
        <v>-3.4293903167995703</v>
      </c>
      <c r="R23" s="9"/>
      <c r="S23" s="11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54"/>
      <c r="AJ23" s="88"/>
    </row>
    <row r="24" spans="1:36" s="92" customFormat="1" ht="18.75" hidden="1" customHeight="1" x14ac:dyDescent="0.25">
      <c r="A24" s="165">
        <v>41061</v>
      </c>
      <c r="B24" s="69">
        <v>0.49115281676601819</v>
      </c>
      <c r="C24" s="69">
        <v>0.3264720702804641</v>
      </c>
      <c r="D24" s="69">
        <v>0.13255398474201421</v>
      </c>
      <c r="E24" s="69">
        <v>0.4687535586388889</v>
      </c>
      <c r="F24" s="69">
        <v>0.15462664607505117</v>
      </c>
      <c r="G24" s="69">
        <v>-0.18408717508597361</v>
      </c>
      <c r="H24" s="69">
        <v>1.6460176270573101</v>
      </c>
      <c r="I24" s="69">
        <v>0.28790845724178654</v>
      </c>
      <c r="J24" s="69">
        <v>0.27448033770562025</v>
      </c>
      <c r="K24" s="69">
        <v>-2.2711499570960481</v>
      </c>
      <c r="L24" s="69">
        <v>-0.4873340640154204</v>
      </c>
      <c r="M24" s="69">
        <v>-0.66800946430089103</v>
      </c>
      <c r="N24" s="69">
        <v>0.17015695762503105</v>
      </c>
      <c r="O24" s="69">
        <v>0.75656501813400068</v>
      </c>
      <c r="P24" s="69">
        <v>-0.81136364582418719</v>
      </c>
      <c r="Q24" s="206">
        <v>0.28674316794366661</v>
      </c>
      <c r="R24" s="9"/>
      <c r="S24" s="11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54"/>
      <c r="AJ24" s="88"/>
    </row>
    <row r="25" spans="1:36" s="92" customFormat="1" ht="18.75" hidden="1" customHeight="1" x14ac:dyDescent="0.25">
      <c r="A25" s="164">
        <v>41153</v>
      </c>
      <c r="B25" s="69">
        <v>8.6592171836919057E-2</v>
      </c>
      <c r="C25" s="69">
        <v>0.36353552707501835</v>
      </c>
      <c r="D25" s="69">
        <v>-0.32670440282236052</v>
      </c>
      <c r="E25" s="69">
        <v>-0.22027606847387146</v>
      </c>
      <c r="F25" s="69">
        <v>0.62183859788662044</v>
      </c>
      <c r="G25" s="69">
        <v>3.0911666535168931E-2</v>
      </c>
      <c r="H25" s="69">
        <v>-0.71048943108324125</v>
      </c>
      <c r="I25" s="69">
        <v>0.39007844505803574</v>
      </c>
      <c r="J25" s="69">
        <v>0.15745857543676922</v>
      </c>
      <c r="K25" s="69">
        <v>-1.3202178426013711E-2</v>
      </c>
      <c r="L25" s="69">
        <v>-0.83944878599434702</v>
      </c>
      <c r="M25" s="69">
        <v>0.16837315101153411</v>
      </c>
      <c r="N25" s="69">
        <v>0.16640580321055956</v>
      </c>
      <c r="O25" s="69">
        <v>1.0448225270845302</v>
      </c>
      <c r="P25" s="69">
        <v>-1.0100058943946992</v>
      </c>
      <c r="Q25" s="206">
        <v>-9.011029605937193E-2</v>
      </c>
      <c r="R25" s="9"/>
      <c r="S25" s="11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54"/>
      <c r="AJ25" s="88"/>
    </row>
    <row r="26" spans="1:36" s="92" customFormat="1" ht="18.75" hidden="1" customHeight="1" x14ac:dyDescent="0.25">
      <c r="A26" s="165">
        <v>41244</v>
      </c>
      <c r="B26" s="69">
        <v>-0.83455873967872429</v>
      </c>
      <c r="C26" s="69">
        <v>6.4395715401943096E-2</v>
      </c>
      <c r="D26" s="69">
        <v>-0.94423277854495014</v>
      </c>
      <c r="E26" s="69">
        <v>-1.0198147253230849</v>
      </c>
      <c r="F26" s="69">
        <v>0.33549770907677284</v>
      </c>
      <c r="G26" s="69">
        <v>-1.2504897343517871</v>
      </c>
      <c r="H26" s="69">
        <v>-0.15604987248356422</v>
      </c>
      <c r="I26" s="69">
        <v>-0.40201214936318069</v>
      </c>
      <c r="J26" s="69">
        <v>0.16392972039134993</v>
      </c>
      <c r="K26" s="69">
        <v>6.3435860253474682E-2</v>
      </c>
      <c r="L26" s="69">
        <v>-0.98880661795020119</v>
      </c>
      <c r="M26" s="69">
        <v>0.24083492361838116</v>
      </c>
      <c r="N26" s="69">
        <v>0.19777242240537141</v>
      </c>
      <c r="O26" s="69">
        <v>0.37791380846578165</v>
      </c>
      <c r="P26" s="69">
        <v>0.12536711712965765</v>
      </c>
      <c r="Q26" s="206">
        <v>-4.0268173409527668</v>
      </c>
      <c r="R26" s="9"/>
      <c r="S26" s="11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54"/>
      <c r="AJ26" s="88"/>
    </row>
    <row r="27" spans="1:36" s="92" customFormat="1" ht="18.75" hidden="1" customHeight="1" x14ac:dyDescent="0.25">
      <c r="A27" s="164">
        <v>41334</v>
      </c>
      <c r="B27" s="69">
        <v>1.9126795281163553</v>
      </c>
      <c r="C27" s="69">
        <v>-0.39660055956175411</v>
      </c>
      <c r="D27" s="69">
        <v>-3.0749375356614535E-2</v>
      </c>
      <c r="E27" s="69">
        <v>0.81193899049888396</v>
      </c>
      <c r="F27" s="69">
        <v>8.9391810891551043E-2</v>
      </c>
      <c r="G27" s="69">
        <v>-1.43909994293328</v>
      </c>
      <c r="H27" s="69">
        <v>2.2942484619412453</v>
      </c>
      <c r="I27" s="69">
        <v>-0.54564252824598591</v>
      </c>
      <c r="J27" s="69">
        <v>-0.17343295080825369</v>
      </c>
      <c r="K27" s="69">
        <v>2.4966208417286766</v>
      </c>
      <c r="L27" s="69">
        <v>-0.92425774588591425</v>
      </c>
      <c r="M27" s="69">
        <v>-0.2974731750746048</v>
      </c>
      <c r="N27" s="69">
        <v>0.20755819988889276</v>
      </c>
      <c r="O27" s="69">
        <v>-6.8937297184141114E-2</v>
      </c>
      <c r="P27" s="69">
        <v>1.9278766378679477</v>
      </c>
      <c r="Q27" s="206">
        <v>5.8641208958829898</v>
      </c>
      <c r="R27" s="9"/>
      <c r="S27" s="11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54"/>
      <c r="AJ27" s="88"/>
    </row>
    <row r="28" spans="1:36" s="92" customFormat="1" ht="18.75" hidden="1" customHeight="1" x14ac:dyDescent="0.25">
      <c r="A28" s="165">
        <v>41426</v>
      </c>
      <c r="B28" s="69">
        <v>1.3539251525858713</v>
      </c>
      <c r="C28" s="69">
        <v>-1.084624206383401E-2</v>
      </c>
      <c r="D28" s="69">
        <v>0.11616309850787158</v>
      </c>
      <c r="E28" s="69">
        <v>0.35429419454712424</v>
      </c>
      <c r="F28" s="69">
        <v>-0.94997012356910537</v>
      </c>
      <c r="G28" s="69">
        <v>-0.26593754163041661</v>
      </c>
      <c r="H28" s="69">
        <v>4.9489689315469425E-2</v>
      </c>
      <c r="I28" s="69">
        <v>0.75671908868546944</v>
      </c>
      <c r="J28" s="69">
        <v>-0.33915673175785022</v>
      </c>
      <c r="K28" s="69">
        <v>0.98300536904453439</v>
      </c>
      <c r="L28" s="69">
        <v>-0.74146668291828299</v>
      </c>
      <c r="M28" s="69">
        <v>-0.82208567966857982</v>
      </c>
      <c r="N28" s="69">
        <v>0.17289419165800995</v>
      </c>
      <c r="O28" s="69">
        <v>-0.18780587996948075</v>
      </c>
      <c r="P28" s="69">
        <v>0.23551051908813922</v>
      </c>
      <c r="Q28" s="206">
        <v>0.70473242185494001</v>
      </c>
      <c r="R28" s="9"/>
      <c r="S28" s="11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54"/>
      <c r="AJ28" s="88"/>
    </row>
    <row r="29" spans="1:36" s="92" customFormat="1" ht="18.75" hidden="1" customHeight="1" x14ac:dyDescent="0.25">
      <c r="A29" s="164">
        <v>41518</v>
      </c>
      <c r="B29" s="69">
        <v>1.8165107243939607</v>
      </c>
      <c r="C29" s="69">
        <v>-0.28316131750981971</v>
      </c>
      <c r="D29" s="69">
        <v>-6.0176789840957076E-2</v>
      </c>
      <c r="E29" s="69">
        <v>-1.0403926998291564</v>
      </c>
      <c r="F29" s="69">
        <v>-1.0544807622794037</v>
      </c>
      <c r="G29" s="69">
        <v>0.45913746117621962</v>
      </c>
      <c r="H29" s="69">
        <v>-0.41107391172000768</v>
      </c>
      <c r="I29" s="69">
        <v>-5.5943288009653758E-2</v>
      </c>
      <c r="J29" s="69">
        <v>5.4801850512031264E-2</v>
      </c>
      <c r="K29" s="69">
        <v>-0.94428113056501217</v>
      </c>
      <c r="L29" s="69">
        <v>-0.3291289550182297</v>
      </c>
      <c r="M29" s="69">
        <v>-0.64616062338601954</v>
      </c>
      <c r="N29" s="69">
        <v>0.17235154787111448</v>
      </c>
      <c r="O29" s="69">
        <v>-0.27194248511575431</v>
      </c>
      <c r="P29" s="69">
        <v>1.2960330808098448</v>
      </c>
      <c r="Q29" s="206">
        <v>-1.2979072985108289</v>
      </c>
      <c r="R29" s="9"/>
      <c r="S29" s="11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54"/>
      <c r="AJ29" s="88"/>
    </row>
    <row r="30" spans="1:36" s="92" customFormat="1" ht="18.75" hidden="1" customHeight="1" x14ac:dyDescent="0.25">
      <c r="A30" s="165">
        <v>41609</v>
      </c>
      <c r="B30" s="69">
        <v>1.5683248233673313</v>
      </c>
      <c r="C30" s="69">
        <v>-0.32109999557290397</v>
      </c>
      <c r="D30" s="69">
        <v>0.95248330000597903</v>
      </c>
      <c r="E30" s="69">
        <v>-1.1929367697285784</v>
      </c>
      <c r="F30" s="69">
        <v>-0.22381027055095434</v>
      </c>
      <c r="G30" s="69">
        <v>1.7938033359424135</v>
      </c>
      <c r="H30" s="69">
        <v>-0.32902968883097383</v>
      </c>
      <c r="I30" s="69">
        <v>0.85032814293389614</v>
      </c>
      <c r="J30" s="69">
        <v>-0.25115382659634766</v>
      </c>
      <c r="K30" s="69">
        <v>3.1289263396671887E-2</v>
      </c>
      <c r="L30" s="69">
        <v>4.1104250070861353E-2</v>
      </c>
      <c r="M30" s="69">
        <v>-1.7814070731555335E-2</v>
      </c>
      <c r="N30" s="69">
        <v>0.17806247211415399</v>
      </c>
      <c r="O30" s="69">
        <v>0.2982493167197518</v>
      </c>
      <c r="P30" s="69">
        <v>-0.61323256179951846</v>
      </c>
      <c r="Q30" s="206">
        <v>2.7645677207402453</v>
      </c>
      <c r="R30" s="9"/>
      <c r="S30" s="11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54"/>
      <c r="AJ30" s="88"/>
    </row>
    <row r="31" spans="1:36" s="5" customFormat="1" ht="18.75" customHeight="1" x14ac:dyDescent="0.2">
      <c r="A31" s="165" t="s">
        <v>77</v>
      </c>
      <c r="B31" s="69">
        <v>-2.1275189013995743</v>
      </c>
      <c r="C31" s="69">
        <v>-0.19574384522138666</v>
      </c>
      <c r="D31" s="69">
        <v>0.62721243905858393</v>
      </c>
      <c r="E31" s="69">
        <v>-1.1956010747191494</v>
      </c>
      <c r="F31" s="69">
        <v>0.83056535720234759</v>
      </c>
      <c r="G31" s="69">
        <v>0.3625933613826659</v>
      </c>
      <c r="H31" s="69">
        <v>-1.1893620988136595</v>
      </c>
      <c r="I31" s="69">
        <v>0.37841802661695451</v>
      </c>
      <c r="J31" s="69">
        <v>-0.27294364328300463</v>
      </c>
      <c r="K31" s="69">
        <v>1.3313807710513417</v>
      </c>
      <c r="L31" s="69">
        <v>0.60722718139222143</v>
      </c>
      <c r="M31" s="69">
        <v>0.83110976713722973</v>
      </c>
      <c r="N31" s="69">
        <v>6.8734392092269822E-2</v>
      </c>
      <c r="O31" s="69">
        <v>0.5130610456407324</v>
      </c>
      <c r="P31" s="69">
        <v>0.24033955948354724</v>
      </c>
      <c r="Q31" s="206">
        <v>0.8094723376211167</v>
      </c>
      <c r="R31" s="72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81"/>
    </row>
    <row r="32" spans="1:36" s="5" customFormat="1" ht="18.75" customHeight="1" x14ac:dyDescent="0.2">
      <c r="A32" s="164" t="s">
        <v>78</v>
      </c>
      <c r="B32" s="69">
        <v>-1.929791479392658</v>
      </c>
      <c r="C32" s="69">
        <v>0.20168362366165457</v>
      </c>
      <c r="D32" s="69">
        <v>0.97715665242770333</v>
      </c>
      <c r="E32" s="69">
        <v>-0.56013134139852572</v>
      </c>
      <c r="F32" s="69">
        <v>1.1963045339786664</v>
      </c>
      <c r="G32" s="69">
        <v>-0.30443914172166847</v>
      </c>
      <c r="H32" s="69">
        <v>3.4968660072392761</v>
      </c>
      <c r="I32" s="69">
        <v>1.5020217381267866</v>
      </c>
      <c r="J32" s="69">
        <v>-0.44865632457295984</v>
      </c>
      <c r="K32" s="69">
        <v>0.26194827170802809</v>
      </c>
      <c r="L32" s="69">
        <v>0.69316029127537626</v>
      </c>
      <c r="M32" s="69">
        <v>2.0032968937203575</v>
      </c>
      <c r="N32" s="69">
        <v>0.22097632881700432</v>
      </c>
      <c r="O32" s="69">
        <v>0.43098675355253913</v>
      </c>
      <c r="P32" s="69">
        <v>-0.6299578248628771</v>
      </c>
      <c r="Q32" s="206">
        <v>7.111424982558705</v>
      </c>
      <c r="R32" s="72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81"/>
    </row>
    <row r="33" spans="1:36" s="5" customFormat="1" ht="18.75" customHeight="1" x14ac:dyDescent="0.2">
      <c r="A33" s="165" t="s">
        <v>79</v>
      </c>
      <c r="B33" s="69">
        <v>-0.85921401885557502</v>
      </c>
      <c r="C33" s="69">
        <v>0.43897149718668466</v>
      </c>
      <c r="D33" s="69">
        <v>0.59643423508591797</v>
      </c>
      <c r="E33" s="69">
        <v>-0.37584874686061992</v>
      </c>
      <c r="F33" s="69">
        <v>0.31247735048399122</v>
      </c>
      <c r="G33" s="69">
        <v>-1.0584234569115287</v>
      </c>
      <c r="H33" s="69">
        <v>1.2458085264843268</v>
      </c>
      <c r="I33" s="69">
        <v>1.9585046267110917</v>
      </c>
      <c r="J33" s="69">
        <v>0.31509706439156338</v>
      </c>
      <c r="K33" s="69">
        <v>0.60523694059635524</v>
      </c>
      <c r="L33" s="69">
        <v>0.76959825099689161</v>
      </c>
      <c r="M33" s="69">
        <v>2.1085791533273754</v>
      </c>
      <c r="N33" s="69">
        <v>0.48547649647846902</v>
      </c>
      <c r="O33" s="69">
        <v>0.57536611238860347</v>
      </c>
      <c r="P33" s="69">
        <v>-6.6144409766968601E-2</v>
      </c>
      <c r="Q33" s="206">
        <v>7.0519196217365954</v>
      </c>
      <c r="R33" s="72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81"/>
    </row>
    <row r="34" spans="1:36" s="5" customFormat="1" ht="18.75" customHeight="1" x14ac:dyDescent="0.2">
      <c r="A34" s="164" t="s">
        <v>80</v>
      </c>
      <c r="B34" s="69">
        <v>1.4285744771849625E-2</v>
      </c>
      <c r="C34" s="69">
        <v>0.56036905677959237</v>
      </c>
      <c r="D34" s="69">
        <v>0.3822492563298896</v>
      </c>
      <c r="E34" s="69">
        <v>-0.37274342625273693</v>
      </c>
      <c r="F34" s="69">
        <v>0.21638430101688838</v>
      </c>
      <c r="G34" s="69">
        <v>0.12415283872241056</v>
      </c>
      <c r="H34" s="69">
        <v>0.54719882750378335</v>
      </c>
      <c r="I34" s="69">
        <v>1.2757433381938592</v>
      </c>
      <c r="J34" s="69">
        <v>0.38965650946771457</v>
      </c>
      <c r="K34" s="69">
        <v>3.0195764296733931</v>
      </c>
      <c r="L34" s="69">
        <v>1.0486828977505911</v>
      </c>
      <c r="M34" s="69">
        <v>1.4768935004368837</v>
      </c>
      <c r="N34" s="69">
        <v>0.52845552993735601</v>
      </c>
      <c r="O34" s="69">
        <v>0.66293323634895585</v>
      </c>
      <c r="P34" s="69">
        <v>0.11451082498467148</v>
      </c>
      <c r="Q34" s="206">
        <v>9.9883488656651345</v>
      </c>
      <c r="R34" s="72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81"/>
    </row>
    <row r="35" spans="1:36" s="5" customFormat="1" ht="18.75" customHeight="1" x14ac:dyDescent="0.2">
      <c r="A35" s="165" t="s">
        <v>81</v>
      </c>
      <c r="B35" s="69">
        <v>0.34489766992679211</v>
      </c>
      <c r="C35" s="69">
        <v>1.3341015322767502</v>
      </c>
      <c r="D35" s="69">
        <v>-0.1653091666845001</v>
      </c>
      <c r="E35" s="69">
        <v>-2.4346546160110851E-3</v>
      </c>
      <c r="F35" s="69">
        <v>-0.9246148627202786</v>
      </c>
      <c r="G35" s="69">
        <v>1.9111729971654103</v>
      </c>
      <c r="H35" s="69">
        <v>1.824527231958782</v>
      </c>
      <c r="I35" s="69">
        <v>0.77664420290219716</v>
      </c>
      <c r="J35" s="69">
        <v>0.58880202837421991</v>
      </c>
      <c r="K35" s="69">
        <v>1.4083989772255125</v>
      </c>
      <c r="L35" s="69">
        <v>0.99571666538265158</v>
      </c>
      <c r="M35" s="69">
        <v>0.92089494943428896</v>
      </c>
      <c r="N35" s="69">
        <v>0.50074315537940006</v>
      </c>
      <c r="O35" s="69">
        <v>0.72999330332028833</v>
      </c>
      <c r="P35" s="69">
        <v>0.42484469939160829</v>
      </c>
      <c r="Q35" s="206">
        <v>10.668378728717109</v>
      </c>
      <c r="R35" s="72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81"/>
    </row>
    <row r="36" spans="1:36" s="5" customFormat="1" ht="18.75" customHeight="1" x14ac:dyDescent="0.2">
      <c r="A36" s="164" t="s">
        <v>82</v>
      </c>
      <c r="B36" s="69">
        <v>0.28847737995416389</v>
      </c>
      <c r="C36" s="69">
        <v>1.9192697928918427</v>
      </c>
      <c r="D36" s="69">
        <v>0.16934811654223972</v>
      </c>
      <c r="E36" s="69">
        <v>0.38436682409066275</v>
      </c>
      <c r="F36" s="69">
        <v>1.0985214576912068</v>
      </c>
      <c r="G36" s="69">
        <v>3.0598271516132631</v>
      </c>
      <c r="H36" s="69">
        <v>0.37221760033912804</v>
      </c>
      <c r="I36" s="69">
        <v>4.3843119753008822E-2</v>
      </c>
      <c r="J36" s="69">
        <v>1.2786746457913172</v>
      </c>
      <c r="K36" s="69">
        <v>1.8322374139250128</v>
      </c>
      <c r="L36" s="69">
        <v>0.58871355264677305</v>
      </c>
      <c r="M36" s="69">
        <v>0.29784203650820851</v>
      </c>
      <c r="N36" s="69">
        <v>0.14173480583093614</v>
      </c>
      <c r="O36" s="69">
        <v>0.87012920460515486</v>
      </c>
      <c r="P36" s="69">
        <v>-0.18418551013045603</v>
      </c>
      <c r="Q36" s="206">
        <v>12.161017592052479</v>
      </c>
      <c r="R36" s="72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81"/>
    </row>
    <row r="37" spans="1:36" s="5" customFormat="1" ht="18.75" customHeight="1" x14ac:dyDescent="0.2">
      <c r="A37" s="165" t="s">
        <v>83</v>
      </c>
      <c r="B37" s="69">
        <v>-0.11587749826765847</v>
      </c>
      <c r="C37" s="69">
        <v>0.55178829678984675</v>
      </c>
      <c r="D37" s="69">
        <v>0.18223885258543582</v>
      </c>
      <c r="E37" s="69">
        <v>0.19080491851014134</v>
      </c>
      <c r="F37" s="69">
        <v>-0.28799333622148188</v>
      </c>
      <c r="G37" s="69">
        <v>1.4848616487630864</v>
      </c>
      <c r="H37" s="69">
        <v>4.7946934049802437</v>
      </c>
      <c r="I37" s="69">
        <v>-0.58493789809204799</v>
      </c>
      <c r="J37" s="69">
        <v>0.20544941860138136</v>
      </c>
      <c r="K37" s="69">
        <v>1.2012284372968074</v>
      </c>
      <c r="L37" s="69">
        <v>0.76470209232494213</v>
      </c>
      <c r="M37" s="69">
        <v>-1.6038050417895789E-2</v>
      </c>
      <c r="N37" s="69">
        <v>-4.4013413262957643E-2</v>
      </c>
      <c r="O37" s="69">
        <v>0.83641207368857728</v>
      </c>
      <c r="P37" s="69">
        <v>0.70025054152665944</v>
      </c>
      <c r="Q37" s="206">
        <v>9.8635694888050551</v>
      </c>
      <c r="R37" s="72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81"/>
    </row>
    <row r="38" spans="1:36" s="8" customFormat="1" ht="18.75" customHeight="1" x14ac:dyDescent="0.2">
      <c r="A38" s="164" t="s">
        <v>84</v>
      </c>
      <c r="B38" s="69">
        <v>0.26299810615688851</v>
      </c>
      <c r="C38" s="69">
        <v>1.039085501828827</v>
      </c>
      <c r="D38" s="69">
        <v>0.36631404248476213</v>
      </c>
      <c r="E38" s="69">
        <v>0.32567859695105095</v>
      </c>
      <c r="F38" s="69">
        <v>-0.10174476155972209</v>
      </c>
      <c r="G38" s="69">
        <v>0.11526854192171911</v>
      </c>
      <c r="H38" s="69">
        <v>4.0684594058184453</v>
      </c>
      <c r="I38" s="69">
        <v>-6.674076489415981E-2</v>
      </c>
      <c r="J38" s="69">
        <v>0.40168617470224871</v>
      </c>
      <c r="K38" s="69">
        <v>1.5965801638734247</v>
      </c>
      <c r="L38" s="69">
        <v>0.53256108893502896</v>
      </c>
      <c r="M38" s="69">
        <v>8.4733373428650352E-2</v>
      </c>
      <c r="N38" s="69">
        <v>2.8758104334433626E-2</v>
      </c>
      <c r="O38" s="69">
        <v>0.85806313253270139</v>
      </c>
      <c r="P38" s="69">
        <v>0.4974580666387009</v>
      </c>
      <c r="Q38" s="206">
        <v>10.009158773152961</v>
      </c>
      <c r="R38" s="72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81"/>
    </row>
    <row r="39" spans="1:36" s="8" customFormat="1" ht="18.75" customHeight="1" x14ac:dyDescent="0.2">
      <c r="A39" s="165" t="s">
        <v>85</v>
      </c>
      <c r="B39" s="69">
        <v>0.9760014649426294</v>
      </c>
      <c r="C39" s="69">
        <v>0.14264318883846497</v>
      </c>
      <c r="D39" s="69">
        <v>0.41899367075465044</v>
      </c>
      <c r="E39" s="69">
        <v>0.13335092760806405</v>
      </c>
      <c r="F39" s="69">
        <v>0.97033154606447247</v>
      </c>
      <c r="G39" s="69">
        <v>-0.6318527516282143</v>
      </c>
      <c r="H39" s="69">
        <v>1.8515526993444147</v>
      </c>
      <c r="I39" s="69">
        <v>0.20778113814873553</v>
      </c>
      <c r="J39" s="69">
        <v>0.31632459617840036</v>
      </c>
      <c r="K39" s="69">
        <v>0.59687426033463042</v>
      </c>
      <c r="L39" s="69">
        <v>0.46155069771353541</v>
      </c>
      <c r="M39" s="69">
        <v>1.5624058268902435E-2</v>
      </c>
      <c r="N39" s="69">
        <v>8.1083862665984066E-2</v>
      </c>
      <c r="O39" s="69">
        <v>0.31661367664989798</v>
      </c>
      <c r="P39" s="69">
        <v>-0.45440290540239114</v>
      </c>
      <c r="Q39" s="206">
        <v>5.4024701304821852</v>
      </c>
      <c r="R39" s="91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81"/>
    </row>
    <row r="40" spans="1:36" s="8" customFormat="1" ht="18.75" customHeight="1" x14ac:dyDescent="0.2">
      <c r="A40" s="164" t="s">
        <v>86</v>
      </c>
      <c r="B40" s="69">
        <v>1.6024232485054697</v>
      </c>
      <c r="C40" s="69">
        <v>0.1008347071560444</v>
      </c>
      <c r="D40" s="69">
        <v>-0.22681730928924199</v>
      </c>
      <c r="E40" s="69">
        <v>9.64920624092174E-2</v>
      </c>
      <c r="F40" s="69">
        <v>-0.74547414831594039</v>
      </c>
      <c r="G40" s="69">
        <v>-1.1358632663353789</v>
      </c>
      <c r="H40" s="69">
        <v>2.2025777662568053</v>
      </c>
      <c r="I40" s="69">
        <v>-0.15378344732425067</v>
      </c>
      <c r="J40" s="69">
        <v>-0.48875114093169864</v>
      </c>
      <c r="K40" s="69">
        <v>2.8401329990711571E-2</v>
      </c>
      <c r="L40" s="69">
        <v>0.41160428540364852</v>
      </c>
      <c r="M40" s="69">
        <v>-0.13761339698787201</v>
      </c>
      <c r="N40" s="69">
        <v>9.4087272848630887E-2</v>
      </c>
      <c r="O40" s="69">
        <v>0.2519307817446666</v>
      </c>
      <c r="P40" s="69">
        <v>0.29690391485998902</v>
      </c>
      <c r="Q40" s="206">
        <v>2.1969526599907692</v>
      </c>
      <c r="R40" s="91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81"/>
    </row>
    <row r="41" spans="1:36" s="8" customFormat="1" ht="18.75" customHeight="1" x14ac:dyDescent="0.2">
      <c r="A41" s="165" t="s">
        <v>87</v>
      </c>
      <c r="B41" s="69">
        <v>1.7911818596739097</v>
      </c>
      <c r="C41" s="69">
        <v>0.55502024030469321</v>
      </c>
      <c r="D41" s="69">
        <v>0.23605715248385756</v>
      </c>
      <c r="E41" s="69">
        <v>4.0809909924103577E-2</v>
      </c>
      <c r="F41" s="69">
        <v>0.30143292849450903</v>
      </c>
      <c r="G41" s="69">
        <v>-0.98024251406145491</v>
      </c>
      <c r="H41" s="69">
        <v>-3.4845383468968621E-3</v>
      </c>
      <c r="I41" s="69">
        <v>-0.4230383704525128</v>
      </c>
      <c r="J41" s="69">
        <v>8.4723579798481261E-2</v>
      </c>
      <c r="K41" s="69">
        <v>-0.27846137627387074</v>
      </c>
      <c r="L41" s="69">
        <v>0.67926286688153215</v>
      </c>
      <c r="M41" s="69">
        <v>-0.42975781555372083</v>
      </c>
      <c r="N41" s="69">
        <v>-8.0755032596003709E-2</v>
      </c>
      <c r="O41" s="69">
        <v>0.43112834497925789</v>
      </c>
      <c r="P41" s="69">
        <v>-0.68035895971334903</v>
      </c>
      <c r="Q41" s="206">
        <v>1.2435182755425354</v>
      </c>
      <c r="R41" s="91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81"/>
    </row>
    <row r="42" spans="1:36" s="8" customFormat="1" ht="18.75" customHeight="1" x14ac:dyDescent="0.2">
      <c r="A42" s="164" t="s">
        <v>88</v>
      </c>
      <c r="B42" s="69">
        <v>1.4646770876939301</v>
      </c>
      <c r="C42" s="69">
        <v>-0.49400424311665392</v>
      </c>
      <c r="D42" s="69">
        <v>0.10211120207442653</v>
      </c>
      <c r="E42" s="69">
        <v>0.12547560170315003</v>
      </c>
      <c r="F42" s="69">
        <v>0.20024534083913964</v>
      </c>
      <c r="G42" s="69">
        <v>-0.95192805620803234</v>
      </c>
      <c r="H42" s="69">
        <v>0.85531733863268611</v>
      </c>
      <c r="I42" s="69">
        <v>-0.15497326069835449</v>
      </c>
      <c r="J42" s="69">
        <v>-3.7657310057351512E-2</v>
      </c>
      <c r="K42" s="69">
        <v>-1.4524139601646087</v>
      </c>
      <c r="L42" s="69">
        <v>0.22817145506441358</v>
      </c>
      <c r="M42" s="69">
        <v>0.47764682912183837</v>
      </c>
      <c r="N42" s="69">
        <v>-9.9779607088937947E-2</v>
      </c>
      <c r="O42" s="69">
        <v>0.14704473353681641</v>
      </c>
      <c r="P42" s="69">
        <v>-0.51305018123153889</v>
      </c>
      <c r="Q42" s="206">
        <v>-0.10311702989907878</v>
      </c>
      <c r="R42" s="91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81"/>
    </row>
    <row r="43" spans="1:36" s="8" customFormat="1" ht="18.75" customHeight="1" x14ac:dyDescent="0.2">
      <c r="A43" s="165" t="s">
        <v>89</v>
      </c>
      <c r="B43" s="69">
        <v>0.96885892593658585</v>
      </c>
      <c r="C43" s="69">
        <v>6.0406078006737127E-2</v>
      </c>
      <c r="D43" s="69">
        <v>-0.47167101307532888</v>
      </c>
      <c r="E43" s="69">
        <v>0.21116932926835977</v>
      </c>
      <c r="F43" s="69">
        <v>0.91092082159336829</v>
      </c>
      <c r="G43" s="69">
        <v>-0.93262322332794223</v>
      </c>
      <c r="H43" s="69">
        <v>1.2032706891213041</v>
      </c>
      <c r="I43" s="69">
        <v>-0.84532462539680953</v>
      </c>
      <c r="J43" s="69">
        <v>0.19914944634767878</v>
      </c>
      <c r="K43" s="69">
        <v>-0.65143652205978431</v>
      </c>
      <c r="L43" s="69">
        <v>0.17396033232351055</v>
      </c>
      <c r="M43" s="69">
        <v>-7.6333074803511994E-2</v>
      </c>
      <c r="N43" s="69">
        <v>-3.4325727355871964E-2</v>
      </c>
      <c r="O43" s="69">
        <v>8.3644988405808765E-2</v>
      </c>
      <c r="P43" s="69">
        <v>-0.31925860751929297</v>
      </c>
      <c r="Q43" s="206">
        <v>0.48040781746479999</v>
      </c>
      <c r="R43" s="91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81"/>
    </row>
    <row r="44" spans="1:36" s="5" customFormat="1" ht="18.75" customHeight="1" x14ac:dyDescent="0.2">
      <c r="A44" s="164" t="s">
        <v>90</v>
      </c>
      <c r="B44" s="69">
        <v>-6.3336571291410992E-3</v>
      </c>
      <c r="C44" s="69">
        <v>-0.3838354100783074</v>
      </c>
      <c r="D44" s="69">
        <v>-0.17265138005735364</v>
      </c>
      <c r="E44" s="69">
        <v>-0.75010153083685305</v>
      </c>
      <c r="F44" s="69">
        <v>-0.7189859376305141</v>
      </c>
      <c r="G44" s="69">
        <v>-0.80366657238722061</v>
      </c>
      <c r="H44" s="69">
        <v>-0.13920343684722231</v>
      </c>
      <c r="I44" s="69">
        <v>-0.3324241376889468</v>
      </c>
      <c r="J44" s="69">
        <v>0.50008958125499192</v>
      </c>
      <c r="K44" s="69">
        <v>1.5252723490308955</v>
      </c>
      <c r="L44" s="69">
        <v>0.2573992036569987</v>
      </c>
      <c r="M44" s="69">
        <v>0.2043845498175407</v>
      </c>
      <c r="N44" s="69">
        <v>0.14532731806714536</v>
      </c>
      <c r="O44" s="69">
        <v>-0.28383667667980605</v>
      </c>
      <c r="P44" s="69">
        <v>-0.3221079858153641</v>
      </c>
      <c r="Q44" s="206">
        <v>-1.2806737233231598</v>
      </c>
      <c r="R44" s="72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62"/>
    </row>
    <row r="45" spans="1:36" s="5" customFormat="1" ht="18.75" customHeight="1" x14ac:dyDescent="0.2">
      <c r="A45" s="165" t="s">
        <v>91</v>
      </c>
      <c r="B45" s="69">
        <v>-0.39549398217998133</v>
      </c>
      <c r="C45" s="69">
        <v>-0.30406984049943325</v>
      </c>
      <c r="D45" s="69">
        <v>-0.38849369673060247</v>
      </c>
      <c r="E45" s="69">
        <v>-1.6621154982668092</v>
      </c>
      <c r="F45" s="69">
        <v>0.49947662526488973</v>
      </c>
      <c r="G45" s="69">
        <v>0.34618290322693557</v>
      </c>
      <c r="H45" s="69">
        <v>0.97162033387946956</v>
      </c>
      <c r="I45" s="69">
        <v>-0.34826949173462729</v>
      </c>
      <c r="J45" s="69">
        <v>1.8807656003686685E-2</v>
      </c>
      <c r="K45" s="69">
        <v>2.7377837368097305E-2</v>
      </c>
      <c r="L45" s="69">
        <v>0.79625726882647685</v>
      </c>
      <c r="M45" s="69">
        <v>0.56765426816722164</v>
      </c>
      <c r="N45" s="69">
        <v>0.30477358831736018</v>
      </c>
      <c r="O45" s="69">
        <v>-4.5960170296293956E-2</v>
      </c>
      <c r="P45" s="69">
        <v>0.32797337417109912</v>
      </c>
      <c r="Q45" s="206">
        <v>0.71572117551748038</v>
      </c>
      <c r="R45" s="72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81"/>
    </row>
    <row r="46" spans="1:36" s="5" customFormat="1" ht="18.75" customHeight="1" x14ac:dyDescent="0.2">
      <c r="A46" s="164" t="s">
        <v>92</v>
      </c>
      <c r="B46" s="69">
        <v>-0.22658827998755993</v>
      </c>
      <c r="C46" s="69">
        <v>-0.32584054062686507</v>
      </c>
      <c r="D46" s="69">
        <v>-0.40278324054938092</v>
      </c>
      <c r="E46" s="69">
        <v>-1.5434755387537151</v>
      </c>
      <c r="F46" s="69">
        <v>4.2827043800745146E-2</v>
      </c>
      <c r="G46" s="69">
        <v>0.53592778436982358</v>
      </c>
      <c r="H46" s="69">
        <v>2.0027150821778528</v>
      </c>
      <c r="I46" s="69">
        <v>-1.2693308135974399</v>
      </c>
      <c r="J46" s="69">
        <v>-0.18844228629462306</v>
      </c>
      <c r="K46" s="69">
        <v>-0.59235755672490809</v>
      </c>
      <c r="L46" s="69">
        <v>1.4971384754396355</v>
      </c>
      <c r="M46" s="69">
        <v>0.61878919995681125</v>
      </c>
      <c r="N46" s="69">
        <v>0.18776843885927536</v>
      </c>
      <c r="O46" s="69">
        <v>-0.32735720803600277</v>
      </c>
      <c r="P46" s="69">
        <v>0.21417070061354454</v>
      </c>
      <c r="Q46" s="206">
        <v>0.2231612606472107</v>
      </c>
      <c r="R46" s="72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81"/>
    </row>
    <row r="47" spans="1:36" s="5" customFormat="1" ht="18.75" customHeight="1" x14ac:dyDescent="0.2">
      <c r="A47" s="165" t="s">
        <v>93</v>
      </c>
      <c r="B47" s="69">
        <v>-1.2560719854394842</v>
      </c>
      <c r="C47" s="69">
        <v>-0.13643888612915164</v>
      </c>
      <c r="D47" s="69">
        <v>-0.19706029079011661</v>
      </c>
      <c r="E47" s="69">
        <v>-1.9590227258154576</v>
      </c>
      <c r="F47" s="69">
        <v>-1.0534863164287462</v>
      </c>
      <c r="G47" s="69">
        <v>1.2509837149834664</v>
      </c>
      <c r="H47" s="69">
        <v>1.2715477530123076</v>
      </c>
      <c r="I47" s="69">
        <v>0.18984152129289833</v>
      </c>
      <c r="J47" s="69">
        <v>-0.15662354978910431</v>
      </c>
      <c r="K47" s="69">
        <v>-0.59108794702347678</v>
      </c>
      <c r="L47" s="69">
        <v>1.3192044988799574</v>
      </c>
      <c r="M47" s="69">
        <v>0.84013252531274663</v>
      </c>
      <c r="N47" s="69">
        <v>0.10852520344201701</v>
      </c>
      <c r="O47" s="69">
        <v>-8.3754578825293677E-2</v>
      </c>
      <c r="P47" s="69">
        <v>0.13628381706209355</v>
      </c>
      <c r="Q47" s="206">
        <v>-0.31702724625532264</v>
      </c>
      <c r="R47" s="72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81"/>
    </row>
    <row r="48" spans="1:36" s="5" customFormat="1" ht="18.75" customHeight="1" x14ac:dyDescent="0.2">
      <c r="A48" s="164" t="s">
        <v>94</v>
      </c>
      <c r="B48" s="69">
        <v>-0.35455083637767848</v>
      </c>
      <c r="C48" s="69">
        <v>-0.94054906274325956</v>
      </c>
      <c r="D48" s="69">
        <v>5.7281217230477501E-2</v>
      </c>
      <c r="E48" s="69">
        <v>-1.4464143189236509</v>
      </c>
      <c r="F48" s="69">
        <v>0.38961574072576843</v>
      </c>
      <c r="G48" s="69">
        <v>-0.3954965615969866</v>
      </c>
      <c r="H48" s="69">
        <v>4.5065435789896791</v>
      </c>
      <c r="I48" s="69">
        <v>-0.39783524728079872</v>
      </c>
      <c r="J48" s="69">
        <v>-0.16945637691781479</v>
      </c>
      <c r="K48" s="69">
        <v>-0.12794753169574377</v>
      </c>
      <c r="L48" s="69">
        <v>1.131656087086115</v>
      </c>
      <c r="M48" s="69">
        <v>-0.66129734696533238</v>
      </c>
      <c r="N48" s="69">
        <v>6.0821528223676154E-2</v>
      </c>
      <c r="O48" s="69">
        <v>0.3719735508463643</v>
      </c>
      <c r="P48" s="69">
        <v>-0.31847371413413139</v>
      </c>
      <c r="Q48" s="206">
        <v>1.7058707064666951</v>
      </c>
      <c r="R48" s="72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81"/>
    </row>
    <row r="49" spans="1:36" s="5" customFormat="1" ht="18.75" customHeight="1" x14ac:dyDescent="0.2">
      <c r="A49" s="165" t="s">
        <v>95</v>
      </c>
      <c r="B49" s="69">
        <v>1.1715900975874831</v>
      </c>
      <c r="C49" s="69">
        <v>-0.38851867542489643</v>
      </c>
      <c r="D49" s="69">
        <v>2.965938049101598E-2</v>
      </c>
      <c r="E49" s="69">
        <v>-0.37119773144182727</v>
      </c>
      <c r="F49" s="69">
        <v>6.2331287732412886E-2</v>
      </c>
      <c r="G49" s="69">
        <v>1.1307747297383399</v>
      </c>
      <c r="H49" s="69">
        <v>4.2235832574577215</v>
      </c>
      <c r="I49" s="69">
        <v>0.2999652677616777</v>
      </c>
      <c r="J49" s="69">
        <v>0.37566022040969482</v>
      </c>
      <c r="K49" s="69">
        <v>1.2053587486326667</v>
      </c>
      <c r="L49" s="69">
        <v>0.54141750699697189</v>
      </c>
      <c r="M49" s="69">
        <v>-2.133542348172645E-2</v>
      </c>
      <c r="N49" s="69">
        <v>0.13387554632686402</v>
      </c>
      <c r="O49" s="69">
        <v>0.12812136933473856</v>
      </c>
      <c r="P49" s="69">
        <v>-0.65644750037370847</v>
      </c>
      <c r="Q49" s="206">
        <v>7.8648380817474406</v>
      </c>
      <c r="R49" s="72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81"/>
    </row>
    <row r="50" spans="1:36" s="5" customFormat="1" ht="18.75" customHeight="1" x14ac:dyDescent="0.2">
      <c r="A50" s="164" t="s">
        <v>96</v>
      </c>
      <c r="B50" s="69">
        <v>1.1477795002205016</v>
      </c>
      <c r="C50" s="69">
        <v>0.20791238807926307</v>
      </c>
      <c r="D50" s="69">
        <v>0.85761296650792407</v>
      </c>
      <c r="E50" s="69">
        <v>0.31109084158746814</v>
      </c>
      <c r="F50" s="69">
        <v>0.22380961358115084</v>
      </c>
      <c r="G50" s="69">
        <v>1.7181063977812361</v>
      </c>
      <c r="H50" s="69">
        <v>0.91117068594889561</v>
      </c>
      <c r="I50" s="69">
        <v>0.74507535902506317</v>
      </c>
      <c r="J50" s="69">
        <v>0.67239904029745579</v>
      </c>
      <c r="K50" s="69">
        <v>-0.860839076449881</v>
      </c>
      <c r="L50" s="69">
        <v>0.43435705143729408</v>
      </c>
      <c r="M50" s="69">
        <v>-1.4222256203356727</v>
      </c>
      <c r="N50" s="69">
        <v>0.18394944440090363</v>
      </c>
      <c r="O50" s="69">
        <v>0.42957269204314602</v>
      </c>
      <c r="P50" s="69">
        <v>-0.33165770923832094</v>
      </c>
      <c r="Q50" s="206">
        <v>5.2281135748864163</v>
      </c>
      <c r="R50" s="72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81"/>
    </row>
    <row r="51" spans="1:36" s="5" customFormat="1" ht="18.75" customHeight="1" thickBot="1" x14ac:dyDescent="0.25">
      <c r="A51" s="166" t="s">
        <v>97</v>
      </c>
      <c r="B51" s="173">
        <v>1.6619390816751896</v>
      </c>
      <c r="C51" s="173">
        <v>-0.56127142462755375</v>
      </c>
      <c r="D51" s="173">
        <v>0.55297370854979866</v>
      </c>
      <c r="E51" s="173">
        <v>0.30284933955546134</v>
      </c>
      <c r="F51" s="173">
        <v>0.54399546124899989</v>
      </c>
      <c r="G51" s="173">
        <v>0.80891642591246715</v>
      </c>
      <c r="H51" s="173">
        <v>4.6974174279444458</v>
      </c>
      <c r="I51" s="173">
        <v>8.0439566001684226E-2</v>
      </c>
      <c r="J51" s="173">
        <v>0.66903822710677197</v>
      </c>
      <c r="K51" s="173">
        <v>0.334158121208533</v>
      </c>
      <c r="L51" s="173">
        <v>0.27432784365215807</v>
      </c>
      <c r="M51" s="173">
        <v>-1.6177252525544572</v>
      </c>
      <c r="N51" s="173">
        <v>0.11012413870908121</v>
      </c>
      <c r="O51" s="173">
        <v>0.6201039848235228</v>
      </c>
      <c r="P51" s="173">
        <v>-0.45566580134268636</v>
      </c>
      <c r="Q51" s="207">
        <v>8.0216208478633906</v>
      </c>
      <c r="R51" s="72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81"/>
    </row>
    <row r="52" spans="1:36" ht="18.75" customHeight="1" x14ac:dyDescent="0.25">
      <c r="A52" s="340"/>
      <c r="B52" s="341"/>
      <c r="C52" s="341"/>
      <c r="D52" s="341"/>
      <c r="E52" s="341"/>
      <c r="F52" s="341"/>
      <c r="G52" s="341"/>
      <c r="H52" s="341"/>
      <c r="I52" s="341"/>
      <c r="J52" s="341"/>
      <c r="K52" s="341"/>
      <c r="L52" s="341"/>
      <c r="M52" s="341"/>
      <c r="N52" s="341"/>
      <c r="O52" s="341"/>
      <c r="P52" s="341"/>
      <c r="Q52" s="342"/>
      <c r="R52" s="11"/>
      <c r="S52" s="95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81"/>
    </row>
    <row r="53" spans="1:36" ht="18.75" customHeight="1" thickBot="1" x14ac:dyDescent="0.3">
      <c r="A53" s="343" t="s">
        <v>115</v>
      </c>
      <c r="B53" s="344"/>
      <c r="C53" s="344"/>
      <c r="D53" s="344"/>
      <c r="E53" s="344"/>
      <c r="F53" s="344"/>
      <c r="G53" s="344"/>
      <c r="H53" s="344"/>
      <c r="I53" s="344"/>
      <c r="J53" s="344"/>
      <c r="K53" s="344"/>
      <c r="L53" s="344"/>
      <c r="M53" s="344"/>
      <c r="N53" s="344"/>
      <c r="O53" s="344"/>
      <c r="P53" s="344"/>
      <c r="Q53" s="345"/>
      <c r="S53" s="95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81"/>
    </row>
    <row r="54" spans="1:36" x14ac:dyDescent="0.25">
      <c r="S54" s="95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81"/>
    </row>
    <row r="55" spans="1:36" x14ac:dyDescent="0.25">
      <c r="S55" s="95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81"/>
    </row>
    <row r="56" spans="1:36" x14ac:dyDescent="0.25">
      <c r="A56" s="19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11"/>
      <c r="S56" s="95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70"/>
      <c r="AJ56" s="82"/>
    </row>
    <row r="57" spans="1:36" x14ac:dyDescent="0.25">
      <c r="A57" s="84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11"/>
      <c r="S57" s="95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83"/>
    </row>
    <row r="58" spans="1:36" x14ac:dyDescent="0.25">
      <c r="A58" s="84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36"/>
      <c r="R58" s="11"/>
      <c r="S58" s="95"/>
      <c r="T58" s="49"/>
      <c r="U58" s="49"/>
      <c r="V58" s="49"/>
      <c r="W58" s="49"/>
      <c r="X58" s="49"/>
      <c r="Y58" s="6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55"/>
    </row>
    <row r="59" spans="1:36" x14ac:dyDescent="0.25">
      <c r="A59" s="84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77"/>
      <c r="R59" s="11"/>
    </row>
    <row r="60" spans="1:36" x14ac:dyDescent="0.25">
      <c r="A60" s="84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11"/>
      <c r="R60" s="11"/>
    </row>
    <row r="61" spans="1:36" x14ac:dyDescent="0.25">
      <c r="A61" s="84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55"/>
      <c r="R61" s="11"/>
    </row>
    <row r="62" spans="1:36" x14ac:dyDescent="0.25">
      <c r="A62" s="84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55"/>
      <c r="R62" s="11"/>
    </row>
    <row r="63" spans="1:36" x14ac:dyDescent="0.25">
      <c r="A63" s="84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55"/>
      <c r="R63" s="11"/>
    </row>
    <row r="64" spans="1:36" x14ac:dyDescent="0.25">
      <c r="A64" s="84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55"/>
      <c r="R64" s="11"/>
    </row>
    <row r="65" spans="1:18" x14ac:dyDescent="0.25">
      <c r="A65" s="84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55"/>
      <c r="R65" s="11"/>
    </row>
    <row r="66" spans="1:18" x14ac:dyDescent="0.25">
      <c r="A66" s="84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55"/>
      <c r="R66" s="11"/>
    </row>
    <row r="67" spans="1:18" x14ac:dyDescent="0.25">
      <c r="A67" s="84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55"/>
      <c r="R67" s="11"/>
    </row>
    <row r="68" spans="1:18" x14ac:dyDescent="0.25">
      <c r="A68" s="84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55"/>
      <c r="R68" s="11"/>
    </row>
    <row r="69" spans="1:18" x14ac:dyDescent="0.25">
      <c r="A69" s="84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55"/>
      <c r="R69" s="11"/>
    </row>
    <row r="70" spans="1:18" x14ac:dyDescent="0.25">
      <c r="A70" s="84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55"/>
      <c r="R70" s="11"/>
    </row>
    <row r="71" spans="1:18" x14ac:dyDescent="0.25">
      <c r="A71" s="84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55"/>
      <c r="R71" s="11"/>
    </row>
    <row r="72" spans="1:18" x14ac:dyDescent="0.25">
      <c r="A72" s="84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55"/>
      <c r="R72" s="11"/>
    </row>
    <row r="73" spans="1:18" x14ac:dyDescent="0.25">
      <c r="A73" s="84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55"/>
      <c r="R73" s="11"/>
    </row>
    <row r="74" spans="1:18" x14ac:dyDescent="0.25">
      <c r="A74" s="84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55"/>
      <c r="R74" s="11"/>
    </row>
    <row r="75" spans="1:18" x14ac:dyDescent="0.25">
      <c r="A75" s="84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55"/>
      <c r="R75" s="11"/>
    </row>
    <row r="76" spans="1:18" x14ac:dyDescent="0.25">
      <c r="A76" s="84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55"/>
      <c r="R76" s="11"/>
    </row>
    <row r="77" spans="1:18" x14ac:dyDescent="0.25">
      <c r="A77" s="84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55"/>
      <c r="R77" s="11"/>
    </row>
    <row r="78" spans="1:18" x14ac:dyDescent="0.25">
      <c r="A78" s="78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55"/>
      <c r="R78" s="11"/>
    </row>
    <row r="79" spans="1:18" x14ac:dyDescent="0.25">
      <c r="A79" s="78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55"/>
      <c r="R79" s="11"/>
    </row>
    <row r="80" spans="1:18" x14ac:dyDescent="0.25">
      <c r="A80" s="79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55"/>
      <c r="R80" s="11"/>
    </row>
    <row r="81" spans="1:18" x14ac:dyDescent="0.25">
      <c r="A81" s="79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55"/>
      <c r="R81" s="11"/>
    </row>
    <row r="82" spans="1:18" x14ac:dyDescent="0.25">
      <c r="A82" s="17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6"/>
      <c r="Q82" s="11"/>
      <c r="R82" s="11"/>
    </row>
    <row r="83" spans="1:18" x14ac:dyDescent="0.25">
      <c r="A83" s="56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11"/>
      <c r="R83" s="11"/>
    </row>
    <row r="84" spans="1:18" x14ac:dyDescent="0.25">
      <c r="A84" s="56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6"/>
      <c r="Q84" s="11"/>
      <c r="R84" s="11"/>
    </row>
    <row r="85" spans="1:18" x14ac:dyDescent="0.25">
      <c r="A85" s="56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11"/>
      <c r="R85" s="11"/>
    </row>
    <row r="86" spans="1:18" x14ac:dyDescent="0.25">
      <c r="A86" s="56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6"/>
      <c r="Q86" s="11"/>
      <c r="R86" s="11"/>
    </row>
    <row r="87" spans="1:18" x14ac:dyDescent="0.25">
      <c r="A87" s="56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6"/>
      <c r="Q87" s="11"/>
      <c r="R87" s="11"/>
    </row>
    <row r="88" spans="1:18" x14ac:dyDescent="0.25">
      <c r="A88" s="56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6"/>
      <c r="Q88" s="11"/>
      <c r="R88" s="11"/>
    </row>
    <row r="89" spans="1:18" x14ac:dyDescent="0.25">
      <c r="A89" s="56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11"/>
      <c r="R89" s="11"/>
    </row>
    <row r="90" spans="1:18" x14ac:dyDescent="0.25">
      <c r="A90" s="56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6"/>
      <c r="Q90" s="11"/>
      <c r="R90" s="11"/>
    </row>
    <row r="91" spans="1:18" x14ac:dyDescent="0.25">
      <c r="A91" s="37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</row>
    <row r="92" spans="1:18" x14ac:dyDescent="0.25">
      <c r="A92" s="37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</row>
    <row r="93" spans="1:18" x14ac:dyDescent="0.25">
      <c r="A93" s="37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6"/>
    </row>
    <row r="94" spans="1:18" x14ac:dyDescent="0.25">
      <c r="A94" s="37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</row>
    <row r="95" spans="1:18" x14ac:dyDescent="0.25">
      <c r="A95" s="37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</row>
    <row r="96" spans="1:18" x14ac:dyDescent="0.25">
      <c r="A96" s="37"/>
      <c r="B96" s="45"/>
      <c r="C96" s="46"/>
      <c r="D96" s="45"/>
      <c r="E96" s="45"/>
      <c r="F96" s="45"/>
      <c r="G96" s="45"/>
      <c r="H96" s="46"/>
      <c r="I96" s="46"/>
      <c r="J96" s="45"/>
      <c r="K96" s="45"/>
      <c r="L96" s="45"/>
      <c r="M96" s="45"/>
      <c r="N96" s="45"/>
      <c r="O96" s="45"/>
      <c r="P96" s="45"/>
    </row>
    <row r="97" spans="1:16" x14ac:dyDescent="0.25">
      <c r="A97" s="37"/>
      <c r="B97" s="45"/>
      <c r="C97" s="46"/>
      <c r="D97" s="45"/>
      <c r="E97" s="45"/>
      <c r="F97" s="45"/>
      <c r="G97" s="45"/>
      <c r="H97" s="45"/>
      <c r="I97" s="46"/>
      <c r="J97" s="45"/>
      <c r="K97" s="45"/>
      <c r="L97" s="45"/>
      <c r="M97" s="45"/>
      <c r="N97" s="45"/>
      <c r="O97" s="45"/>
      <c r="P97" s="46"/>
    </row>
    <row r="98" spans="1:16" x14ac:dyDescent="0.25">
      <c r="A98" s="37"/>
      <c r="B98" s="45"/>
      <c r="C98" s="46"/>
      <c r="D98" s="45"/>
      <c r="E98" s="45"/>
      <c r="F98" s="45"/>
      <c r="G98" s="45"/>
      <c r="H98" s="45"/>
      <c r="I98" s="46"/>
      <c r="J98" s="45"/>
      <c r="K98" s="45"/>
      <c r="L98" s="45"/>
      <c r="M98" s="45"/>
      <c r="N98" s="45"/>
      <c r="O98" s="45"/>
      <c r="P98" s="46"/>
    </row>
    <row r="99" spans="1:16" x14ac:dyDescent="0.25">
      <c r="A99" s="37"/>
      <c r="B99" s="45"/>
      <c r="C99" s="46"/>
      <c r="D99" s="46"/>
      <c r="E99" s="46"/>
      <c r="F99" s="45"/>
      <c r="G99" s="46"/>
      <c r="H99" s="46"/>
      <c r="I99" s="45"/>
      <c r="J99" s="46"/>
      <c r="K99" s="46"/>
      <c r="L99" s="45"/>
      <c r="M99" s="45"/>
      <c r="N99" s="45"/>
      <c r="O99" s="45"/>
      <c r="P99" s="46"/>
    </row>
    <row r="100" spans="1:16" x14ac:dyDescent="0.25">
      <c r="A100" s="37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</row>
    <row r="101" spans="1:16" x14ac:dyDescent="0.25">
      <c r="A101" s="37"/>
    </row>
    <row r="102" spans="1:16" x14ac:dyDescent="0.25">
      <c r="A102" s="37"/>
    </row>
  </sheetData>
  <mergeCells count="4">
    <mergeCell ref="A3:P3"/>
    <mergeCell ref="A14:P14"/>
    <mergeCell ref="A52:Q52"/>
    <mergeCell ref="A53:Q53"/>
  </mergeCells>
  <pageMargins left="0" right="0" top="0.5" bottom="0.5" header="0.3" footer="0.3"/>
  <pageSetup paperSize="9"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H149"/>
  <sheetViews>
    <sheetView view="pageBreakPreview" zoomScaleNormal="110" zoomScaleSheetLayoutView="100" workbookViewId="0">
      <selection activeCell="J2" sqref="J2"/>
    </sheetView>
  </sheetViews>
  <sheetFormatPr defaultRowHeight="15" x14ac:dyDescent="0.25"/>
  <cols>
    <col min="1" max="1" width="9.140625" style="5" customWidth="1"/>
    <col min="2" max="16" width="9.140625" style="38" customWidth="1"/>
    <col min="17" max="17" width="9.140625" customWidth="1"/>
    <col min="19" max="33" width="9.140625" style="11"/>
  </cols>
  <sheetData>
    <row r="1" spans="1:34" ht="19.5" thickBot="1" x14ac:dyDescent="0.3">
      <c r="A1" s="103" t="s">
        <v>120</v>
      </c>
      <c r="B1" s="104"/>
      <c r="C1" s="104"/>
      <c r="D1" s="104"/>
      <c r="E1" s="104"/>
      <c r="F1" s="104"/>
      <c r="G1" s="104"/>
      <c r="H1" s="104"/>
      <c r="I1" s="104"/>
      <c r="J1" s="102"/>
      <c r="K1" s="102"/>
      <c r="L1" s="102"/>
      <c r="M1" s="102"/>
      <c r="N1" s="102"/>
      <c r="O1" s="102"/>
      <c r="P1" s="102"/>
      <c r="Q1" s="112"/>
    </row>
    <row r="2" spans="1:34" s="92" customFormat="1" ht="64.5" customHeight="1" thickBot="1" x14ac:dyDescent="0.3">
      <c r="A2" s="110"/>
      <c r="B2" s="26" t="s">
        <v>59</v>
      </c>
      <c r="C2" s="26" t="s">
        <v>60</v>
      </c>
      <c r="D2" s="26" t="s">
        <v>61</v>
      </c>
      <c r="E2" s="26" t="s">
        <v>62</v>
      </c>
      <c r="F2" s="26" t="s">
        <v>63</v>
      </c>
      <c r="G2" s="26" t="s">
        <v>64</v>
      </c>
      <c r="H2" s="26" t="s">
        <v>65</v>
      </c>
      <c r="I2" s="26" t="s">
        <v>66</v>
      </c>
      <c r="J2" s="26" t="s">
        <v>67</v>
      </c>
      <c r="K2" s="26" t="s">
        <v>68</v>
      </c>
      <c r="L2" s="26" t="s">
        <v>69</v>
      </c>
      <c r="M2" s="26" t="s">
        <v>70</v>
      </c>
      <c r="N2" s="26" t="s">
        <v>71</v>
      </c>
      <c r="O2" s="26" t="s">
        <v>72</v>
      </c>
      <c r="P2" s="26" t="s">
        <v>73</v>
      </c>
      <c r="Q2" s="204" t="s">
        <v>121</v>
      </c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54"/>
    </row>
    <row r="3" spans="1:34" ht="15" customHeight="1" x14ac:dyDescent="0.25">
      <c r="A3" s="330" t="s">
        <v>112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211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11"/>
    </row>
    <row r="4" spans="1:34" s="92" customFormat="1" ht="18.75" hidden="1" customHeight="1" x14ac:dyDescent="0.25">
      <c r="A4" s="136">
        <v>2009</v>
      </c>
      <c r="B4" s="48">
        <v>-0.92639957633923697</v>
      </c>
      <c r="C4" s="48">
        <v>-0.56600829707546452</v>
      </c>
      <c r="D4" s="48">
        <v>-1.0496366574607832</v>
      </c>
      <c r="E4" s="48">
        <v>-1.0380962974541217</v>
      </c>
      <c r="F4" s="48">
        <v>-1.7742340880843911E-2</v>
      </c>
      <c r="G4" s="48">
        <v>0.35467675215387812</v>
      </c>
      <c r="H4" s="48">
        <v>1.5666909534366487</v>
      </c>
      <c r="I4" s="48">
        <v>0.86915961201781478</v>
      </c>
      <c r="J4" s="48">
        <v>0.11672101881607361</v>
      </c>
      <c r="K4" s="48">
        <v>-1.468633823478412</v>
      </c>
      <c r="L4" s="48">
        <v>-0.57988536295350113</v>
      </c>
      <c r="M4" s="48">
        <v>0.22718520824952212</v>
      </c>
      <c r="N4" s="48">
        <v>4.5765481795238205E-2</v>
      </c>
      <c r="O4" s="48">
        <v>0.3808552989309098</v>
      </c>
      <c r="P4" s="48">
        <v>-0.10850018816646685</v>
      </c>
      <c r="Q4" s="206">
        <v>-2.1938482184087258</v>
      </c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11"/>
    </row>
    <row r="5" spans="1:34" s="92" customFormat="1" ht="18.75" hidden="1" customHeight="1" x14ac:dyDescent="0.25">
      <c r="A5" s="136">
        <v>2010</v>
      </c>
      <c r="B5" s="48">
        <v>-0.98879938831836156</v>
      </c>
      <c r="C5" s="48">
        <v>-5.5247885923940893E-2</v>
      </c>
      <c r="D5" s="48">
        <v>-0.13375284477182409</v>
      </c>
      <c r="E5" s="48">
        <v>0.37346996642473629</v>
      </c>
      <c r="F5" s="48">
        <v>-4.0713458702953766E-2</v>
      </c>
      <c r="G5" s="48">
        <v>1.137435693873514</v>
      </c>
      <c r="H5" s="48">
        <v>0.70453779921051063</v>
      </c>
      <c r="I5" s="48">
        <v>-0.26048546175526471</v>
      </c>
      <c r="J5" s="48">
        <v>-9.8607764319863844E-2</v>
      </c>
      <c r="K5" s="48">
        <v>0.29861565097171378</v>
      </c>
      <c r="L5" s="48">
        <v>9.8049633294713792E-2</v>
      </c>
      <c r="M5" s="48">
        <v>-0.2379796277463315</v>
      </c>
      <c r="N5" s="48">
        <v>7.3404894799860357E-2</v>
      </c>
      <c r="O5" s="48">
        <v>0.63865585411724324</v>
      </c>
      <c r="P5" s="48">
        <v>0.90183916885577176</v>
      </c>
      <c r="Q5" s="206">
        <v>2.4104222300095324</v>
      </c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11"/>
    </row>
    <row r="6" spans="1:34" s="92" customFormat="1" ht="18.75" hidden="1" customHeight="1" x14ac:dyDescent="0.25">
      <c r="A6" s="136">
        <v>2011</v>
      </c>
      <c r="B6" s="48">
        <v>-0.2087869492615988</v>
      </c>
      <c r="C6" s="48">
        <v>-0.22038966068186355</v>
      </c>
      <c r="D6" s="48">
        <v>-0.32493427872418762</v>
      </c>
      <c r="E6" s="48">
        <v>0.37285042236626359</v>
      </c>
      <c r="F6" s="48">
        <v>0.38364145780567882</v>
      </c>
      <c r="G6" s="48">
        <v>0.34703658580895036</v>
      </c>
      <c r="H6" s="48">
        <v>0.72707765045708872</v>
      </c>
      <c r="I6" s="48">
        <v>-0.28640621735346594</v>
      </c>
      <c r="J6" s="48">
        <v>6.4062786025003329E-2</v>
      </c>
      <c r="K6" s="48">
        <v>-1.1013702796349463</v>
      </c>
      <c r="L6" s="48">
        <v>0.49655161071529275</v>
      </c>
      <c r="M6" s="48">
        <v>-0.44898020731768951</v>
      </c>
      <c r="N6" s="48">
        <v>7.2147234925343778E-2</v>
      </c>
      <c r="O6" s="48">
        <v>-5.421270468580882E-2</v>
      </c>
      <c r="P6" s="48">
        <v>0.48311825839684985</v>
      </c>
      <c r="Q6" s="206">
        <v>0.3014057088409211</v>
      </c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11"/>
    </row>
    <row r="7" spans="1:34" s="92" customFormat="1" ht="18.75" hidden="1" customHeight="1" x14ac:dyDescent="0.25">
      <c r="A7" s="136">
        <v>2012</v>
      </c>
      <c r="B7" s="48">
        <v>-0.64345174601161448</v>
      </c>
      <c r="C7" s="48">
        <v>0.2167757479534009</v>
      </c>
      <c r="D7" s="48">
        <v>-0.29536528883945695</v>
      </c>
      <c r="E7" s="48">
        <v>-0.51630857803972685</v>
      </c>
      <c r="F7" s="48">
        <v>0.2676039584515929</v>
      </c>
      <c r="G7" s="48">
        <v>-0.50468237118413206</v>
      </c>
      <c r="H7" s="48">
        <v>-0.95558702590330036</v>
      </c>
      <c r="I7" s="48">
        <v>9.8116658083473376E-2</v>
      </c>
      <c r="J7" s="48">
        <v>7.1647882251820644E-2</v>
      </c>
      <c r="K7" s="48">
        <v>-1.0441150204747545</v>
      </c>
      <c r="L7" s="48">
        <v>-0.52164899316029634</v>
      </c>
      <c r="M7" s="48">
        <v>-0.15030433629703613</v>
      </c>
      <c r="N7" s="48">
        <v>7.2389043978997841E-2</v>
      </c>
      <c r="O7" s="48">
        <v>0.47777180638475486</v>
      </c>
      <c r="P7" s="48">
        <v>-0.63786577262081945</v>
      </c>
      <c r="Q7" s="206">
        <v>-4.0650240354271014</v>
      </c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11"/>
    </row>
    <row r="8" spans="1:34" s="92" customFormat="1" ht="18.75" hidden="1" customHeight="1" x14ac:dyDescent="0.25">
      <c r="A8" s="136">
        <v>2013</v>
      </c>
      <c r="B8" s="48">
        <v>0.91989699396370828</v>
      </c>
      <c r="C8" s="48">
        <v>-0.2901917341954246</v>
      </c>
      <c r="D8" s="48">
        <v>0.19507475614216935</v>
      </c>
      <c r="E8" s="48">
        <v>-0.29961418378038146</v>
      </c>
      <c r="F8" s="48">
        <v>-0.36108935608927667</v>
      </c>
      <c r="G8" s="48">
        <v>9.7317464511247939E-2</v>
      </c>
      <c r="H8" s="48">
        <v>-0.10030427775962476</v>
      </c>
      <c r="I8" s="48">
        <v>0.23576400837186443</v>
      </c>
      <c r="J8" s="48">
        <v>-0.1958927648263456</v>
      </c>
      <c r="K8" s="48">
        <v>0.67661791439768804</v>
      </c>
      <c r="L8" s="48">
        <v>-0.47486855952050683</v>
      </c>
      <c r="M8" s="48">
        <v>-0.53292859353908184</v>
      </c>
      <c r="N8" s="48">
        <v>8.5237904731618963E-2</v>
      </c>
      <c r="O8" s="48">
        <v>0.16194109207303789</v>
      </c>
      <c r="P8" s="48">
        <v>0.64827231838536559</v>
      </c>
      <c r="Q8" s="206">
        <v>0.76523298286605723</v>
      </c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11"/>
    </row>
    <row r="9" spans="1:34" s="5" customFormat="1" ht="18.75" customHeight="1" x14ac:dyDescent="0.2">
      <c r="A9" s="136">
        <v>2014</v>
      </c>
      <c r="B9" s="48">
        <v>5.1509104103731031E-2</v>
      </c>
      <c r="C9" s="48">
        <v>2.4864777948370931E-2</v>
      </c>
      <c r="D9" s="48">
        <v>0.34672483825886258</v>
      </c>
      <c r="E9" s="48">
        <v>-0.97131895013949388</v>
      </c>
      <c r="F9" s="48">
        <v>0.77107658077910557</v>
      </c>
      <c r="G9" s="48">
        <v>0.13910581192142929</v>
      </c>
      <c r="H9" s="48">
        <v>0.51000199824446879</v>
      </c>
      <c r="I9" s="48">
        <v>1.0249259027634561</v>
      </c>
      <c r="J9" s="48">
        <v>-0.1312423430207838</v>
      </c>
      <c r="K9" s="48">
        <v>-0.26723100615147666</v>
      </c>
      <c r="L9" s="48">
        <v>0.67932425631370452</v>
      </c>
      <c r="M9" s="48">
        <v>1.0530903137521035</v>
      </c>
      <c r="N9" s="48">
        <v>0.1130625438210776</v>
      </c>
      <c r="O9" s="48">
        <v>1.2133477340461295E-2</v>
      </c>
      <c r="P9" s="48">
        <v>-0.72797152105955543</v>
      </c>
      <c r="Q9" s="206">
        <v>2.6280557848754751</v>
      </c>
      <c r="R9" s="86"/>
      <c r="S9" s="74"/>
      <c r="T9" s="74"/>
      <c r="U9" s="74"/>
      <c r="V9" s="74"/>
      <c r="W9" s="74"/>
      <c r="X9" s="74"/>
      <c r="Y9" s="74"/>
      <c r="Z9" s="74"/>
      <c r="AA9" s="74"/>
      <c r="AB9" s="74"/>
      <c r="AC9" s="73"/>
      <c r="AD9" s="73"/>
      <c r="AE9" s="73"/>
      <c r="AF9" s="62"/>
      <c r="AG9" s="74"/>
      <c r="AH9" s="19"/>
    </row>
    <row r="10" spans="1:34" s="5" customFormat="1" ht="18.75" customHeight="1" x14ac:dyDescent="0.2">
      <c r="A10" s="136">
        <v>2015</v>
      </c>
      <c r="B10" s="48">
        <v>-0.84319033731886117</v>
      </c>
      <c r="C10" s="48">
        <v>1.041198887168733</v>
      </c>
      <c r="D10" s="48">
        <v>-0.14195771075423685</v>
      </c>
      <c r="E10" s="48">
        <v>-6.3932213592784642E-2</v>
      </c>
      <c r="F10" s="48">
        <v>3.8319409509140083E-2</v>
      </c>
      <c r="G10" s="48">
        <v>1.71778493545566</v>
      </c>
      <c r="H10" s="48">
        <v>0.82964155869369816</v>
      </c>
      <c r="I10" s="48">
        <v>0.24221806526122372</v>
      </c>
      <c r="J10" s="48">
        <v>0.5281718789058254</v>
      </c>
      <c r="K10" s="48">
        <v>1.2072325322056836</v>
      </c>
      <c r="L10" s="48">
        <v>1.1672019834094074</v>
      </c>
      <c r="M10" s="48">
        <v>0.79754304802239107</v>
      </c>
      <c r="N10" s="48">
        <v>8.456832592184664E-2</v>
      </c>
      <c r="O10" s="48">
        <v>-1.2785553360656163E-2</v>
      </c>
      <c r="P10" s="48">
        <v>0.14271723815179879</v>
      </c>
      <c r="Q10" s="206">
        <v>6.7347320476788628</v>
      </c>
      <c r="R10" s="86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3"/>
      <c r="AD10" s="73"/>
      <c r="AE10" s="73"/>
      <c r="AF10" s="73"/>
      <c r="AG10" s="74"/>
      <c r="AH10" s="19"/>
    </row>
    <row r="11" spans="1:34" s="5" customFormat="1" ht="18.75" customHeight="1" x14ac:dyDescent="0.2">
      <c r="A11" s="136">
        <v>2016</v>
      </c>
      <c r="B11" s="48">
        <v>0.28321519128085004</v>
      </c>
      <c r="C11" s="48">
        <v>0.41021963495521696</v>
      </c>
      <c r="D11" s="48">
        <v>0.31715618530051315</v>
      </c>
      <c r="E11" s="48">
        <v>0.20499914424629723</v>
      </c>
      <c r="F11" s="48">
        <v>-2.7899226926054437E-3</v>
      </c>
      <c r="G11" s="48">
        <v>-0.98763637375355473</v>
      </c>
      <c r="H11" s="48">
        <v>2.4750325126356501</v>
      </c>
      <c r="I11" s="48">
        <v>-8.2227304790257347E-2</v>
      </c>
      <c r="J11" s="48">
        <v>8.2071445517169869E-2</v>
      </c>
      <c r="K11" s="48">
        <v>0.35802498403038918</v>
      </c>
      <c r="L11" s="48">
        <v>0.87038796880211355</v>
      </c>
      <c r="M11" s="48">
        <v>-4.0008040224075551E-2</v>
      </c>
      <c r="N11" s="48">
        <v>8.9988273625319831E-2</v>
      </c>
      <c r="O11" s="48">
        <v>-0.23462908668551352</v>
      </c>
      <c r="P11" s="48">
        <v>-5.808463452820644E-2</v>
      </c>
      <c r="Q11" s="206">
        <v>3.6857199777193026</v>
      </c>
      <c r="R11" s="86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54"/>
      <c r="AH11" s="19"/>
    </row>
    <row r="12" spans="1:34" s="5" customFormat="1" ht="18.75" customHeight="1" x14ac:dyDescent="0.2">
      <c r="A12" s="136">
        <v>2017</v>
      </c>
      <c r="B12" s="48">
        <v>1.3493350132207802</v>
      </c>
      <c r="C12" s="48">
        <v>-0.63641511429989306</v>
      </c>
      <c r="D12" s="48">
        <v>-9.095877747714709E-2</v>
      </c>
      <c r="E12" s="48">
        <v>-0.90131489705344703</v>
      </c>
      <c r="F12" s="48">
        <v>0.10701715248657119</v>
      </c>
      <c r="G12" s="48">
        <v>-0.78272559077651827</v>
      </c>
      <c r="H12" s="48">
        <v>-4.5591878419008594E-2</v>
      </c>
      <c r="I12" s="48">
        <v>-0.45872331183998422</v>
      </c>
      <c r="J12" s="48">
        <v>4.169132789174617E-2</v>
      </c>
      <c r="K12" s="48">
        <v>9.0532224037865011E-2</v>
      </c>
      <c r="L12" s="48">
        <v>0.5797208559946162</v>
      </c>
      <c r="M12" s="48">
        <v>0.30494083041690928</v>
      </c>
      <c r="N12" s="48">
        <v>4.5319456460492541E-2</v>
      </c>
      <c r="O12" s="48">
        <v>-2.0112534200443382E-2</v>
      </c>
      <c r="P12" s="48">
        <v>-0.22580378527393102</v>
      </c>
      <c r="Q12" s="206">
        <v>-0.64308902883140207</v>
      </c>
      <c r="R12" s="86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3"/>
      <c r="AD12" s="73"/>
      <c r="AE12" s="73"/>
      <c r="AF12" s="73"/>
      <c r="AG12" s="74"/>
      <c r="AH12" s="19"/>
    </row>
    <row r="13" spans="1:34" s="5" customFormat="1" ht="18.75" customHeight="1" thickBot="1" x14ac:dyDescent="0.25">
      <c r="A13" s="136">
        <v>2018</v>
      </c>
      <c r="B13" s="48">
        <v>-0.84006024969961768</v>
      </c>
      <c r="C13" s="48">
        <v>-0.50504126458121146</v>
      </c>
      <c r="D13" s="48">
        <v>-4.2029399405394921E-2</v>
      </c>
      <c r="E13" s="48">
        <v>-1.3703139426029789</v>
      </c>
      <c r="F13" s="48">
        <v>-0.13172041620907748</v>
      </c>
      <c r="G13" s="48">
        <v>0.71758080771411104</v>
      </c>
      <c r="H13" s="48">
        <v>2.3588924021272382</v>
      </c>
      <c r="I13" s="48">
        <v>-0.27674375236226306</v>
      </c>
      <c r="J13" s="48">
        <v>4.4568262868746192E-3</v>
      </c>
      <c r="K13" s="48">
        <v>-0.23471217427635493</v>
      </c>
      <c r="L13" s="48">
        <v>0.69432805573749157</v>
      </c>
      <c r="M13" s="48">
        <v>0.27396678455803791</v>
      </c>
      <c r="N13" s="48">
        <v>6.7094132245135871E-2</v>
      </c>
      <c r="O13" s="48">
        <v>0.12960959062935709</v>
      </c>
      <c r="P13" s="48">
        <v>-0.1855204137526523</v>
      </c>
      <c r="Q13" s="207">
        <v>0.65978698640870193</v>
      </c>
      <c r="R13" s="86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3"/>
      <c r="AD13" s="73"/>
      <c r="AE13" s="73"/>
      <c r="AF13" s="62"/>
      <c r="AG13" s="74"/>
      <c r="AH13" s="19"/>
    </row>
    <row r="14" spans="1:34" ht="15" customHeight="1" x14ac:dyDescent="0.25">
      <c r="A14" s="330" t="s">
        <v>113</v>
      </c>
      <c r="B14" s="331"/>
      <c r="C14" s="331"/>
      <c r="D14" s="331"/>
      <c r="E14" s="331"/>
      <c r="F14" s="331"/>
      <c r="G14" s="331"/>
      <c r="H14" s="331"/>
      <c r="I14" s="331"/>
      <c r="J14" s="331"/>
      <c r="K14" s="331"/>
      <c r="L14" s="331"/>
      <c r="M14" s="331"/>
      <c r="N14" s="331"/>
      <c r="O14" s="331"/>
      <c r="P14" s="331"/>
      <c r="Q14" s="205"/>
      <c r="R14" s="8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54"/>
      <c r="AH14" s="11"/>
    </row>
    <row r="15" spans="1:34" s="92" customFormat="1" ht="18.75" hidden="1" customHeight="1" x14ac:dyDescent="0.25">
      <c r="A15" s="164">
        <v>40238</v>
      </c>
      <c r="B15" s="69">
        <v>-1.7908155604722475</v>
      </c>
      <c r="C15" s="69">
        <v>-0.18588431348736734</v>
      </c>
      <c r="D15" s="69">
        <v>0.46879293508869319</v>
      </c>
      <c r="E15" s="69">
        <v>0.37375412152727006</v>
      </c>
      <c r="F15" s="69">
        <v>-0.10246947594777613</v>
      </c>
      <c r="G15" s="69">
        <v>-0.74888892170660859</v>
      </c>
      <c r="H15" s="69">
        <v>-1.7954576496093093</v>
      </c>
      <c r="I15" s="69">
        <v>-0.73481065790782196</v>
      </c>
      <c r="J15" s="69">
        <v>-0.39914591756043177</v>
      </c>
      <c r="K15" s="69">
        <v>-0.14147509599116354</v>
      </c>
      <c r="L15" s="69">
        <v>0.67485380605556178</v>
      </c>
      <c r="M15" s="69">
        <v>1.8577218896933183E-3</v>
      </c>
      <c r="N15" s="69">
        <v>7.1994814148715197E-2</v>
      </c>
      <c r="O15" s="69">
        <v>0.66472572964890642</v>
      </c>
      <c r="P15" s="69">
        <v>1.0012242643692737</v>
      </c>
      <c r="Q15" s="206">
        <v>-2.6417441999546303</v>
      </c>
      <c r="R15" s="8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54"/>
      <c r="AH15" s="11"/>
    </row>
    <row r="16" spans="1:34" s="92" customFormat="1" ht="18.75" hidden="1" customHeight="1" x14ac:dyDescent="0.25">
      <c r="A16" s="165">
        <v>40330</v>
      </c>
      <c r="B16" s="69">
        <v>-0.45671602837722447</v>
      </c>
      <c r="C16" s="69">
        <v>0.16160323362489529</v>
      </c>
      <c r="D16" s="69">
        <v>0.29981641482716054</v>
      </c>
      <c r="E16" s="69">
        <v>1.5306517934994961</v>
      </c>
      <c r="F16" s="69">
        <v>0.14508032668524581</v>
      </c>
      <c r="G16" s="69">
        <v>0.84708834965040414</v>
      </c>
      <c r="H16" s="69">
        <v>0.63587153727796697</v>
      </c>
      <c r="I16" s="69">
        <v>-0.41224165386983669</v>
      </c>
      <c r="J16" s="69">
        <v>-0.23357508633375565</v>
      </c>
      <c r="K16" s="69">
        <v>-0.10035554307428521</v>
      </c>
      <c r="L16" s="69">
        <v>9.4272934175077108E-2</v>
      </c>
      <c r="M16" s="69">
        <v>-0.89668063437483181</v>
      </c>
      <c r="N16" s="69">
        <v>7.6979543051050064E-2</v>
      </c>
      <c r="O16" s="69">
        <v>1.0175106046889568</v>
      </c>
      <c r="P16" s="69">
        <v>0.56673520789133824</v>
      </c>
      <c r="Q16" s="206">
        <v>3.2760409993416668</v>
      </c>
      <c r="R16" s="8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54"/>
      <c r="AH16" s="11"/>
    </row>
    <row r="17" spans="1:34" s="92" customFormat="1" ht="18.75" hidden="1" customHeight="1" x14ac:dyDescent="0.25">
      <c r="A17" s="164">
        <v>40422</v>
      </c>
      <c r="B17" s="69">
        <v>-1.0073300645735099</v>
      </c>
      <c r="C17" s="69">
        <v>-0.10153563582345061</v>
      </c>
      <c r="D17" s="69">
        <v>-0.48830120354688972</v>
      </c>
      <c r="E17" s="69">
        <v>0.26842456986641788</v>
      </c>
      <c r="F17" s="69">
        <v>-3.97579179040067E-2</v>
      </c>
      <c r="G17" s="69">
        <v>2.3316546176385131</v>
      </c>
      <c r="H17" s="69">
        <v>2.55359427669522</v>
      </c>
      <c r="I17" s="69">
        <v>0.30177063943375049</v>
      </c>
      <c r="J17" s="69">
        <v>1.4282815808198252E-3</v>
      </c>
      <c r="K17" s="69">
        <v>1.56434955197234</v>
      </c>
      <c r="L17" s="69">
        <v>-0.20191140809177102</v>
      </c>
      <c r="M17" s="69">
        <v>0.44727161978093743</v>
      </c>
      <c r="N17" s="69">
        <v>7.4597573113990942E-2</v>
      </c>
      <c r="O17" s="69">
        <v>0.4411692717300148</v>
      </c>
      <c r="P17" s="69">
        <v>1.2616637767769114</v>
      </c>
      <c r="Q17" s="206">
        <v>7.4070879486492824</v>
      </c>
      <c r="R17" s="8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54"/>
      <c r="AH17" s="11"/>
    </row>
    <row r="18" spans="1:34" s="92" customFormat="1" ht="18.75" hidden="1" customHeight="1" x14ac:dyDescent="0.25">
      <c r="A18" s="165">
        <v>40513</v>
      </c>
      <c r="B18" s="69">
        <v>-0.67599553020009573</v>
      </c>
      <c r="C18" s="69">
        <v>-8.2186146764129539E-2</v>
      </c>
      <c r="D18" s="69">
        <v>-0.78113973275121773</v>
      </c>
      <c r="E18" s="69">
        <v>-0.5825429667455968</v>
      </c>
      <c r="F18" s="69">
        <v>-0.15086886419896359</v>
      </c>
      <c r="G18" s="69">
        <v>2.1122584137564595</v>
      </c>
      <c r="H18" s="69">
        <v>1.4574477209551839</v>
      </c>
      <c r="I18" s="69">
        <v>-0.1903857810190536</v>
      </c>
      <c r="J18" s="69">
        <v>0.22256564094205744</v>
      </c>
      <c r="K18" s="69">
        <v>-0.10201950866979156</v>
      </c>
      <c r="L18" s="69">
        <v>-0.17710535012003051</v>
      </c>
      <c r="M18" s="69">
        <v>-0.51653668208576164</v>
      </c>
      <c r="N18" s="69">
        <v>7.0395110267772537E-2</v>
      </c>
      <c r="O18" s="69">
        <v>0.45404148033701286</v>
      </c>
      <c r="P18" s="69">
        <v>0.77157913439615133</v>
      </c>
      <c r="Q18" s="206">
        <v>1.8295069380999749</v>
      </c>
      <c r="R18" s="8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54"/>
      <c r="AH18" s="11"/>
    </row>
    <row r="19" spans="1:34" s="92" customFormat="1" ht="18.75" hidden="1" customHeight="1" x14ac:dyDescent="0.25">
      <c r="A19" s="164">
        <v>40603</v>
      </c>
      <c r="B19" s="69">
        <v>0.79314377894377996</v>
      </c>
      <c r="C19" s="69">
        <v>-0.38128113209498637</v>
      </c>
      <c r="D19" s="69">
        <v>-1.1130880161456393</v>
      </c>
      <c r="E19" s="69">
        <v>0.66882329102196758</v>
      </c>
      <c r="F19" s="69">
        <v>0.21464315822342717</v>
      </c>
      <c r="G19" s="69">
        <v>2.1659174653277606</v>
      </c>
      <c r="H19" s="69">
        <v>2.4305365452014787</v>
      </c>
      <c r="I19" s="69">
        <v>-0.36876608706072478</v>
      </c>
      <c r="J19" s="69">
        <v>6.3231142190999706E-2</v>
      </c>
      <c r="K19" s="69">
        <v>-0.78179074399440274</v>
      </c>
      <c r="L19" s="69">
        <v>0.14010292456262</v>
      </c>
      <c r="M19" s="69">
        <v>-0.64789905715641416</v>
      </c>
      <c r="N19" s="69">
        <v>7.4439945645423125E-2</v>
      </c>
      <c r="O19" s="69">
        <v>0.32130955519926513</v>
      </c>
      <c r="P19" s="69">
        <v>0.92572456036465767</v>
      </c>
      <c r="Q19" s="206">
        <v>4.5050473302292016</v>
      </c>
      <c r="R19" s="8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54"/>
      <c r="AH19" s="11"/>
    </row>
    <row r="20" spans="1:34" s="92" customFormat="1" ht="18.75" hidden="1" customHeight="1" x14ac:dyDescent="0.25">
      <c r="A20" s="165">
        <v>40695</v>
      </c>
      <c r="B20" s="69">
        <v>0.28399743785994419</v>
      </c>
      <c r="C20" s="69">
        <v>-0.38883956060052416</v>
      </c>
      <c r="D20" s="69">
        <v>-0.62240442404176988</v>
      </c>
      <c r="E20" s="69">
        <v>0.18824817882076197</v>
      </c>
      <c r="F20" s="69">
        <v>0.95043331676173948</v>
      </c>
      <c r="G20" s="69">
        <v>0.14384121500985425</v>
      </c>
      <c r="H20" s="69">
        <v>1.1391026906539707</v>
      </c>
      <c r="I20" s="69">
        <v>-0.74528362147031402</v>
      </c>
      <c r="J20" s="69">
        <v>2.6002132482964538E-3</v>
      </c>
      <c r="K20" s="69">
        <v>-6.1388526536965179E-2</v>
      </c>
      <c r="L20" s="69">
        <v>0.53332363899585078</v>
      </c>
      <c r="M20" s="69">
        <v>0.54862243428716595</v>
      </c>
      <c r="N20" s="69">
        <v>7.503305605409491E-2</v>
      </c>
      <c r="O20" s="69">
        <v>-9.610346456260091E-2</v>
      </c>
      <c r="P20" s="69">
        <v>1.1420681931787859</v>
      </c>
      <c r="Q20" s="206">
        <v>3.0932507776582847</v>
      </c>
      <c r="R20" s="8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54"/>
      <c r="AH20" s="11"/>
    </row>
    <row r="21" spans="1:34" s="92" customFormat="1" ht="18.75" hidden="1" customHeight="1" x14ac:dyDescent="0.25">
      <c r="A21" s="164">
        <v>40787</v>
      </c>
      <c r="B21" s="69">
        <v>-0.18046076084426949</v>
      </c>
      <c r="C21" s="69">
        <v>-0.43250472626126629</v>
      </c>
      <c r="D21" s="69">
        <v>0.38306670061747544</v>
      </c>
      <c r="E21" s="69">
        <v>0.42937730433949595</v>
      </c>
      <c r="F21" s="69">
        <v>0.29655366189944227</v>
      </c>
      <c r="G21" s="69">
        <v>-0.6967870711305082</v>
      </c>
      <c r="H21" s="69">
        <v>0.50544398792008394</v>
      </c>
      <c r="I21" s="69">
        <v>-0.18999206754153364</v>
      </c>
      <c r="J21" s="69">
        <v>0.12100351158463267</v>
      </c>
      <c r="K21" s="69">
        <v>-1.9798601256478514</v>
      </c>
      <c r="L21" s="69">
        <v>0.65814177892569803</v>
      </c>
      <c r="M21" s="69">
        <v>-0.6295700827815307</v>
      </c>
      <c r="N21" s="69">
        <v>6.9906537039663097E-2</v>
      </c>
      <c r="O21" s="69">
        <v>-7.4214973142376531E-2</v>
      </c>
      <c r="P21" s="69">
        <v>0.20867773857258681</v>
      </c>
      <c r="Q21" s="206">
        <v>-1.5112185864502492</v>
      </c>
      <c r="R21" s="8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54"/>
      <c r="AH21" s="11"/>
    </row>
    <row r="22" spans="1:34" s="92" customFormat="1" ht="18.75" hidden="1" customHeight="1" x14ac:dyDescent="0.25">
      <c r="A22" s="165">
        <v>40878</v>
      </c>
      <c r="B22" s="69">
        <v>-1.6244651862581858</v>
      </c>
      <c r="C22" s="69">
        <v>0.29576596131066407</v>
      </c>
      <c r="D22" s="69">
        <v>-2.0351650144036042E-2</v>
      </c>
      <c r="E22" s="69">
        <v>0.2120057178438671</v>
      </c>
      <c r="F22" s="69">
        <v>0.103450827777327</v>
      </c>
      <c r="G22" s="69">
        <v>-0.11982340670191287</v>
      </c>
      <c r="H22" s="69">
        <v>-1.0181309430291798</v>
      </c>
      <c r="I22" s="69">
        <v>0.11857842129487386</v>
      </c>
      <c r="J22" s="69">
        <v>6.5069232347500672E-2</v>
      </c>
      <c r="K22" s="69">
        <v>-1.4870313790584986</v>
      </c>
      <c r="L22" s="69">
        <v>0.6335597420032848</v>
      </c>
      <c r="M22" s="69">
        <v>-1.0066602941769633</v>
      </c>
      <c r="N22" s="69">
        <v>6.9573509900810807E-2</v>
      </c>
      <c r="O22" s="69">
        <v>-0.34492823146561391</v>
      </c>
      <c r="P22" s="69">
        <v>-0.26501023929960899</v>
      </c>
      <c r="Q22" s="206">
        <v>-4.3883979176556647</v>
      </c>
      <c r="R22" s="8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54"/>
      <c r="AH22" s="11"/>
    </row>
    <row r="23" spans="1:34" s="92" customFormat="1" ht="18.75" hidden="1" customHeight="1" x14ac:dyDescent="0.25">
      <c r="A23" s="164">
        <v>40969</v>
      </c>
      <c r="B23" s="69">
        <v>-1.5938898965561079</v>
      </c>
      <c r="C23" s="69">
        <v>0.62605447407280024</v>
      </c>
      <c r="D23" s="69">
        <v>9.1118250079895886E-3</v>
      </c>
      <c r="E23" s="69">
        <v>-1.1258052430428356</v>
      </c>
      <c r="F23" s="69">
        <v>5.3227384453580308E-2</v>
      </c>
      <c r="G23" s="69">
        <v>-0.27090169444201956</v>
      </c>
      <c r="H23" s="69">
        <v>-2.1760355812985961</v>
      </c>
      <c r="I23" s="69">
        <v>0.27999517543408564</v>
      </c>
      <c r="J23" s="69">
        <v>-8.4563527849199058E-2</v>
      </c>
      <c r="K23" s="69">
        <v>-2.1907191263473664</v>
      </c>
      <c r="L23" s="69">
        <v>0.22664359408141266</v>
      </c>
      <c r="M23" s="69">
        <v>-0.48342551295660247</v>
      </c>
      <c r="N23" s="69">
        <v>7.1679134769369171E-2</v>
      </c>
      <c r="O23" s="69">
        <v>4.8364564148513534E-2</v>
      </c>
      <c r="P23" s="69">
        <v>-0.67408182378188308</v>
      </c>
      <c r="Q23" s="206">
        <v>-7.2843462543068576</v>
      </c>
      <c r="R23" s="8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54"/>
      <c r="AH23" s="11"/>
    </row>
    <row r="24" spans="1:34" s="92" customFormat="1" ht="18.75" hidden="1" customHeight="1" x14ac:dyDescent="0.25">
      <c r="A24" s="165">
        <v>41061</v>
      </c>
      <c r="B24" s="69">
        <v>-1.0764140597252823</v>
      </c>
      <c r="C24" s="69">
        <v>-6.8581838199026662E-2</v>
      </c>
      <c r="D24" s="69">
        <v>-1.7231908100901003E-2</v>
      </c>
      <c r="E24" s="69">
        <v>0.33326599203242513</v>
      </c>
      <c r="F24" s="69">
        <v>6.0634899502405035E-3</v>
      </c>
      <c r="G24" s="69">
        <v>-0.31344576705245031</v>
      </c>
      <c r="H24" s="69">
        <v>0.79572199735348614</v>
      </c>
      <c r="I24" s="69">
        <v>0.2313335158243662</v>
      </c>
      <c r="J24" s="69">
        <v>0.20990388208163746</v>
      </c>
      <c r="K24" s="69">
        <v>-2.1775609562569351</v>
      </c>
      <c r="L24" s="69">
        <v>-0.45307648857513738</v>
      </c>
      <c r="M24" s="69">
        <v>-0.5363247882180926</v>
      </c>
      <c r="N24" s="69">
        <v>7.3231034659936786E-2</v>
      </c>
      <c r="O24" s="69">
        <v>0.64916175452637115</v>
      </c>
      <c r="P24" s="69">
        <v>-0.85816103006326394</v>
      </c>
      <c r="Q24" s="206">
        <v>-3.2021151697626173</v>
      </c>
      <c r="R24" s="8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54"/>
      <c r="AH24" s="11"/>
    </row>
    <row r="25" spans="1:34" s="92" customFormat="1" ht="18.75" hidden="1" customHeight="1" x14ac:dyDescent="0.25">
      <c r="A25" s="164">
        <v>41153</v>
      </c>
      <c r="B25" s="69">
        <v>-0.4555082656243456</v>
      </c>
      <c r="C25" s="69">
        <v>0.28254556726108965</v>
      </c>
      <c r="D25" s="69">
        <v>-0.3008695375926107</v>
      </c>
      <c r="E25" s="69">
        <v>-0.26916486234456599</v>
      </c>
      <c r="F25" s="69">
        <v>0.46202759760676726</v>
      </c>
      <c r="G25" s="69">
        <v>-0.10618467524472759</v>
      </c>
      <c r="H25" s="69">
        <v>-1.5855954685483673</v>
      </c>
      <c r="I25" s="69">
        <v>0.30297409786935142</v>
      </c>
      <c r="J25" s="69">
        <v>7.0759654794684892E-2</v>
      </c>
      <c r="K25" s="69">
        <v>2.2822221651326538E-2</v>
      </c>
      <c r="L25" s="69">
        <v>-0.81500183899021728</v>
      </c>
      <c r="M25" s="69">
        <v>0.20955505053135728</v>
      </c>
      <c r="N25" s="69">
        <v>7.143368002378947E-2</v>
      </c>
      <c r="O25" s="69">
        <v>0.67289473360139362</v>
      </c>
      <c r="P25" s="69">
        <v>-1.059336871565598</v>
      </c>
      <c r="Q25" s="206">
        <v>-2.4966489165706931</v>
      </c>
      <c r="R25" s="8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54"/>
      <c r="AH25" s="11"/>
    </row>
    <row r="26" spans="1:34" s="92" customFormat="1" ht="18.75" hidden="1" customHeight="1" x14ac:dyDescent="0.25">
      <c r="A26" s="165">
        <v>41244</v>
      </c>
      <c r="B26" s="69">
        <v>0.56205477333852794</v>
      </c>
      <c r="C26" s="69">
        <v>1.7746119882013359E-2</v>
      </c>
      <c r="D26" s="69">
        <v>-0.87652499523976268</v>
      </c>
      <c r="E26" s="69">
        <v>-0.99637694331664417</v>
      </c>
      <c r="F26" s="69">
        <v>0.54723728011061346</v>
      </c>
      <c r="G26" s="69">
        <v>-1.3408903814870832</v>
      </c>
      <c r="H26" s="69">
        <v>-0.81539462225366144</v>
      </c>
      <c r="I26" s="69">
        <v>-0.42927940281711774</v>
      </c>
      <c r="J26" s="69">
        <v>9.3580457631007738E-2</v>
      </c>
      <c r="K26" s="69">
        <v>0.15928109735018534</v>
      </c>
      <c r="L26" s="69">
        <v>-1.0505344859521513</v>
      </c>
      <c r="M26" s="69">
        <v>0.20479119432117376</v>
      </c>
      <c r="N26" s="69">
        <v>7.3249524257725698E-2</v>
      </c>
      <c r="O26" s="69">
        <v>0.54380866951740758</v>
      </c>
      <c r="P26" s="69">
        <v>4.9950184051817316E-2</v>
      </c>
      <c r="Q26" s="206">
        <v>-3.2573015306059379</v>
      </c>
      <c r="R26" s="8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54"/>
      <c r="AH26" s="11"/>
    </row>
    <row r="27" spans="1:34" s="92" customFormat="1" ht="18.75" hidden="1" customHeight="1" x14ac:dyDescent="0.25">
      <c r="A27" s="164">
        <v>41334</v>
      </c>
      <c r="B27" s="69">
        <v>7.3297095863194522E-2</v>
      </c>
      <c r="C27" s="69">
        <v>-0.45038516234322401</v>
      </c>
      <c r="D27" s="69">
        <v>5.7041001330090255E-2</v>
      </c>
      <c r="E27" s="69">
        <v>0.87468401054629163</v>
      </c>
      <c r="F27" s="69">
        <v>0.28427697434210319</v>
      </c>
      <c r="G27" s="69">
        <v>-1.5009702176883792</v>
      </c>
      <c r="H27" s="69">
        <v>1.6263462383834708</v>
      </c>
      <c r="I27" s="69">
        <v>-0.55499272733421334</v>
      </c>
      <c r="J27" s="69">
        <v>-0.20135163432786873</v>
      </c>
      <c r="K27" s="69">
        <v>2.693287839311953</v>
      </c>
      <c r="L27" s="69">
        <v>-0.8829175091831426</v>
      </c>
      <c r="M27" s="69">
        <v>-0.36871430150169487</v>
      </c>
      <c r="N27" s="69">
        <v>7.784145277121253E-2</v>
      </c>
      <c r="O27" s="69">
        <v>0.30194283918304876</v>
      </c>
      <c r="P27" s="69">
        <v>1.8297922226298717</v>
      </c>
      <c r="Q27" s="206">
        <v>3.8591781219827035</v>
      </c>
      <c r="R27" s="8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54"/>
      <c r="AH27" s="11"/>
    </row>
    <row r="28" spans="1:34" s="92" customFormat="1" ht="18.75" hidden="1" customHeight="1" x14ac:dyDescent="0.25">
      <c r="A28" s="165">
        <v>41426</v>
      </c>
      <c r="B28" s="69">
        <v>0.85629356069043472</v>
      </c>
      <c r="C28" s="69">
        <v>9.1725402011266041E-2</v>
      </c>
      <c r="D28" s="69">
        <v>0.21820309811447677</v>
      </c>
      <c r="E28" s="69">
        <v>0.3832756855469785</v>
      </c>
      <c r="F28" s="69">
        <v>-0.74285512068996296</v>
      </c>
      <c r="G28" s="69">
        <v>-0.27785843886238676</v>
      </c>
      <c r="H28" s="69">
        <v>-0.34255257123294047</v>
      </c>
      <c r="I28" s="69">
        <v>0.75744842853581451</v>
      </c>
      <c r="J28" s="69">
        <v>-0.35794462999984084</v>
      </c>
      <c r="K28" s="69">
        <v>1.070718656509777</v>
      </c>
      <c r="L28" s="69">
        <v>-0.69621943110930296</v>
      </c>
      <c r="M28" s="69">
        <v>-0.88610574948336795</v>
      </c>
      <c r="N28" s="69">
        <v>7.6190454078933281E-2</v>
      </c>
      <c r="O28" s="69">
        <v>0.22257464587493153</v>
      </c>
      <c r="P28" s="69">
        <v>0.17481340788917071</v>
      </c>
      <c r="Q28" s="206">
        <v>0.54770739787396172</v>
      </c>
      <c r="R28" s="8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54"/>
      <c r="AH28" s="11"/>
    </row>
    <row r="29" spans="1:34" s="92" customFormat="1" ht="18.75" hidden="1" customHeight="1" x14ac:dyDescent="0.25">
      <c r="A29" s="164">
        <v>41518</v>
      </c>
      <c r="B29" s="69">
        <v>1.1489666150114999</v>
      </c>
      <c r="C29" s="69">
        <v>-0.29798901415984613</v>
      </c>
      <c r="D29" s="69">
        <v>-0.20004864254405913</v>
      </c>
      <c r="E29" s="69">
        <v>-1.0911384627911174</v>
      </c>
      <c r="F29" s="69">
        <v>-0.83841280638467874</v>
      </c>
      <c r="G29" s="69">
        <v>0.42403939400643847</v>
      </c>
      <c r="H29" s="69">
        <v>-0.95719904022161717</v>
      </c>
      <c r="I29" s="69">
        <v>-5.3843509995908687E-2</v>
      </c>
      <c r="J29" s="69">
        <v>3.2572091073317752E-2</v>
      </c>
      <c r="K29" s="69">
        <v>-0.92700663873768574</v>
      </c>
      <c r="L29" s="69">
        <v>-0.34113967604954654</v>
      </c>
      <c r="M29" s="69">
        <v>-0.72691326975702675</v>
      </c>
      <c r="N29" s="69">
        <v>8.5717967145916965E-2</v>
      </c>
      <c r="O29" s="69">
        <v>8.5882320357177785E-2</v>
      </c>
      <c r="P29" s="69">
        <v>1.2412676137297602</v>
      </c>
      <c r="Q29" s="206">
        <v>-2.4152450593173596</v>
      </c>
      <c r="R29" s="8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54"/>
      <c r="AH29" s="11"/>
    </row>
    <row r="30" spans="1:34" s="92" customFormat="1" ht="18.75" hidden="1" customHeight="1" x14ac:dyDescent="0.25">
      <c r="A30" s="165">
        <v>41609</v>
      </c>
      <c r="B30" s="69">
        <v>1.571945052342397</v>
      </c>
      <c r="C30" s="69">
        <v>-0.50693438749576825</v>
      </c>
      <c r="D30" s="69">
        <v>0.71414262293177766</v>
      </c>
      <c r="E30" s="69">
        <v>-1.3083228696324165</v>
      </c>
      <c r="F30" s="69">
        <v>-0.11677874700952895</v>
      </c>
      <c r="G30" s="69">
        <v>1.6918039992935547</v>
      </c>
      <c r="H30" s="69">
        <v>-0.65716336776503947</v>
      </c>
      <c r="I30" s="69">
        <v>0.78479373496888738</v>
      </c>
      <c r="J30" s="69">
        <v>-0.26465840018965753</v>
      </c>
      <c r="K30" s="69">
        <v>-2.7094712657395898E-2</v>
      </c>
      <c r="L30" s="69">
        <v>5.5281052067011598E-3</v>
      </c>
      <c r="M30" s="69">
        <v>-0.14059633074711042</v>
      </c>
      <c r="N30" s="69">
        <v>0.10097276087046557</v>
      </c>
      <c r="O30" s="69">
        <v>4.3518917624222601E-2</v>
      </c>
      <c r="P30" s="69">
        <v>-0.64260889538725863</v>
      </c>
      <c r="Q30" s="206">
        <v>1.2485474823538358</v>
      </c>
      <c r="R30" s="8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54"/>
      <c r="AH30" s="11"/>
    </row>
    <row r="31" spans="1:34" s="5" customFormat="1" ht="18.75" customHeight="1" x14ac:dyDescent="0.2">
      <c r="A31" s="165" t="s">
        <v>77</v>
      </c>
      <c r="B31" s="69">
        <v>-0.19701429441224619</v>
      </c>
      <c r="C31" s="69">
        <v>-0.30277696312596381</v>
      </c>
      <c r="D31" s="69">
        <v>0.41663425851054553</v>
      </c>
      <c r="E31" s="69">
        <v>-1.29476055599243</v>
      </c>
      <c r="F31" s="69">
        <v>0.86082971566637478</v>
      </c>
      <c r="G31" s="69">
        <v>0.440795860325782</v>
      </c>
      <c r="H31" s="69">
        <v>-0.98432517650993068</v>
      </c>
      <c r="I31" s="69">
        <v>0.261054019591696</v>
      </c>
      <c r="J31" s="69">
        <v>-0.23353368220952755</v>
      </c>
      <c r="K31" s="69">
        <v>1.0267420265718052</v>
      </c>
      <c r="L31" s="69">
        <v>0.72165152795427134</v>
      </c>
      <c r="M31" s="69">
        <v>0.71608143084915288</v>
      </c>
      <c r="N31" s="69">
        <v>0.12599184926653909</v>
      </c>
      <c r="O31" s="69">
        <v>-0.13280734047013834</v>
      </c>
      <c r="P31" s="69">
        <v>0.27717731381989913</v>
      </c>
      <c r="Q31" s="206">
        <v>1.7017399898358705</v>
      </c>
      <c r="R31" s="44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</row>
    <row r="32" spans="1:34" s="5" customFormat="1" ht="18.75" customHeight="1" x14ac:dyDescent="0.2">
      <c r="A32" s="164" t="s">
        <v>78</v>
      </c>
      <c r="B32" s="69">
        <v>-0.20228229733786163</v>
      </c>
      <c r="C32" s="69">
        <v>8.183939936908606E-2</v>
      </c>
      <c r="D32" s="69">
        <v>0.68905876361693363</v>
      </c>
      <c r="E32" s="69">
        <v>-0.68710497234130685</v>
      </c>
      <c r="F32" s="69">
        <v>1.2572196822449182</v>
      </c>
      <c r="G32" s="69">
        <v>-0.26275343348735358</v>
      </c>
      <c r="H32" s="69">
        <v>3.0342307915391693</v>
      </c>
      <c r="I32" s="69">
        <v>1.231112454935374</v>
      </c>
      <c r="J32" s="69">
        <v>-0.4392454443494288</v>
      </c>
      <c r="K32" s="69">
        <v>-0.23836843861929163</v>
      </c>
      <c r="L32" s="69">
        <v>0.86554786240121229</v>
      </c>
      <c r="M32" s="69">
        <v>1.9563608812140114</v>
      </c>
      <c r="N32" s="69">
        <v>0.11342851206238298</v>
      </c>
      <c r="O32" s="69">
        <v>1.8263481566738848E-2</v>
      </c>
      <c r="P32" s="69">
        <v>-0.69976683047704336</v>
      </c>
      <c r="Q32" s="206">
        <v>6.7175404123375282</v>
      </c>
      <c r="R32" s="44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</row>
    <row r="33" spans="1:33" s="5" customFormat="1" ht="18.75" customHeight="1" x14ac:dyDescent="0.2">
      <c r="A33" s="165" t="s">
        <v>79</v>
      </c>
      <c r="B33" s="69">
        <v>-1.1047928818356492</v>
      </c>
      <c r="C33" s="69">
        <v>0.43331564267412498</v>
      </c>
      <c r="D33" s="69">
        <v>0.18842337737697315</v>
      </c>
      <c r="E33" s="69">
        <v>-0.60839054585485497</v>
      </c>
      <c r="F33" s="69">
        <v>0.31268811059709511</v>
      </c>
      <c r="G33" s="69">
        <v>-1.0700366968795605</v>
      </c>
      <c r="H33" s="69">
        <v>-0.41739727043228231</v>
      </c>
      <c r="I33" s="69">
        <v>1.4440380174080487</v>
      </c>
      <c r="J33" s="69">
        <v>0.17435580955029764</v>
      </c>
      <c r="K33" s="69">
        <v>-0.12499757712862539</v>
      </c>
      <c r="L33" s="69">
        <v>1.0574553045502637</v>
      </c>
      <c r="M33" s="69">
        <v>1.9547171034734647</v>
      </c>
      <c r="N33" s="69">
        <v>0.10069672952946319</v>
      </c>
      <c r="O33" s="69">
        <v>0.15074723366870788</v>
      </c>
      <c r="P33" s="69">
        <v>-0.23994926516556961</v>
      </c>
      <c r="Q33" s="206">
        <v>2.2508730915318855</v>
      </c>
      <c r="R33" s="44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</row>
    <row r="34" spans="1:33" s="5" customFormat="1" ht="18.75" customHeight="1" x14ac:dyDescent="0.2">
      <c r="A34" s="164" t="s">
        <v>80</v>
      </c>
      <c r="B34" s="69">
        <v>-1.1921354262988382</v>
      </c>
      <c r="C34" s="69">
        <v>0.4962261488175051</v>
      </c>
      <c r="D34" s="69">
        <v>-1.833283307190255E-2</v>
      </c>
      <c r="E34" s="69">
        <v>-0.59748256177304382</v>
      </c>
      <c r="F34" s="69">
        <v>0.21894185579378184</v>
      </c>
      <c r="G34" s="69">
        <v>3.194809181922157E-2</v>
      </c>
      <c r="H34" s="69">
        <v>-1.6460971599692362</v>
      </c>
      <c r="I34" s="69">
        <v>0.86081638349841971</v>
      </c>
      <c r="J34" s="69">
        <v>0.22992839424154862</v>
      </c>
      <c r="K34" s="69">
        <v>2.2789362885299544</v>
      </c>
      <c r="L34" s="69">
        <v>1.2998245448832986</v>
      </c>
      <c r="M34" s="69">
        <v>1.4219279547702155</v>
      </c>
      <c r="N34" s="69">
        <v>8.8685185137256636E-2</v>
      </c>
      <c r="O34" s="69">
        <v>5.7235652815215546E-2</v>
      </c>
      <c r="P34" s="69">
        <v>-0.10393459094479233</v>
      </c>
      <c r="Q34" s="206">
        <v>3.4264879282485969</v>
      </c>
      <c r="R34" s="44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</row>
    <row r="35" spans="1:33" s="5" customFormat="1" ht="18.75" customHeight="1" x14ac:dyDescent="0.2">
      <c r="A35" s="165" t="s">
        <v>81</v>
      </c>
      <c r="B35" s="69">
        <v>-0.56394033777804298</v>
      </c>
      <c r="C35" s="69">
        <v>1.4169417688809303</v>
      </c>
      <c r="D35" s="69">
        <v>-0.54231271255170843</v>
      </c>
      <c r="E35" s="69">
        <v>-0.24583768706682918</v>
      </c>
      <c r="F35" s="69">
        <v>-0.90859010705763443</v>
      </c>
      <c r="G35" s="69">
        <v>1.834762554832897</v>
      </c>
      <c r="H35" s="69">
        <v>-0.17492373154871718</v>
      </c>
      <c r="I35" s="69">
        <v>0.52408780086067541</v>
      </c>
      <c r="J35" s="69">
        <v>0.39994242126808094</v>
      </c>
      <c r="K35" s="69">
        <v>0.58334502939971455</v>
      </c>
      <c r="L35" s="69">
        <v>1.2123141871573699</v>
      </c>
      <c r="M35" s="69">
        <v>1.00926268204069</v>
      </c>
      <c r="N35" s="69">
        <v>7.5693400295885366E-2</v>
      </c>
      <c r="O35" s="69">
        <v>-5.2905148221945142E-2</v>
      </c>
      <c r="P35" s="69">
        <v>0.13516043446479492</v>
      </c>
      <c r="Q35" s="206">
        <v>4.703000554976124</v>
      </c>
      <c r="R35" s="44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</row>
    <row r="36" spans="1:33" s="8" customFormat="1" ht="18.75" customHeight="1" x14ac:dyDescent="0.2">
      <c r="A36" s="164" t="s">
        <v>82</v>
      </c>
      <c r="B36" s="69">
        <v>-0.7640901568016194</v>
      </c>
      <c r="C36" s="69">
        <v>1.7279058674373322</v>
      </c>
      <c r="D36" s="69">
        <v>-0.1246674241926584</v>
      </c>
      <c r="E36" s="69">
        <v>0.30080456472047656</v>
      </c>
      <c r="F36" s="69">
        <v>1.0912294501143431</v>
      </c>
      <c r="G36" s="69">
        <v>3.2188353429424605</v>
      </c>
      <c r="H36" s="69">
        <v>-0.25388946291975462</v>
      </c>
      <c r="I36" s="69">
        <v>5.8691185576507932E-3</v>
      </c>
      <c r="J36" s="69">
        <v>1.1882201708043054</v>
      </c>
      <c r="K36" s="69">
        <v>1.2119650669963602</v>
      </c>
      <c r="L36" s="69">
        <v>1.0768818329945014</v>
      </c>
      <c r="M36" s="69">
        <v>0.50222100125274383</v>
      </c>
      <c r="N36" s="69">
        <v>8.0799720214480883E-2</v>
      </c>
      <c r="O36" s="69">
        <v>-1.5339558377279433E-2</v>
      </c>
      <c r="P36" s="69">
        <v>-0.21724735971391876</v>
      </c>
      <c r="Q36" s="206">
        <v>9.0294981740294382</v>
      </c>
      <c r="R36" s="44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</row>
    <row r="37" spans="1:33" s="8" customFormat="1" ht="18.75" customHeight="1" x14ac:dyDescent="0.2">
      <c r="A37" s="165" t="s">
        <v>83</v>
      </c>
      <c r="B37" s="69">
        <v>-0.85974531830482559</v>
      </c>
      <c r="C37" s="69">
        <v>0.49038810184818871</v>
      </c>
      <c r="D37" s="69">
        <v>0.11380270126848245</v>
      </c>
      <c r="E37" s="69">
        <v>0.25755568091412767</v>
      </c>
      <c r="F37" s="69">
        <v>-0.29788922311904187</v>
      </c>
      <c r="G37" s="69">
        <v>1.6904002547721029</v>
      </c>
      <c r="H37" s="69">
        <v>5.360264074026837</v>
      </c>
      <c r="I37" s="69">
        <v>-0.39399388984723033</v>
      </c>
      <c r="J37" s="69">
        <v>0.26063547320371711</v>
      </c>
      <c r="K37" s="69">
        <v>0.7707819257881493</v>
      </c>
      <c r="L37" s="69">
        <v>1.0870388208654325</v>
      </c>
      <c r="M37" s="69">
        <v>0.285985111749263</v>
      </c>
      <c r="N37" s="69">
        <v>9.3203080334182065E-2</v>
      </c>
      <c r="O37" s="69">
        <v>-3.8963646344722734E-2</v>
      </c>
      <c r="P37" s="69">
        <v>0.76447949623890177</v>
      </c>
      <c r="Q37" s="206">
        <v>9.5839426433935735</v>
      </c>
      <c r="R37" s="44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</row>
    <row r="38" spans="1:33" s="8" customFormat="1" ht="18.75" customHeight="1" x14ac:dyDescent="0.2">
      <c r="A38" s="164" t="s">
        <v>84</v>
      </c>
      <c r="B38" s="69">
        <v>-0.43934178788759498</v>
      </c>
      <c r="C38" s="69">
        <v>0.98433721371463667</v>
      </c>
      <c r="D38" s="69">
        <v>0.29614808066915943</v>
      </c>
      <c r="E38" s="69">
        <v>0.40189063656133478</v>
      </c>
      <c r="F38" s="69">
        <v>-0.19740211354413786</v>
      </c>
      <c r="G38" s="69">
        <v>4.5478304836819583E-2</v>
      </c>
      <c r="H38" s="69">
        <v>4.9177073146282693</v>
      </c>
      <c r="I38" s="69">
        <v>7.8993003196655615E-2</v>
      </c>
      <c r="J38" s="69">
        <v>0.46387517958613828</v>
      </c>
      <c r="K38" s="69">
        <v>1.1903058012586016</v>
      </c>
      <c r="L38" s="69">
        <v>1.0006676607209579</v>
      </c>
      <c r="M38" s="69">
        <v>0.24065433271882089</v>
      </c>
      <c r="N38" s="69">
        <v>0.1016481248442327</v>
      </c>
      <c r="O38" s="69">
        <v>4.8998567989235681E-3</v>
      </c>
      <c r="P38" s="69">
        <v>0.53405695376953377</v>
      </c>
      <c r="Q38" s="206">
        <v>9.6239185618723617</v>
      </c>
      <c r="R38" s="44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</row>
    <row r="39" spans="1:33" s="8" customFormat="1" ht="18.75" customHeight="1" x14ac:dyDescent="0.2">
      <c r="A39" s="165" t="s">
        <v>85</v>
      </c>
      <c r="B39" s="69">
        <v>-0.34763369913063397</v>
      </c>
      <c r="C39" s="69">
        <v>-4.1589215242309435E-2</v>
      </c>
      <c r="D39" s="69">
        <v>0.42598645031056614</v>
      </c>
      <c r="E39" s="69">
        <v>0.18180635363936726</v>
      </c>
      <c r="F39" s="69">
        <v>1.0131289377874677</v>
      </c>
      <c r="G39" s="69">
        <v>-0.87089423314235392</v>
      </c>
      <c r="H39" s="69">
        <v>2.3501240419771312</v>
      </c>
      <c r="I39" s="69">
        <v>0.26959518172685309</v>
      </c>
      <c r="J39" s="69">
        <v>0.36357025004285037</v>
      </c>
      <c r="K39" s="69">
        <v>0.44425065762573462</v>
      </c>
      <c r="L39" s="69">
        <v>0.84437374266962029</v>
      </c>
      <c r="M39" s="69">
        <v>6.2148988661842194E-2</v>
      </c>
      <c r="N39" s="69">
        <v>0.10869079056293161</v>
      </c>
      <c r="O39" s="69">
        <v>-0.31866784699064704</v>
      </c>
      <c r="P39" s="69">
        <v>-0.43185280738961779</v>
      </c>
      <c r="Q39" s="206">
        <v>4.0530375931088214</v>
      </c>
      <c r="R39" s="44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</row>
    <row r="40" spans="1:33" s="5" customFormat="1" ht="18.75" customHeight="1" x14ac:dyDescent="0.2">
      <c r="A40" s="164" t="s">
        <v>86</v>
      </c>
      <c r="B40" s="69">
        <v>0.20480610424585541</v>
      </c>
      <c r="C40" s="69">
        <v>0.20179006172203864</v>
      </c>
      <c r="D40" s="69">
        <v>6.3058884670001551E-4</v>
      </c>
      <c r="E40" s="69">
        <v>0.16134037843125953</v>
      </c>
      <c r="F40" s="69">
        <v>-0.90578161173341321</v>
      </c>
      <c r="G40" s="69">
        <v>-1.6283719555073244</v>
      </c>
      <c r="H40" s="69">
        <v>2.5302941852181258</v>
      </c>
      <c r="I40" s="69">
        <v>-0.16976250028554224</v>
      </c>
      <c r="J40" s="69">
        <v>-0.51402695965888334</v>
      </c>
      <c r="K40" s="69">
        <v>7.0736242545580696E-2</v>
      </c>
      <c r="L40" s="69">
        <v>0.80980834013211322</v>
      </c>
      <c r="M40" s="69">
        <v>-8.0857390588648201E-2</v>
      </c>
      <c r="N40" s="69">
        <v>8.295348165513039E-2</v>
      </c>
      <c r="O40" s="69">
        <v>-0.31738041333106565</v>
      </c>
      <c r="P40" s="69">
        <v>0.29293438580426812</v>
      </c>
      <c r="Q40" s="206">
        <v>0.73911293749619911</v>
      </c>
      <c r="R40" s="44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</row>
    <row r="41" spans="1:33" s="5" customFormat="1" ht="18.75" customHeight="1" x14ac:dyDescent="0.2">
      <c r="A41" s="165" t="s">
        <v>87</v>
      </c>
      <c r="B41" s="69">
        <v>1.6235930130106846</v>
      </c>
      <c r="C41" s="69">
        <v>0.52174555341449824</v>
      </c>
      <c r="D41" s="69">
        <v>0.56089604138338733</v>
      </c>
      <c r="E41" s="69">
        <v>9.0515673201247426E-2</v>
      </c>
      <c r="F41" s="69">
        <v>0.1526750195252197</v>
      </c>
      <c r="G41" s="69">
        <v>-1.3877258116000077</v>
      </c>
      <c r="H41" s="69">
        <v>0.28517179576576956</v>
      </c>
      <c r="I41" s="69">
        <v>-0.47150593300499516</v>
      </c>
      <c r="J41" s="69">
        <v>8.0860098756849783E-2</v>
      </c>
      <c r="K41" s="69">
        <v>-0.19325750616781934</v>
      </c>
      <c r="L41" s="69">
        <v>0.83739847141829049</v>
      </c>
      <c r="M41" s="69">
        <v>-0.35254599180721768</v>
      </c>
      <c r="N41" s="69">
        <v>6.8907251109125531E-2</v>
      </c>
      <c r="O41" s="69">
        <v>-0.2907621079111386</v>
      </c>
      <c r="P41" s="69">
        <v>-0.61425089008373623</v>
      </c>
      <c r="Q41" s="206">
        <v>0.91171467701014441</v>
      </c>
      <c r="R41" s="44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</row>
    <row r="42" spans="1:33" s="5" customFormat="1" ht="18.75" customHeight="1" x14ac:dyDescent="0.2">
      <c r="A42" s="164" t="s">
        <v>88</v>
      </c>
      <c r="B42" s="69">
        <v>2.1700020269828859</v>
      </c>
      <c r="C42" s="69">
        <v>-0.66476090884836436</v>
      </c>
      <c r="D42" s="69">
        <v>0.44513750089698068</v>
      </c>
      <c r="E42" s="69">
        <v>0.12607211090823986</v>
      </c>
      <c r="F42" s="69">
        <v>6.3383494559577355E-2</v>
      </c>
      <c r="G42" s="69">
        <v>-1.35955235334505</v>
      </c>
      <c r="H42" s="69">
        <v>0.96359441391897871</v>
      </c>
      <c r="I42" s="69">
        <v>-0.20746289977119914</v>
      </c>
      <c r="J42" s="69">
        <v>-9.2793888257570151E-2</v>
      </c>
      <c r="K42" s="69">
        <v>-1.1170553022337386</v>
      </c>
      <c r="L42" s="69">
        <v>0.52696673545116468</v>
      </c>
      <c r="M42" s="69">
        <v>0.5872025478185523</v>
      </c>
      <c r="N42" s="69">
        <v>5.1557135051317163E-2</v>
      </c>
      <c r="O42" s="69">
        <v>-0.26861633845560606</v>
      </c>
      <c r="P42" s="69">
        <v>-0.43975984871647839</v>
      </c>
      <c r="Q42" s="206">
        <v>0.78391442595965488</v>
      </c>
      <c r="R42" s="44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</row>
    <row r="43" spans="1:33" s="5" customFormat="1" ht="18.75" customHeight="1" x14ac:dyDescent="0.2">
      <c r="A43" s="165" t="s">
        <v>89</v>
      </c>
      <c r="B43" s="69">
        <v>2.5081332112621806</v>
      </c>
      <c r="C43" s="69">
        <v>-0.47989600568685614</v>
      </c>
      <c r="D43" s="69">
        <v>-0.27454398321321316</v>
      </c>
      <c r="E43" s="69">
        <v>7.9669772965587957E-2</v>
      </c>
      <c r="F43" s="69">
        <v>0.75350053386027271</v>
      </c>
      <c r="G43" s="69">
        <v>-1.2521014967181006</v>
      </c>
      <c r="H43" s="69">
        <v>1.0330527923632589</v>
      </c>
      <c r="I43" s="69">
        <v>-0.85668579755108132</v>
      </c>
      <c r="J43" s="69">
        <v>0.11359008370657347</v>
      </c>
      <c r="K43" s="69">
        <v>-0.31246629442063684</v>
      </c>
      <c r="L43" s="69">
        <v>0.55517540687876998</v>
      </c>
      <c r="M43" s="69">
        <v>-3.8978882039268067E-2</v>
      </c>
      <c r="N43" s="69">
        <v>3.5877190127234816E-2</v>
      </c>
      <c r="O43" s="69">
        <v>6.9166006229855498E-2</v>
      </c>
      <c r="P43" s="69">
        <v>-0.28154969023822862</v>
      </c>
      <c r="Q43" s="206">
        <v>1.6519428475263609</v>
      </c>
      <c r="R43" s="44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</row>
    <row r="44" spans="1:33" s="5" customFormat="1" ht="18.75" customHeight="1" x14ac:dyDescent="0.2">
      <c r="A44" s="164" t="s">
        <v>90</v>
      </c>
      <c r="B44" s="69">
        <v>0.81506992490463082</v>
      </c>
      <c r="C44" s="69">
        <v>-0.66494271977473907</v>
      </c>
      <c r="D44" s="69">
        <v>-4.3164280803166442E-2</v>
      </c>
      <c r="E44" s="69">
        <v>-1.459252877878904</v>
      </c>
      <c r="F44" s="69">
        <v>-0.83732018023372112</v>
      </c>
      <c r="G44" s="69">
        <v>-0.95233588869347419</v>
      </c>
      <c r="H44" s="69">
        <v>-1.4609246915405085</v>
      </c>
      <c r="I44" s="69">
        <v>-0.37032106501697487</v>
      </c>
      <c r="J44" s="69">
        <v>0.29509429946094862</v>
      </c>
      <c r="K44" s="69">
        <v>1.7160227665698371</v>
      </c>
      <c r="L44" s="69">
        <v>0.58057658829242198</v>
      </c>
      <c r="M44" s="69">
        <v>0.16840094268087621</v>
      </c>
      <c r="N44" s="69">
        <v>4.1955481784124074E-2</v>
      </c>
      <c r="O44" s="69">
        <v>0.11610187732909444</v>
      </c>
      <c r="P44" s="69">
        <v>-0.38821502071904646</v>
      </c>
      <c r="Q44" s="206">
        <v>-2.443254843638607</v>
      </c>
      <c r="R44" s="44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</row>
    <row r="45" spans="1:33" s="5" customFormat="1" ht="18.75" customHeight="1" x14ac:dyDescent="0.2">
      <c r="A45" s="165" t="s">
        <v>91</v>
      </c>
      <c r="B45" s="69">
        <v>-4.5906543019459616E-2</v>
      </c>
      <c r="C45" s="69">
        <v>-0.73054185615796752</v>
      </c>
      <c r="D45" s="69">
        <v>-0.49858501838124469</v>
      </c>
      <c r="E45" s="69">
        <v>-2.3064768354683838</v>
      </c>
      <c r="F45" s="69">
        <v>0.49665057342831254</v>
      </c>
      <c r="G45" s="69">
        <v>0.42491663879127456</v>
      </c>
      <c r="H45" s="69">
        <v>-0.64356216016746637</v>
      </c>
      <c r="I45" s="69">
        <v>-0.41508867274949413</v>
      </c>
      <c r="J45" s="69">
        <v>-0.15468514120503088</v>
      </c>
      <c r="K45" s="69">
        <v>1.473816653654425E-2</v>
      </c>
      <c r="L45" s="69">
        <v>0.65545669301491205</v>
      </c>
      <c r="M45" s="69">
        <v>0.49695882013806408</v>
      </c>
      <c r="N45" s="69">
        <v>5.1707746110040823E-2</v>
      </c>
      <c r="O45" s="69">
        <v>1.5462541207174232E-3</v>
      </c>
      <c r="P45" s="69">
        <v>0.20983044322997782</v>
      </c>
      <c r="Q45" s="206">
        <v>-2.4430408917791904</v>
      </c>
      <c r="R45" s="44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</row>
    <row r="46" spans="1:33" s="5" customFormat="1" ht="18.75" customHeight="1" x14ac:dyDescent="0.2">
      <c r="A46" s="164" t="s">
        <v>92</v>
      </c>
      <c r="B46" s="69">
        <v>-0.62958464762748112</v>
      </c>
      <c r="C46" s="69">
        <v>-0.29510919542753883</v>
      </c>
      <c r="D46" s="69">
        <v>-0.25018629401066006</v>
      </c>
      <c r="E46" s="69">
        <v>-2.148215692631009</v>
      </c>
      <c r="F46" s="69">
        <v>5.2404837958555141E-2</v>
      </c>
      <c r="G46" s="69">
        <v>0.90065432264682077</v>
      </c>
      <c r="H46" s="69">
        <v>1.0073580110640821</v>
      </c>
      <c r="I46" s="69">
        <v>-1.2588627773284573</v>
      </c>
      <c r="J46" s="69">
        <v>-0.23240691275793629</v>
      </c>
      <c r="K46" s="69">
        <v>-0.70743686655298144</v>
      </c>
      <c r="L46" s="69">
        <v>0.95063161448533084</v>
      </c>
      <c r="M46" s="69">
        <v>0.70665276045172276</v>
      </c>
      <c r="N46" s="69">
        <v>5.968919033492507E-2</v>
      </c>
      <c r="O46" s="69">
        <v>4.5047205549769936E-4</v>
      </c>
      <c r="P46" s="69">
        <v>0.15054981300567563</v>
      </c>
      <c r="Q46" s="206">
        <v>-1.6934113643334252</v>
      </c>
      <c r="R46" s="44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</row>
    <row r="47" spans="1:33" s="5" customFormat="1" ht="18.75" customHeight="1" x14ac:dyDescent="0.2">
      <c r="A47" s="165" t="s">
        <v>93</v>
      </c>
      <c r="B47" s="69">
        <v>-1.6824861742464774</v>
      </c>
      <c r="C47" s="69">
        <v>-0.21803807229447775</v>
      </c>
      <c r="D47" s="69">
        <v>-3.839006725101262E-2</v>
      </c>
      <c r="E47" s="69">
        <v>-2.2780616538960801</v>
      </c>
      <c r="F47" s="69">
        <v>-1.0994323679709153</v>
      </c>
      <c r="G47" s="69">
        <v>1.3762261005386738</v>
      </c>
      <c r="H47" s="69">
        <v>0.49388395980630001</v>
      </c>
      <c r="I47" s="69">
        <v>0.14399948687665173</v>
      </c>
      <c r="J47" s="69">
        <v>-0.1308419113330514</v>
      </c>
      <c r="K47" s="69">
        <v>-0.75800852482202097</v>
      </c>
      <c r="L47" s="69">
        <v>0.76179985040772613</v>
      </c>
      <c r="M47" s="69">
        <v>0.97124840477941443</v>
      </c>
      <c r="N47" s="69">
        <v>6.9678669231672749E-2</v>
      </c>
      <c r="O47" s="69">
        <v>0.1866150977263272</v>
      </c>
      <c r="P47" s="69">
        <v>0.11455879649444768</v>
      </c>
      <c r="Q47" s="206">
        <v>-2.0872484059528476</v>
      </c>
      <c r="R47" s="44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</row>
    <row r="48" spans="1:33" s="5" customFormat="1" ht="18.75" customHeight="1" x14ac:dyDescent="0.2">
      <c r="A48" s="164" t="s">
        <v>94</v>
      </c>
      <c r="B48" s="69">
        <v>-0.90574839744686542</v>
      </c>
      <c r="C48" s="69">
        <v>-1.0794767006560286</v>
      </c>
      <c r="D48" s="69">
        <v>-7.606238690612524E-2</v>
      </c>
      <c r="E48" s="69">
        <v>-1.0514591046321879</v>
      </c>
      <c r="F48" s="69">
        <v>0.44810927816745033</v>
      </c>
      <c r="G48" s="69">
        <v>-0.32571629617838593</v>
      </c>
      <c r="H48" s="69">
        <v>4.3633523668238796</v>
      </c>
      <c r="I48" s="69">
        <v>-0.34083132133992666</v>
      </c>
      <c r="J48" s="69">
        <v>-5.147614818982172E-2</v>
      </c>
      <c r="K48" s="69">
        <v>-0.47812672460158512</v>
      </c>
      <c r="L48" s="69">
        <v>0.68943012398082781</v>
      </c>
      <c r="M48" s="69">
        <v>-0.57707292462290483</v>
      </c>
      <c r="N48" s="69">
        <v>6.8479539220722072E-2</v>
      </c>
      <c r="O48" s="69">
        <v>0.1568917945176509</v>
      </c>
      <c r="P48" s="69">
        <v>-0.32125320709150401</v>
      </c>
      <c r="Q48" s="206">
        <v>0.51903989104518633</v>
      </c>
      <c r="R48" s="44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</row>
    <row r="49" spans="1:33" s="5" customFormat="1" ht="18.75" customHeight="1" x14ac:dyDescent="0.2">
      <c r="A49" s="165" t="s">
        <v>95</v>
      </c>
      <c r="B49" s="69">
        <v>-0.13808342582214606</v>
      </c>
      <c r="C49" s="69">
        <v>-0.42022349275874299</v>
      </c>
      <c r="D49" s="69">
        <v>0.20458576585912086</v>
      </c>
      <c r="E49" s="69">
        <v>2.3249942226624565E-2</v>
      </c>
      <c r="F49" s="69">
        <v>5.8830943841944261E-2</v>
      </c>
      <c r="G49" s="69">
        <v>0.93762899563729152</v>
      </c>
      <c r="H49" s="69">
        <v>3.576126537402224</v>
      </c>
      <c r="I49" s="69">
        <v>0.37927328872000304</v>
      </c>
      <c r="J49" s="69">
        <v>0.44382335597712103</v>
      </c>
      <c r="K49" s="69">
        <v>1.034112288696736</v>
      </c>
      <c r="L49" s="69">
        <v>0.36615172268033774</v>
      </c>
      <c r="M49" s="69">
        <v>-1.3003150594023667E-3</v>
      </c>
      <c r="N49" s="69">
        <v>7.0708652253029317E-2</v>
      </c>
      <c r="O49" s="69">
        <v>0.17738256558450438</v>
      </c>
      <c r="P49" s="69">
        <v>-0.69653027619156049</v>
      </c>
      <c r="Q49" s="206">
        <v>6.0157365490470625</v>
      </c>
      <c r="R49" s="44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</row>
    <row r="50" spans="1:33" s="8" customFormat="1" ht="18.75" customHeight="1" x14ac:dyDescent="0.2">
      <c r="A50" s="164" t="s">
        <v>96</v>
      </c>
      <c r="B50" s="69">
        <v>-0.15406671765209115</v>
      </c>
      <c r="C50" s="69">
        <v>9.0769534105449134E-2</v>
      </c>
      <c r="D50" s="69">
        <v>0.4278751420479418</v>
      </c>
      <c r="E50" s="69">
        <v>0.54659272028806039</v>
      </c>
      <c r="F50" s="69">
        <v>0.22877785272453999</v>
      </c>
      <c r="G50" s="69">
        <v>1.614661378972494</v>
      </c>
      <c r="H50" s="69">
        <v>5.8743463489131516E-2</v>
      </c>
      <c r="I50" s="69">
        <v>0.76248102429757836</v>
      </c>
      <c r="J50" s="69">
        <v>0.63917693423273692</v>
      </c>
      <c r="K50" s="69">
        <v>-0.844676603318953</v>
      </c>
      <c r="L50" s="69">
        <v>0.35216271195919308</v>
      </c>
      <c r="M50" s="69">
        <v>-1.6918836129410764</v>
      </c>
      <c r="N50" s="69">
        <v>6.9689519839732761E-2</v>
      </c>
      <c r="O50" s="69">
        <v>0.14016697950742055</v>
      </c>
      <c r="P50" s="69">
        <v>-0.39053186639390292</v>
      </c>
      <c r="Q50" s="206">
        <v>1.8499384611582366</v>
      </c>
      <c r="R50" s="44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</row>
    <row r="51" spans="1:33" s="8" customFormat="1" ht="18.75" customHeight="1" thickBot="1" x14ac:dyDescent="0.25">
      <c r="A51" s="166" t="s">
        <v>97</v>
      </c>
      <c r="B51" s="173">
        <v>0.51362182979690818</v>
      </c>
      <c r="C51" s="173">
        <v>-0.44720455820991289</v>
      </c>
      <c r="D51" s="173">
        <v>0.8814982040524485</v>
      </c>
      <c r="E51" s="173">
        <v>0.4274995248491294</v>
      </c>
      <c r="F51" s="173">
        <v>0.51335107185660889</v>
      </c>
      <c r="G51" s="173">
        <v>0.87809584678707686</v>
      </c>
      <c r="H51" s="173">
        <v>3.5022953548215625</v>
      </c>
      <c r="I51" s="173">
        <v>3.8156008362056203E-2</v>
      </c>
      <c r="J51" s="173">
        <v>0.58803770384520326</v>
      </c>
      <c r="K51" s="173">
        <v>0.66383264758327509</v>
      </c>
      <c r="L51" s="173">
        <v>0.20187024196833669</v>
      </c>
      <c r="M51" s="173">
        <v>-1.8221314344338686</v>
      </c>
      <c r="N51" s="173">
        <v>7.1665127126774905E-2</v>
      </c>
      <c r="O51" s="173">
        <v>9.4012328496418857E-2</v>
      </c>
      <c r="P51" s="173">
        <v>-0.48278613588832309</v>
      </c>
      <c r="Q51" s="207">
        <v>5.6218137610137022</v>
      </c>
      <c r="R51" s="44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</row>
    <row r="52" spans="1:33" ht="18.75" customHeight="1" x14ac:dyDescent="0.25">
      <c r="A52" s="340"/>
      <c r="B52" s="341"/>
      <c r="C52" s="341"/>
      <c r="D52" s="341"/>
      <c r="E52" s="341"/>
      <c r="F52" s="341"/>
      <c r="G52" s="341"/>
      <c r="H52" s="341"/>
      <c r="I52" s="341"/>
      <c r="J52" s="341"/>
      <c r="K52" s="341"/>
      <c r="L52" s="341"/>
      <c r="M52" s="341"/>
      <c r="N52" s="341"/>
      <c r="O52" s="341"/>
      <c r="P52" s="341"/>
      <c r="Q52" s="342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81"/>
    </row>
    <row r="53" spans="1:33" ht="18.75" customHeight="1" thickBot="1" x14ac:dyDescent="0.3">
      <c r="A53" s="343" t="s">
        <v>115</v>
      </c>
      <c r="B53" s="344"/>
      <c r="C53" s="344"/>
      <c r="D53" s="344"/>
      <c r="E53" s="344"/>
      <c r="F53" s="344"/>
      <c r="G53" s="344"/>
      <c r="H53" s="344"/>
      <c r="I53" s="344"/>
      <c r="J53" s="344"/>
      <c r="K53" s="344"/>
      <c r="L53" s="344"/>
      <c r="M53" s="344"/>
      <c r="N53" s="344"/>
      <c r="O53" s="344"/>
      <c r="P53" s="344"/>
      <c r="Q53" s="345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81"/>
    </row>
    <row r="54" spans="1:33" x14ac:dyDescent="0.25"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81"/>
    </row>
    <row r="55" spans="1:33" x14ac:dyDescent="0.25"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81"/>
    </row>
    <row r="56" spans="1:33" ht="27.75" customHeight="1" x14ac:dyDescent="0.25">
      <c r="A56" s="19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70"/>
      <c r="AF56" s="69"/>
      <c r="AG56" s="82"/>
    </row>
    <row r="57" spans="1:33" x14ac:dyDescent="0.25">
      <c r="A57" s="84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36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83"/>
    </row>
    <row r="58" spans="1:33" x14ac:dyDescent="0.25">
      <c r="A58" s="84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77"/>
      <c r="S58" s="49"/>
      <c r="T58" s="49"/>
      <c r="U58" s="49"/>
      <c r="V58" s="6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55"/>
    </row>
    <row r="59" spans="1:33" x14ac:dyDescent="0.25">
      <c r="A59" s="84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58"/>
      <c r="O59" s="58"/>
      <c r="P59" s="58"/>
      <c r="Q59" s="11"/>
    </row>
    <row r="60" spans="1:33" x14ac:dyDescent="0.25">
      <c r="A60" s="84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55"/>
    </row>
    <row r="61" spans="1:33" x14ac:dyDescent="0.25">
      <c r="A61" s="84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55"/>
    </row>
    <row r="62" spans="1:33" x14ac:dyDescent="0.25">
      <c r="A62" s="84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55"/>
    </row>
    <row r="63" spans="1:33" x14ac:dyDescent="0.25">
      <c r="A63" s="84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55"/>
    </row>
    <row r="64" spans="1:33" x14ac:dyDescent="0.25">
      <c r="A64" s="84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55"/>
    </row>
    <row r="65" spans="1:17" x14ac:dyDescent="0.25">
      <c r="A65" s="84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55"/>
    </row>
    <row r="66" spans="1:17" x14ac:dyDescent="0.25">
      <c r="A66" s="84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55"/>
    </row>
    <row r="67" spans="1:17" x14ac:dyDescent="0.25">
      <c r="A67" s="84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55"/>
    </row>
    <row r="68" spans="1:17" x14ac:dyDescent="0.25">
      <c r="A68" s="84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55"/>
    </row>
    <row r="69" spans="1:17" x14ac:dyDescent="0.25">
      <c r="A69" s="84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55"/>
    </row>
    <row r="70" spans="1:17" x14ac:dyDescent="0.25">
      <c r="A70" s="84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55"/>
    </row>
    <row r="71" spans="1:17" x14ac:dyDescent="0.25">
      <c r="A71" s="84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55"/>
    </row>
    <row r="72" spans="1:17" x14ac:dyDescent="0.25">
      <c r="A72" s="84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55"/>
    </row>
    <row r="73" spans="1:17" x14ac:dyDescent="0.25">
      <c r="A73" s="84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55"/>
    </row>
    <row r="74" spans="1:17" x14ac:dyDescent="0.25">
      <c r="A74" s="84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55"/>
    </row>
    <row r="75" spans="1:17" x14ac:dyDescent="0.25">
      <c r="A75" s="84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55"/>
    </row>
    <row r="76" spans="1:17" x14ac:dyDescent="0.25">
      <c r="A76" s="84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55"/>
    </row>
    <row r="77" spans="1:17" x14ac:dyDescent="0.25">
      <c r="A77" s="84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55"/>
    </row>
    <row r="78" spans="1:17" x14ac:dyDescent="0.25">
      <c r="A78" s="78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55"/>
    </row>
    <row r="79" spans="1:17" x14ac:dyDescent="0.25">
      <c r="A79" s="79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55"/>
    </row>
    <row r="80" spans="1:17" x14ac:dyDescent="0.25">
      <c r="A80" s="7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55"/>
    </row>
    <row r="81" spans="1:17" x14ac:dyDescent="0.25">
      <c r="A81" s="17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11"/>
    </row>
    <row r="82" spans="1:17" x14ac:dyDescent="0.25">
      <c r="A82" s="17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11"/>
    </row>
    <row r="83" spans="1:17" x14ac:dyDescent="0.25">
      <c r="A83" s="17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11"/>
    </row>
    <row r="84" spans="1:17" x14ac:dyDescent="0.25">
      <c r="A84" s="17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55"/>
    </row>
    <row r="85" spans="1:17" x14ac:dyDescent="0.25">
      <c r="A85" s="17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55"/>
    </row>
    <row r="86" spans="1:17" x14ac:dyDescent="0.25">
      <c r="A86" s="17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55"/>
    </row>
    <row r="87" spans="1:17" x14ac:dyDescent="0.25">
      <c r="A87" s="17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55"/>
    </row>
    <row r="88" spans="1:17" x14ac:dyDescent="0.25">
      <c r="A88" s="17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55"/>
    </row>
    <row r="89" spans="1:17" x14ac:dyDescent="0.25">
      <c r="A89" s="17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55"/>
    </row>
    <row r="90" spans="1:17" x14ac:dyDescent="0.25">
      <c r="A90" s="17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55"/>
    </row>
    <row r="91" spans="1:17" x14ac:dyDescent="0.25">
      <c r="A91" s="17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55"/>
    </row>
    <row r="92" spans="1:17" x14ac:dyDescent="0.25">
      <c r="A92" s="17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55"/>
    </row>
    <row r="93" spans="1:17" x14ac:dyDescent="0.25">
      <c r="A93" s="17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55"/>
    </row>
    <row r="94" spans="1:17" x14ac:dyDescent="0.25">
      <c r="A94" s="17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55"/>
    </row>
    <row r="95" spans="1:17" x14ac:dyDescent="0.25">
      <c r="A95" s="17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55"/>
    </row>
    <row r="96" spans="1:17" x14ac:dyDescent="0.25">
      <c r="A96" s="17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55"/>
    </row>
    <row r="97" spans="1:17" x14ac:dyDescent="0.25">
      <c r="A97" s="17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55"/>
    </row>
    <row r="98" spans="1:17" x14ac:dyDescent="0.25">
      <c r="A98" s="17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55"/>
    </row>
    <row r="99" spans="1:17" x14ac:dyDescent="0.25">
      <c r="A99" s="17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55"/>
    </row>
    <row r="100" spans="1:17" x14ac:dyDescent="0.25">
      <c r="A100" s="18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55"/>
    </row>
    <row r="101" spans="1:17" x14ac:dyDescent="0.25"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55"/>
    </row>
    <row r="102" spans="1:17" x14ac:dyDescent="0.25"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55"/>
    </row>
    <row r="103" spans="1:17" x14ac:dyDescent="0.25"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55"/>
    </row>
    <row r="104" spans="1:17" x14ac:dyDescent="0.25"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54"/>
    </row>
    <row r="105" spans="1:17" x14ac:dyDescent="0.25"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11"/>
    </row>
    <row r="106" spans="1:17" x14ac:dyDescent="0.25"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4"/>
      <c r="Q106" s="11"/>
    </row>
    <row r="107" spans="1:17" x14ac:dyDescent="0.25">
      <c r="A107" s="37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55"/>
    </row>
    <row r="108" spans="1:17" x14ac:dyDescent="0.25">
      <c r="A108" s="37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55"/>
    </row>
    <row r="109" spans="1:17" x14ac:dyDescent="0.25">
      <c r="A109" s="37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55"/>
    </row>
    <row r="110" spans="1:17" x14ac:dyDescent="0.25">
      <c r="A110" s="37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55"/>
    </row>
    <row r="111" spans="1:17" x14ac:dyDescent="0.25">
      <c r="A111" s="37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55"/>
    </row>
    <row r="112" spans="1:17" x14ac:dyDescent="0.25">
      <c r="A112" s="37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55"/>
    </row>
    <row r="113" spans="1:17" x14ac:dyDescent="0.25">
      <c r="A113" s="37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55"/>
    </row>
    <row r="114" spans="1:17" x14ac:dyDescent="0.25">
      <c r="A114" s="37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55"/>
    </row>
    <row r="115" spans="1:17" x14ac:dyDescent="0.25">
      <c r="A115" s="37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55"/>
    </row>
    <row r="116" spans="1:17" x14ac:dyDescent="0.25">
      <c r="A116" s="37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55"/>
    </row>
    <row r="117" spans="1:17" x14ac:dyDescent="0.25">
      <c r="A117" s="37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55"/>
    </row>
    <row r="118" spans="1:17" x14ac:dyDescent="0.25">
      <c r="A118" s="37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55"/>
    </row>
    <row r="119" spans="1:17" x14ac:dyDescent="0.25">
      <c r="A119" s="37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55"/>
    </row>
    <row r="120" spans="1:17" x14ac:dyDescent="0.25">
      <c r="A120" s="37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55"/>
    </row>
    <row r="121" spans="1:17" x14ac:dyDescent="0.25">
      <c r="A121" s="37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55"/>
    </row>
    <row r="122" spans="1:17" x14ac:dyDescent="0.25">
      <c r="A122" s="37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55"/>
    </row>
    <row r="123" spans="1:17" x14ac:dyDescent="0.25">
      <c r="A123" s="37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55"/>
    </row>
    <row r="124" spans="1:17" x14ac:dyDescent="0.25">
      <c r="A124" s="37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55"/>
    </row>
    <row r="125" spans="1:17" x14ac:dyDescent="0.25">
      <c r="A125" s="37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55"/>
    </row>
    <row r="126" spans="1:17" x14ac:dyDescent="0.25">
      <c r="A126" s="37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11"/>
    </row>
    <row r="127" spans="1:17" x14ac:dyDescent="0.25"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11"/>
    </row>
    <row r="128" spans="1:17" x14ac:dyDescent="0.25"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11"/>
    </row>
    <row r="129" spans="1:17" x14ac:dyDescent="0.25"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11"/>
    </row>
    <row r="130" spans="1:17" x14ac:dyDescent="0.25">
      <c r="A130" s="37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55"/>
    </row>
    <row r="131" spans="1:17" x14ac:dyDescent="0.25">
      <c r="A131" s="37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55"/>
    </row>
    <row r="132" spans="1:17" x14ac:dyDescent="0.25">
      <c r="A132" s="37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55"/>
    </row>
    <row r="133" spans="1:17" x14ac:dyDescent="0.25">
      <c r="A133" s="37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55"/>
    </row>
    <row r="134" spans="1:17" x14ac:dyDescent="0.25">
      <c r="A134" s="37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55"/>
    </row>
    <row r="135" spans="1:17" x14ac:dyDescent="0.25">
      <c r="A135" s="37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55"/>
    </row>
    <row r="136" spans="1:17" x14ac:dyDescent="0.25">
      <c r="A136" s="37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55"/>
    </row>
    <row r="137" spans="1:17" x14ac:dyDescent="0.25">
      <c r="A137" s="37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55"/>
    </row>
    <row r="138" spans="1:17" x14ac:dyDescent="0.25">
      <c r="A138" s="37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55"/>
    </row>
    <row r="139" spans="1:17" x14ac:dyDescent="0.25">
      <c r="A139" s="37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55"/>
    </row>
    <row r="140" spans="1:17" x14ac:dyDescent="0.25">
      <c r="A140" s="37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55"/>
    </row>
    <row r="141" spans="1:17" x14ac:dyDescent="0.25">
      <c r="A141" s="37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55"/>
    </row>
    <row r="142" spans="1:17" x14ac:dyDescent="0.25">
      <c r="A142" s="37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55"/>
    </row>
    <row r="143" spans="1:17" x14ac:dyDescent="0.25">
      <c r="A143" s="37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55"/>
    </row>
    <row r="144" spans="1:17" x14ac:dyDescent="0.25">
      <c r="A144" s="37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55"/>
    </row>
    <row r="145" spans="1:17" x14ac:dyDescent="0.25">
      <c r="A145" s="37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55"/>
    </row>
    <row r="146" spans="1:17" x14ac:dyDescent="0.25">
      <c r="A146" s="37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55"/>
    </row>
    <row r="147" spans="1:17" x14ac:dyDescent="0.25">
      <c r="A147" s="37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55"/>
    </row>
    <row r="148" spans="1:17" x14ac:dyDescent="0.25">
      <c r="A148" s="37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55"/>
    </row>
    <row r="149" spans="1:17" x14ac:dyDescent="0.25">
      <c r="A149" s="37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55"/>
    </row>
  </sheetData>
  <mergeCells count="4">
    <mergeCell ref="A3:P3"/>
    <mergeCell ref="A52:Q52"/>
    <mergeCell ref="A53:Q53"/>
    <mergeCell ref="A14:P14"/>
  </mergeCells>
  <pageMargins left="0" right="0" top="0" bottom="0" header="0" footer="0"/>
  <pageSetup paperSize="9" scale="9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I96"/>
  <sheetViews>
    <sheetView view="pageBreakPreview" topLeftCell="D1" zoomScaleNormal="110" zoomScaleSheetLayoutView="100" workbookViewId="0">
      <selection activeCell="J2" sqref="J2"/>
    </sheetView>
  </sheetViews>
  <sheetFormatPr defaultRowHeight="15" x14ac:dyDescent="0.25"/>
  <cols>
    <col min="1" max="1" width="9.140625" style="5" customWidth="1"/>
    <col min="2" max="16" width="9.140625" style="38" customWidth="1"/>
    <col min="17" max="17" width="9.140625" customWidth="1"/>
    <col min="19" max="35" width="9.140625" style="11"/>
  </cols>
  <sheetData>
    <row r="1" spans="1:35" ht="19.5" thickBot="1" x14ac:dyDescent="0.3">
      <c r="A1" s="103" t="s">
        <v>122</v>
      </c>
      <c r="B1" s="104"/>
      <c r="C1" s="104"/>
      <c r="D1" s="104"/>
      <c r="E1" s="104"/>
      <c r="F1" s="104"/>
      <c r="G1" s="104"/>
      <c r="H1" s="104"/>
      <c r="I1" s="104"/>
      <c r="J1" s="102"/>
      <c r="K1" s="102"/>
      <c r="L1" s="102"/>
      <c r="M1" s="102"/>
      <c r="N1" s="102"/>
      <c r="O1" s="102"/>
      <c r="P1" s="102"/>
      <c r="Q1" s="112"/>
    </row>
    <row r="2" spans="1:35" s="92" customFormat="1" ht="64.5" customHeight="1" thickBot="1" x14ac:dyDescent="0.3">
      <c r="A2" s="110"/>
      <c r="B2" s="26" t="s">
        <v>59</v>
      </c>
      <c r="C2" s="26" t="s">
        <v>60</v>
      </c>
      <c r="D2" s="26" t="s">
        <v>61</v>
      </c>
      <c r="E2" s="26" t="s">
        <v>62</v>
      </c>
      <c r="F2" s="26" t="s">
        <v>63</v>
      </c>
      <c r="G2" s="26" t="s">
        <v>64</v>
      </c>
      <c r="H2" s="26" t="s">
        <v>65</v>
      </c>
      <c r="I2" s="26" t="s">
        <v>66</v>
      </c>
      <c r="J2" s="26" t="s">
        <v>67</v>
      </c>
      <c r="K2" s="26" t="s">
        <v>68</v>
      </c>
      <c r="L2" s="26" t="s">
        <v>69</v>
      </c>
      <c r="M2" s="26" t="s">
        <v>70</v>
      </c>
      <c r="N2" s="26" t="s">
        <v>71</v>
      </c>
      <c r="O2" s="26" t="s">
        <v>72</v>
      </c>
      <c r="P2" s="26" t="s">
        <v>73</v>
      </c>
      <c r="Q2" s="204" t="s">
        <v>121</v>
      </c>
      <c r="R2" s="27"/>
      <c r="S2" s="13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54"/>
    </row>
    <row r="3" spans="1:35" ht="15" customHeight="1" x14ac:dyDescent="0.25">
      <c r="A3" s="330" t="s">
        <v>112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205"/>
      <c r="R3" s="92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</row>
    <row r="4" spans="1:35" s="92" customFormat="1" ht="18.75" hidden="1" customHeight="1" x14ac:dyDescent="0.25">
      <c r="A4" s="136">
        <v>2007</v>
      </c>
      <c r="B4" s="48">
        <v>8.4343737680375508</v>
      </c>
      <c r="C4" s="48">
        <v>2.4567696413086888</v>
      </c>
      <c r="D4" s="48">
        <v>4.9790396602614804</v>
      </c>
      <c r="E4" s="48">
        <v>8.824284123488372</v>
      </c>
      <c r="F4" s="48">
        <v>2.0851308228563488</v>
      </c>
      <c r="G4" s="48">
        <v>6.4139231223099307</v>
      </c>
      <c r="H4" s="48">
        <v>27.922586126498523</v>
      </c>
      <c r="I4" s="48">
        <v>4.4809614783041498</v>
      </c>
      <c r="J4" s="48">
        <v>2.5703292120439247</v>
      </c>
      <c r="K4" s="48">
        <v>5.9472547457995617</v>
      </c>
      <c r="L4" s="48">
        <v>7.3039895472728853</v>
      </c>
      <c r="M4" s="48">
        <v>4.5433977913338</v>
      </c>
      <c r="N4" s="48">
        <v>5.8321376385379882</v>
      </c>
      <c r="O4" s="48">
        <v>5.1308813223778271</v>
      </c>
      <c r="P4" s="48">
        <v>3.0749409995689567</v>
      </c>
      <c r="Q4" s="206">
        <v>100</v>
      </c>
      <c r="S4" s="11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</row>
    <row r="5" spans="1:35" s="92" customFormat="1" ht="18.75" hidden="1" customHeight="1" x14ac:dyDescent="0.25">
      <c r="A5" s="136">
        <v>2008</v>
      </c>
      <c r="B5" s="48">
        <v>8.6302799454753547</v>
      </c>
      <c r="C5" s="48">
        <v>2.4822518097941919</v>
      </c>
      <c r="D5" s="48">
        <v>4.1305373587510745</v>
      </c>
      <c r="E5" s="48">
        <v>7.464944460119292</v>
      </c>
      <c r="F5" s="48">
        <v>2.195125088418262</v>
      </c>
      <c r="G5" s="48">
        <v>6.6645358411776519</v>
      </c>
      <c r="H5" s="48">
        <v>29.140070544101224</v>
      </c>
      <c r="I5" s="48">
        <v>4.9537281158131536</v>
      </c>
      <c r="J5" s="48">
        <v>2.5640383293118085</v>
      </c>
      <c r="K5" s="48">
        <v>5.7450052525567257</v>
      </c>
      <c r="L5" s="48">
        <v>6.7714115280078095</v>
      </c>
      <c r="M5" s="48">
        <v>4.5019397607419727</v>
      </c>
      <c r="N5" s="48">
        <v>6.2158889817317942</v>
      </c>
      <c r="O5" s="48">
        <v>5.4773398977840779</v>
      </c>
      <c r="P5" s="48">
        <v>3.0629030862155942</v>
      </c>
      <c r="Q5" s="206">
        <v>100</v>
      </c>
      <c r="S5" s="11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</row>
    <row r="6" spans="1:35" s="92" customFormat="1" ht="18.75" hidden="1" customHeight="1" x14ac:dyDescent="0.25">
      <c r="A6" s="136">
        <v>2009</v>
      </c>
      <c r="B6" s="48">
        <v>9.4904326557937804</v>
      </c>
      <c r="C6" s="48">
        <v>2.3540929408075373</v>
      </c>
      <c r="D6" s="48">
        <v>4.1003153895955737</v>
      </c>
      <c r="E6" s="48">
        <v>5.376672199527909</v>
      </c>
      <c r="F6" s="48">
        <v>2.089004996328677</v>
      </c>
      <c r="G6" s="48">
        <v>5.4242357168615403</v>
      </c>
      <c r="H6" s="48">
        <v>29.618255412970452</v>
      </c>
      <c r="I6" s="48">
        <v>4.1252863808877001</v>
      </c>
      <c r="J6" s="48">
        <v>1.97321302308471</v>
      </c>
      <c r="K6" s="48">
        <v>7.6005366080603132</v>
      </c>
      <c r="L6" s="48">
        <v>7.6435258168288289</v>
      </c>
      <c r="M6" s="48">
        <v>4.2654063691514201</v>
      </c>
      <c r="N6" s="48">
        <v>6.2823359468600533</v>
      </c>
      <c r="O6" s="48">
        <v>6.5272094878191522</v>
      </c>
      <c r="P6" s="48">
        <v>3.1294770554223339</v>
      </c>
      <c r="Q6" s="206">
        <v>100</v>
      </c>
      <c r="S6" s="11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</row>
    <row r="7" spans="1:35" s="92" customFormat="1" ht="18.75" hidden="1" customHeight="1" x14ac:dyDescent="0.25">
      <c r="A7" s="136">
        <v>2010</v>
      </c>
      <c r="B7" s="48">
        <v>7.0330363727235286</v>
      </c>
      <c r="C7" s="48">
        <v>2.0514072897567401</v>
      </c>
      <c r="D7" s="48">
        <v>3.9643532035693871</v>
      </c>
      <c r="E7" s="48">
        <v>5.670096364770953</v>
      </c>
      <c r="F7" s="48">
        <v>2.0145602588174163</v>
      </c>
      <c r="G7" s="48">
        <v>6.4659888103067891</v>
      </c>
      <c r="H7" s="48">
        <v>29.953864887488475</v>
      </c>
      <c r="I7" s="48">
        <v>3.7843704893040839</v>
      </c>
      <c r="J7" s="48">
        <v>1.8420684516784602</v>
      </c>
      <c r="K7" s="48">
        <v>8.144482735490211</v>
      </c>
      <c r="L7" s="48">
        <v>7.7189792176913423</v>
      </c>
      <c r="M7" s="48">
        <v>4.0410436035504063</v>
      </c>
      <c r="N7" s="48">
        <v>6.181201791900329</v>
      </c>
      <c r="O7" s="48">
        <v>7.2113148557293671</v>
      </c>
      <c r="P7" s="48">
        <v>3.9232316672224994</v>
      </c>
      <c r="Q7" s="206">
        <v>100</v>
      </c>
      <c r="S7" s="11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</row>
    <row r="8" spans="1:35" s="92" customFormat="1" ht="18.75" hidden="1" customHeight="1" x14ac:dyDescent="0.25">
      <c r="A8" s="136">
        <v>2011</v>
      </c>
      <c r="B8" s="48">
        <v>7.1221876259833383</v>
      </c>
      <c r="C8" s="48">
        <v>1.7246139023278313</v>
      </c>
      <c r="D8" s="48">
        <v>3.7824921243009415</v>
      </c>
      <c r="E8" s="48">
        <v>6.1489874363320682</v>
      </c>
      <c r="F8" s="48">
        <v>2.512043974367058</v>
      </c>
      <c r="G8" s="48">
        <v>6.7315189007313379</v>
      </c>
      <c r="H8" s="48">
        <v>30.228957254189162</v>
      </c>
      <c r="I8" s="48">
        <v>3.4090146480571595</v>
      </c>
      <c r="J8" s="48">
        <v>1.8332185092896025</v>
      </c>
      <c r="K8" s="48">
        <v>6.6689623746825619</v>
      </c>
      <c r="L8" s="48">
        <v>8.1408956162139923</v>
      </c>
      <c r="M8" s="48">
        <v>3.430876212109212</v>
      </c>
      <c r="N8" s="48">
        <v>6.2207019197123197</v>
      </c>
      <c r="O8" s="48">
        <v>7.6601418075967027</v>
      </c>
      <c r="P8" s="48">
        <v>4.3853876941067247</v>
      </c>
      <c r="Q8" s="206">
        <v>100</v>
      </c>
      <c r="S8" s="11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</row>
    <row r="9" spans="1:35" s="92" customFormat="1" ht="18.75" hidden="1" customHeight="1" x14ac:dyDescent="0.25">
      <c r="A9" s="136">
        <v>2012</v>
      </c>
      <c r="B9" s="48">
        <v>7.0667184178767908</v>
      </c>
      <c r="C9" s="48">
        <v>2.096752290134801</v>
      </c>
      <c r="D9" s="48">
        <v>3.617782444781759</v>
      </c>
      <c r="E9" s="48">
        <v>5.8253681401737394</v>
      </c>
      <c r="F9" s="48">
        <v>2.9268924820441691</v>
      </c>
      <c r="G9" s="48">
        <v>6.483756217793232</v>
      </c>
      <c r="H9" s="48">
        <v>30.690707002137433</v>
      </c>
      <c r="I9" s="48">
        <v>3.6353328542943051</v>
      </c>
      <c r="J9" s="48">
        <v>2.0086707737973217</v>
      </c>
      <c r="K9" s="48">
        <v>5.7365527523918054</v>
      </c>
      <c r="L9" s="48">
        <v>7.6925422645043096</v>
      </c>
      <c r="M9" s="48">
        <v>3.261217170639747</v>
      </c>
      <c r="N9" s="48">
        <v>6.5496950791158675</v>
      </c>
      <c r="O9" s="48">
        <v>8.5059590640962828</v>
      </c>
      <c r="P9" s="48">
        <v>3.9020530462184273</v>
      </c>
      <c r="Q9" s="206">
        <v>100</v>
      </c>
      <c r="S9" s="11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</row>
    <row r="10" spans="1:35" s="92" customFormat="1" ht="18.75" hidden="1" customHeight="1" x14ac:dyDescent="0.25">
      <c r="A10" s="136">
        <v>2013</v>
      </c>
      <c r="B10" s="48">
        <v>8.562460037808691</v>
      </c>
      <c r="C10" s="48">
        <v>1.8092782427233225</v>
      </c>
      <c r="D10" s="48">
        <v>3.7855562235960623</v>
      </c>
      <c r="E10" s="48">
        <v>5.4406734874518925</v>
      </c>
      <c r="F10" s="48">
        <v>2.3371290856423963</v>
      </c>
      <c r="G10" s="48">
        <v>6.5026945709128956</v>
      </c>
      <c r="H10" s="48">
        <v>30.478891915303542</v>
      </c>
      <c r="I10" s="48">
        <v>3.8130015161288888</v>
      </c>
      <c r="J10" s="48">
        <v>1.7985986758772148</v>
      </c>
      <c r="K10" s="48">
        <v>6.2317797235128012</v>
      </c>
      <c r="L10" s="48">
        <v>7.0690241786841721</v>
      </c>
      <c r="M10" s="48">
        <v>2.7577131748278529</v>
      </c>
      <c r="N10" s="48">
        <v>6.6032376716659096</v>
      </c>
      <c r="O10" s="48">
        <v>8.2838656680706464</v>
      </c>
      <c r="P10" s="48">
        <v>4.5260958277937062</v>
      </c>
      <c r="Q10" s="206">
        <v>100</v>
      </c>
      <c r="S10" s="11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</row>
    <row r="11" spans="1:35" s="5" customFormat="1" ht="18.75" customHeight="1" x14ac:dyDescent="0.2">
      <c r="A11" s="136">
        <v>2014</v>
      </c>
      <c r="B11" s="48">
        <v>6.7237546575319636</v>
      </c>
      <c r="C11" s="48">
        <v>1.8761622299450986</v>
      </c>
      <c r="D11" s="48">
        <v>4.2733793322077425</v>
      </c>
      <c r="E11" s="48">
        <v>4.4734465475108873</v>
      </c>
      <c r="F11" s="48">
        <v>2.9560820117075597</v>
      </c>
      <c r="G11" s="48">
        <v>6.3992343542218357</v>
      </c>
      <c r="H11" s="48">
        <v>30.513462961549202</v>
      </c>
      <c r="I11" s="48">
        <v>4.924717943622376</v>
      </c>
      <c r="J11" s="48">
        <v>1.6345427576139147</v>
      </c>
      <c r="K11" s="48">
        <v>6.2274633420327818</v>
      </c>
      <c r="L11" s="48">
        <v>7.3795848389015877</v>
      </c>
      <c r="M11" s="48">
        <v>3.7978972978545631</v>
      </c>
      <c r="N11" s="48">
        <v>6.6106585619966118</v>
      </c>
      <c r="O11" s="48">
        <v>8.4809097473839881</v>
      </c>
      <c r="P11" s="48">
        <v>3.7287034159198882</v>
      </c>
      <c r="Q11" s="206">
        <v>99.999999999999986</v>
      </c>
      <c r="R11" s="71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3"/>
      <c r="AF11" s="73"/>
      <c r="AG11" s="73"/>
      <c r="AH11" s="73"/>
      <c r="AI11" s="74"/>
    </row>
    <row r="12" spans="1:35" s="5" customFormat="1" ht="18.75" customHeight="1" x14ac:dyDescent="0.2">
      <c r="A12" s="136">
        <v>2015</v>
      </c>
      <c r="B12" s="48">
        <v>6.193659434309259</v>
      </c>
      <c r="C12" s="48">
        <v>2.6877427222574068</v>
      </c>
      <c r="D12" s="48">
        <v>3.9899039262167264</v>
      </c>
      <c r="E12" s="48">
        <v>4.0955584987230509</v>
      </c>
      <c r="F12" s="48">
        <v>2.7070699845195656</v>
      </c>
      <c r="G12" s="48">
        <v>7.2923666936264739</v>
      </c>
      <c r="H12" s="48">
        <v>29.293018730720068</v>
      </c>
      <c r="I12" s="48">
        <v>4.7677788671672081</v>
      </c>
      <c r="J12" s="48">
        <v>2.0383024103992988</v>
      </c>
      <c r="K12" s="48">
        <v>7.2982242755326503</v>
      </c>
      <c r="L12" s="48">
        <v>7.4283309780124709</v>
      </c>
      <c r="M12" s="48">
        <v>4.0175578238706162</v>
      </c>
      <c r="N12" s="48">
        <v>6.2188790533138123</v>
      </c>
      <c r="O12" s="48">
        <v>8.3650308422223336</v>
      </c>
      <c r="P12" s="48">
        <v>3.6065757591090635</v>
      </c>
      <c r="Q12" s="206">
        <v>100</v>
      </c>
      <c r="R12" s="71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3"/>
      <c r="AF12" s="73"/>
      <c r="AG12" s="73"/>
      <c r="AH12" s="62"/>
      <c r="AI12" s="74"/>
    </row>
    <row r="13" spans="1:35" s="5" customFormat="1" ht="18.75" customHeight="1" x14ac:dyDescent="0.2">
      <c r="A13" s="136">
        <v>2016</v>
      </c>
      <c r="B13" s="48">
        <v>7.0518827182806172</v>
      </c>
      <c r="C13" s="48">
        <v>3.0009733734340935</v>
      </c>
      <c r="D13" s="48">
        <v>3.9957718933908635</v>
      </c>
      <c r="E13" s="48">
        <v>4.0552847404433088</v>
      </c>
      <c r="F13" s="48">
        <v>2.6750698519723604</v>
      </c>
      <c r="G13" s="48">
        <v>6.3256781101185249</v>
      </c>
      <c r="H13" s="48">
        <v>29.916528648869694</v>
      </c>
      <c r="I13" s="48">
        <v>4.448824281893029</v>
      </c>
      <c r="J13" s="48">
        <v>2.0107377023909598</v>
      </c>
      <c r="K13" s="48">
        <v>7.4177981861639148</v>
      </c>
      <c r="L13" s="48">
        <v>7.6012183388404617</v>
      </c>
      <c r="M13" s="48">
        <v>3.7240206018059427</v>
      </c>
      <c r="N13" s="48">
        <v>5.9755218960382726</v>
      </c>
      <c r="O13" s="48">
        <v>8.4361537132515991</v>
      </c>
      <c r="P13" s="48">
        <v>3.3645359431063526</v>
      </c>
      <c r="Q13" s="206">
        <v>100</v>
      </c>
      <c r="R13" s="71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3"/>
      <c r="AF13" s="73"/>
      <c r="AG13" s="73"/>
      <c r="AH13" s="73"/>
      <c r="AI13" s="74"/>
    </row>
    <row r="14" spans="1:35" s="5" customFormat="1" ht="18.75" customHeight="1" x14ac:dyDescent="0.2">
      <c r="A14" s="136">
        <v>2017</v>
      </c>
      <c r="B14" s="48">
        <v>7.558309066001061</v>
      </c>
      <c r="C14" s="48">
        <v>2.7191002791590861</v>
      </c>
      <c r="D14" s="48">
        <v>3.7677359784512023</v>
      </c>
      <c r="E14" s="48">
        <v>3.5330646212524544</v>
      </c>
      <c r="F14" s="48">
        <v>2.8872170063419675</v>
      </c>
      <c r="G14" s="48">
        <v>5.743240478170403</v>
      </c>
      <c r="H14" s="48">
        <v>30.647618413219831</v>
      </c>
      <c r="I14" s="48">
        <v>4.0346144141599032</v>
      </c>
      <c r="J14" s="48">
        <v>2.184745265504823</v>
      </c>
      <c r="K14" s="48">
        <v>7.3008898164618055</v>
      </c>
      <c r="L14" s="48">
        <v>7.969998527836478</v>
      </c>
      <c r="M14" s="48">
        <v>4.0213639200975386</v>
      </c>
      <c r="N14" s="48">
        <v>6.0592610936670148</v>
      </c>
      <c r="O14" s="48">
        <v>8.4137657214048875</v>
      </c>
      <c r="P14" s="48">
        <v>3.1590753982715611</v>
      </c>
      <c r="Q14" s="206">
        <v>100</v>
      </c>
      <c r="R14" s="71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54"/>
    </row>
    <row r="15" spans="1:35" s="8" customFormat="1" ht="18.75" customHeight="1" thickBot="1" x14ac:dyDescent="0.25">
      <c r="A15" s="105">
        <v>2018</v>
      </c>
      <c r="B15" s="99">
        <v>7.2257671618337778</v>
      </c>
      <c r="C15" s="99">
        <v>2.214393616148806</v>
      </c>
      <c r="D15" s="99">
        <v>3.556084125905552</v>
      </c>
      <c r="E15" s="99">
        <v>2.1553280606271938</v>
      </c>
      <c r="F15" s="99">
        <v>2.6911293939456122</v>
      </c>
      <c r="G15" s="99">
        <v>6.2175030371045645</v>
      </c>
      <c r="H15" s="99">
        <v>32.882179756956234</v>
      </c>
      <c r="I15" s="99">
        <v>3.6504814628546716</v>
      </c>
      <c r="J15" s="99">
        <v>2.1002887655715758</v>
      </c>
      <c r="K15" s="99">
        <v>7.1084540104977583</v>
      </c>
      <c r="L15" s="99">
        <v>8.8790446071901847</v>
      </c>
      <c r="M15" s="99">
        <v>4.1095403895143106</v>
      </c>
      <c r="N15" s="99">
        <v>6.0377779556748399</v>
      </c>
      <c r="O15" s="99">
        <v>8.2417691222921388</v>
      </c>
      <c r="P15" s="99">
        <v>2.9302585338827938</v>
      </c>
      <c r="Q15" s="207">
        <v>100</v>
      </c>
      <c r="R15" s="71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54"/>
    </row>
    <row r="16" spans="1:35" ht="15" customHeight="1" x14ac:dyDescent="0.25">
      <c r="A16" s="330" t="s">
        <v>113</v>
      </c>
      <c r="B16" s="331"/>
      <c r="C16" s="331"/>
      <c r="D16" s="331"/>
      <c r="E16" s="331"/>
      <c r="F16" s="331"/>
      <c r="G16" s="331"/>
      <c r="H16" s="331"/>
      <c r="I16" s="331"/>
      <c r="J16" s="331"/>
      <c r="K16" s="331"/>
      <c r="L16" s="331"/>
      <c r="M16" s="331"/>
      <c r="N16" s="331"/>
      <c r="O16" s="331"/>
      <c r="P16" s="331"/>
      <c r="Q16" s="205"/>
      <c r="R16" s="9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54"/>
    </row>
    <row r="17" spans="1:35" s="92" customFormat="1" ht="18.75" hidden="1" customHeight="1" x14ac:dyDescent="0.25">
      <c r="A17" s="164">
        <v>39873</v>
      </c>
      <c r="B17" s="69">
        <v>10.008047522568486</v>
      </c>
      <c r="C17" s="69">
        <v>1.9287721464221255</v>
      </c>
      <c r="D17" s="69">
        <v>4.0748120959164398</v>
      </c>
      <c r="E17" s="69">
        <v>4.6570056476109478</v>
      </c>
      <c r="F17" s="69">
        <v>1.9670396292405232</v>
      </c>
      <c r="G17" s="69">
        <v>6.0488594380232845</v>
      </c>
      <c r="H17" s="69">
        <v>30.564000614637262</v>
      </c>
      <c r="I17" s="69">
        <v>4.5053389207724246</v>
      </c>
      <c r="J17" s="69">
        <v>1.9535130577602</v>
      </c>
      <c r="K17" s="69">
        <v>7.1741703642648558</v>
      </c>
      <c r="L17" s="69">
        <v>6.9839699880982939</v>
      </c>
      <c r="M17" s="69">
        <v>4.9226689513282951</v>
      </c>
      <c r="N17" s="69">
        <v>6.2571876242149509</v>
      </c>
      <c r="O17" s="69">
        <v>6.2362912052145738</v>
      </c>
      <c r="P17" s="69">
        <v>2.7183227939273427</v>
      </c>
      <c r="Q17" s="206">
        <v>100</v>
      </c>
      <c r="R17" s="9"/>
      <c r="S17" s="11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54"/>
    </row>
    <row r="18" spans="1:35" s="92" customFormat="1" ht="18.75" hidden="1" customHeight="1" x14ac:dyDescent="0.25">
      <c r="A18" s="165">
        <v>39965</v>
      </c>
      <c r="B18" s="69">
        <v>10.289088631285042</v>
      </c>
      <c r="C18" s="69">
        <v>2.4538563116268444</v>
      </c>
      <c r="D18" s="69">
        <v>3.8131504566858068</v>
      </c>
      <c r="E18" s="69">
        <v>3.6501321255883155</v>
      </c>
      <c r="F18" s="69">
        <v>2.0551432134437451</v>
      </c>
      <c r="G18" s="69">
        <v>6.069924499107028</v>
      </c>
      <c r="H18" s="69">
        <v>29.513297056794428</v>
      </c>
      <c r="I18" s="69">
        <v>4.2147024202025847</v>
      </c>
      <c r="J18" s="69">
        <v>2.0847000872152397</v>
      </c>
      <c r="K18" s="69">
        <v>7.3204444041077394</v>
      </c>
      <c r="L18" s="69">
        <v>7.4477876849283495</v>
      </c>
      <c r="M18" s="69">
        <v>4.4632682816869824</v>
      </c>
      <c r="N18" s="69">
        <v>6.5513046711844094</v>
      </c>
      <c r="O18" s="69">
        <v>6.7031297366978322</v>
      </c>
      <c r="P18" s="69">
        <v>3.3700704194456579</v>
      </c>
      <c r="Q18" s="206">
        <v>100.00000000000001</v>
      </c>
      <c r="R18" s="9"/>
      <c r="S18" s="11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54"/>
    </row>
    <row r="19" spans="1:35" s="92" customFormat="1" ht="18.75" hidden="1" customHeight="1" x14ac:dyDescent="0.25">
      <c r="A19" s="164">
        <v>40057</v>
      </c>
      <c r="B19" s="69">
        <v>9.677372665536085</v>
      </c>
      <c r="C19" s="69">
        <v>3.1332441475367507</v>
      </c>
      <c r="D19" s="69">
        <v>4.0304796379648087</v>
      </c>
      <c r="E19" s="69">
        <v>5.9305804263413586</v>
      </c>
      <c r="F19" s="69">
        <v>2.2236726786233656</v>
      </c>
      <c r="G19" s="69">
        <v>4.6437231390647682</v>
      </c>
      <c r="H19" s="69">
        <v>29.272525078220038</v>
      </c>
      <c r="I19" s="69">
        <v>3.6721819512624729</v>
      </c>
      <c r="J19" s="69">
        <v>2.0890939863158984</v>
      </c>
      <c r="K19" s="69">
        <v>7.6151841859159877</v>
      </c>
      <c r="L19" s="69">
        <v>8.3856805378555936</v>
      </c>
      <c r="M19" s="69">
        <v>3.4079210145839998</v>
      </c>
      <c r="N19" s="69">
        <v>6.2751484526062491</v>
      </c>
      <c r="O19" s="69">
        <v>6.4601662709549839</v>
      </c>
      <c r="P19" s="69">
        <v>3.1830258272176253</v>
      </c>
      <c r="Q19" s="206">
        <v>100</v>
      </c>
      <c r="R19" s="9"/>
      <c r="S19" s="11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54"/>
    </row>
    <row r="20" spans="1:35" s="92" customFormat="1" ht="18.75" hidden="1" customHeight="1" x14ac:dyDescent="0.25">
      <c r="A20" s="165">
        <v>40148</v>
      </c>
      <c r="B20" s="69">
        <v>8.0800981981282867</v>
      </c>
      <c r="C20" s="69">
        <v>1.9296819350950789</v>
      </c>
      <c r="D20" s="69">
        <v>4.4548489531228253</v>
      </c>
      <c r="E20" s="69">
        <v>7.125696647683049</v>
      </c>
      <c r="F20" s="69">
        <v>2.1092820830681922</v>
      </c>
      <c r="G20" s="69">
        <v>4.9741198148752774</v>
      </c>
      <c r="H20" s="69">
        <v>29.131328034757566</v>
      </c>
      <c r="I20" s="69">
        <v>4.1088041404834961</v>
      </c>
      <c r="J20" s="69">
        <v>1.7794335526338045</v>
      </c>
      <c r="K20" s="69">
        <v>8.2549848948096365</v>
      </c>
      <c r="L20" s="69">
        <v>7.7514774464383516</v>
      </c>
      <c r="M20" s="69">
        <v>4.2677889075212851</v>
      </c>
      <c r="N20" s="69">
        <v>6.0668952531107143</v>
      </c>
      <c r="O20" s="69">
        <v>6.7107924905612313</v>
      </c>
      <c r="P20" s="69">
        <v>3.2547676477112226</v>
      </c>
      <c r="Q20" s="206">
        <v>99.999999999999986</v>
      </c>
      <c r="R20" s="9"/>
      <c r="S20" s="11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54"/>
    </row>
    <row r="21" spans="1:35" s="92" customFormat="1" ht="18.75" hidden="1" customHeight="1" x14ac:dyDescent="0.25">
      <c r="A21" s="164">
        <v>40238</v>
      </c>
      <c r="B21" s="69">
        <v>7.057629928340158</v>
      </c>
      <c r="C21" s="69">
        <v>1.9375765360263615</v>
      </c>
      <c r="D21" s="69">
        <v>4.6421046804789245</v>
      </c>
      <c r="E21" s="69">
        <v>5.2909223939028696</v>
      </c>
      <c r="F21" s="69">
        <v>1.8926970453671996</v>
      </c>
      <c r="G21" s="69">
        <v>5.6758216598694773</v>
      </c>
      <c r="H21" s="69">
        <v>29.916476891519896</v>
      </c>
      <c r="I21" s="69">
        <v>3.8720103061142712</v>
      </c>
      <c r="J21" s="69">
        <v>1.626709446712395</v>
      </c>
      <c r="K21" s="69">
        <v>7.732643882420299</v>
      </c>
      <c r="L21" s="69">
        <v>7.8341560096818981</v>
      </c>
      <c r="M21" s="69">
        <v>5.1437573930489959</v>
      </c>
      <c r="N21" s="69">
        <v>6.4185510094904838</v>
      </c>
      <c r="O21" s="69">
        <v>7.1645982631550034</v>
      </c>
      <c r="P21" s="69">
        <v>3.7943445538717655</v>
      </c>
      <c r="Q21" s="206">
        <v>100</v>
      </c>
      <c r="R21" s="9"/>
      <c r="S21" s="11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54"/>
    </row>
    <row r="22" spans="1:35" s="92" customFormat="1" ht="18.75" hidden="1" customHeight="1" x14ac:dyDescent="0.25">
      <c r="A22" s="165">
        <v>40330</v>
      </c>
      <c r="B22" s="69">
        <v>7.4705900046080673</v>
      </c>
      <c r="C22" s="69">
        <v>2.3495180611727893</v>
      </c>
      <c r="D22" s="69">
        <v>4.0464130021950835</v>
      </c>
      <c r="E22" s="69">
        <v>5.0518267977509588</v>
      </c>
      <c r="F22" s="69">
        <v>2.1377385752612605</v>
      </c>
      <c r="G22" s="69">
        <v>6.8128660474095106</v>
      </c>
      <c r="H22" s="69">
        <v>30.165630973239729</v>
      </c>
      <c r="I22" s="69">
        <v>3.7320473060787274</v>
      </c>
      <c r="J22" s="69">
        <v>1.8508490346185418</v>
      </c>
      <c r="K22" s="69">
        <v>7.7797173700948141</v>
      </c>
      <c r="L22" s="69">
        <v>7.3141390410273601</v>
      </c>
      <c r="M22" s="69">
        <v>3.5516334030350283</v>
      </c>
      <c r="N22" s="69">
        <v>6.5281417144652893</v>
      </c>
      <c r="O22" s="69">
        <v>7.331107849659543</v>
      </c>
      <c r="P22" s="69">
        <v>3.8777808193833017</v>
      </c>
      <c r="Q22" s="206">
        <v>100</v>
      </c>
      <c r="R22" s="9"/>
      <c r="S22" s="11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54"/>
    </row>
    <row r="23" spans="1:35" s="92" customFormat="1" ht="18.75" hidden="1" customHeight="1" x14ac:dyDescent="0.25">
      <c r="A23" s="164">
        <v>40422</v>
      </c>
      <c r="B23" s="69">
        <v>6.7252026047113453</v>
      </c>
      <c r="C23" s="69">
        <v>2.1580736518466037</v>
      </c>
      <c r="D23" s="69">
        <v>3.3992969826417072</v>
      </c>
      <c r="E23" s="69">
        <v>5.8504749873323219</v>
      </c>
      <c r="F23" s="69">
        <v>2.0426538182991236</v>
      </c>
      <c r="G23" s="69">
        <v>6.4870029972295802</v>
      </c>
      <c r="H23" s="69">
        <v>30.025919977006396</v>
      </c>
      <c r="I23" s="69">
        <v>3.7161069117687657</v>
      </c>
      <c r="J23" s="69">
        <v>1.9568595585431525</v>
      </c>
      <c r="K23" s="69">
        <v>8.9348047112578683</v>
      </c>
      <c r="L23" s="69">
        <v>7.8683133063604416</v>
      </c>
      <c r="M23" s="69">
        <v>3.7516433076591054</v>
      </c>
      <c r="N23" s="69">
        <v>5.9099086615827847</v>
      </c>
      <c r="O23" s="69">
        <v>7.0506964659857934</v>
      </c>
      <c r="P23" s="69">
        <v>4.1230420577750326</v>
      </c>
      <c r="Q23" s="206">
        <v>100</v>
      </c>
      <c r="R23" s="9"/>
      <c r="S23" s="11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54"/>
    </row>
    <row r="24" spans="1:35" s="92" customFormat="1" ht="18.75" hidden="1" customHeight="1" x14ac:dyDescent="0.25">
      <c r="A24" s="165">
        <v>40513</v>
      </c>
      <c r="B24" s="69">
        <v>6.91205519737212</v>
      </c>
      <c r="C24" s="69">
        <v>1.7741950386935621</v>
      </c>
      <c r="D24" s="69">
        <v>3.824415519504341</v>
      </c>
      <c r="E24" s="69">
        <v>6.4141603207205504</v>
      </c>
      <c r="F24" s="69">
        <v>1.9852795587876848</v>
      </c>
      <c r="G24" s="69">
        <v>6.8555664795369777</v>
      </c>
      <c r="H24" s="69">
        <v>29.720383853059136</v>
      </c>
      <c r="I24" s="69">
        <v>3.8197914839630314</v>
      </c>
      <c r="J24" s="69">
        <v>1.9188657926009045</v>
      </c>
      <c r="K24" s="69">
        <v>8.0752318463089772</v>
      </c>
      <c r="L24" s="69">
        <v>7.8383554045090316</v>
      </c>
      <c r="M24" s="69">
        <v>3.7618482043174812</v>
      </c>
      <c r="N24" s="69">
        <v>5.9106330600761243</v>
      </c>
      <c r="O24" s="69">
        <v>7.3038874905355993</v>
      </c>
      <c r="P24" s="69">
        <v>3.8853307500145005</v>
      </c>
      <c r="Q24" s="206">
        <v>100.00000000000001</v>
      </c>
      <c r="R24" s="9"/>
      <c r="S24" s="11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54"/>
    </row>
    <row r="25" spans="1:35" s="92" customFormat="1" ht="18.75" hidden="1" customHeight="1" x14ac:dyDescent="0.25">
      <c r="A25" s="164">
        <v>40603</v>
      </c>
      <c r="B25" s="69">
        <v>7.6432501728573508</v>
      </c>
      <c r="C25" s="69">
        <v>1.3377252538492794</v>
      </c>
      <c r="D25" s="69">
        <v>3.5717750007304674</v>
      </c>
      <c r="E25" s="69">
        <v>5.8047972125898628</v>
      </c>
      <c r="F25" s="69">
        <v>2.0897085495674856</v>
      </c>
      <c r="G25" s="69">
        <v>7.3989200515543132</v>
      </c>
      <c r="H25" s="69">
        <v>30.387118308254582</v>
      </c>
      <c r="I25" s="69">
        <v>3.2725158149482305</v>
      </c>
      <c r="J25" s="69">
        <v>1.547691951809627</v>
      </c>
      <c r="K25" s="69">
        <v>6.2508375499874145</v>
      </c>
      <c r="L25" s="69">
        <v>8.0955620882966333</v>
      </c>
      <c r="M25" s="69">
        <v>4.2824669064091365</v>
      </c>
      <c r="N25" s="69">
        <v>6.1204171860303882</v>
      </c>
      <c r="O25" s="69">
        <v>7.7399094368961103</v>
      </c>
      <c r="P25" s="69">
        <v>4.4573045162191329</v>
      </c>
      <c r="Q25" s="206">
        <v>100</v>
      </c>
      <c r="R25" s="9"/>
      <c r="S25" s="11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54"/>
    </row>
    <row r="26" spans="1:35" s="92" customFormat="1" ht="18.75" hidden="1" customHeight="1" x14ac:dyDescent="0.25">
      <c r="A26" s="165">
        <v>40695</v>
      </c>
      <c r="B26" s="69">
        <v>6.9499705415072208</v>
      </c>
      <c r="C26" s="69">
        <v>1.8494902663005302</v>
      </c>
      <c r="D26" s="69">
        <v>3.5145710370122392</v>
      </c>
      <c r="E26" s="69">
        <v>5.2179059051800003</v>
      </c>
      <c r="F26" s="69">
        <v>3.1483164969020612</v>
      </c>
      <c r="G26" s="69">
        <v>6.7373831897744694</v>
      </c>
      <c r="H26" s="69">
        <v>30.0040111069546</v>
      </c>
      <c r="I26" s="69">
        <v>2.8188968145876379</v>
      </c>
      <c r="J26" s="69">
        <v>1.71917434910752</v>
      </c>
      <c r="K26" s="69">
        <v>7.1848011836107517</v>
      </c>
      <c r="L26" s="69">
        <v>7.7931728780338476</v>
      </c>
      <c r="M26" s="69">
        <v>3.9321731284736439</v>
      </c>
      <c r="N26" s="69">
        <v>6.3859883480190591</v>
      </c>
      <c r="O26" s="69">
        <v>7.8709246370871382</v>
      </c>
      <c r="P26" s="69">
        <v>4.8732201174492822</v>
      </c>
      <c r="Q26" s="206">
        <v>100</v>
      </c>
      <c r="R26" s="9"/>
      <c r="S26" s="11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54"/>
    </row>
    <row r="27" spans="1:35" s="92" customFormat="1" ht="18.75" hidden="1" customHeight="1" x14ac:dyDescent="0.25">
      <c r="A27" s="164">
        <v>40787</v>
      </c>
      <c r="B27" s="69">
        <v>6.7056763663451271</v>
      </c>
      <c r="C27" s="69">
        <v>1.6757971724858733</v>
      </c>
      <c r="D27" s="69">
        <v>4.012759133924332</v>
      </c>
      <c r="E27" s="69">
        <v>6.5642446240078902</v>
      </c>
      <c r="F27" s="69">
        <v>2.4620852168078127</v>
      </c>
      <c r="G27" s="69">
        <v>5.8495533538247688</v>
      </c>
      <c r="H27" s="69">
        <v>30.922446482525714</v>
      </c>
      <c r="I27" s="69">
        <v>3.5151214398014519</v>
      </c>
      <c r="J27" s="69">
        <v>2.0488436305678004</v>
      </c>
      <c r="K27" s="69">
        <v>6.815872206909507</v>
      </c>
      <c r="L27" s="69">
        <v>8.3860693929153758</v>
      </c>
      <c r="M27" s="69">
        <v>2.9766388271538666</v>
      </c>
      <c r="N27" s="69">
        <v>6.1601093521459749</v>
      </c>
      <c r="O27" s="69">
        <v>7.4443699554260174</v>
      </c>
      <c r="P27" s="69">
        <v>4.460412845158503</v>
      </c>
      <c r="Q27" s="206">
        <v>99.999999999999986</v>
      </c>
      <c r="R27" s="9"/>
      <c r="S27" s="11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54"/>
    </row>
    <row r="28" spans="1:35" s="92" customFormat="1" ht="18.75" hidden="1" customHeight="1" x14ac:dyDescent="0.25">
      <c r="A28" s="165">
        <v>40878</v>
      </c>
      <c r="B28" s="69">
        <v>7.1976518943442471</v>
      </c>
      <c r="C28" s="69">
        <v>2.0314771921694965</v>
      </c>
      <c r="D28" s="69">
        <v>4.0159197889924387</v>
      </c>
      <c r="E28" s="69">
        <v>6.967634198733208</v>
      </c>
      <c r="F28" s="69">
        <v>2.3606874993259557</v>
      </c>
      <c r="G28" s="69">
        <v>6.959768114126514</v>
      </c>
      <c r="H28" s="69">
        <v>29.594348857654914</v>
      </c>
      <c r="I28" s="69">
        <v>4.0059375150413654</v>
      </c>
      <c r="J28" s="69">
        <v>2.0058848922304802</v>
      </c>
      <c r="K28" s="69">
        <v>6.4319058989184157</v>
      </c>
      <c r="L28" s="69">
        <v>8.2746651307996686</v>
      </c>
      <c r="M28" s="69">
        <v>2.5703203067092937</v>
      </c>
      <c r="N28" s="69">
        <v>6.2200340500640259</v>
      </c>
      <c r="O28" s="69">
        <v>7.5954237256182946</v>
      </c>
      <c r="P28" s="69">
        <v>3.7683409352716888</v>
      </c>
      <c r="Q28" s="206">
        <v>100</v>
      </c>
      <c r="R28" s="9"/>
      <c r="S28" s="11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54"/>
    </row>
    <row r="29" spans="1:35" s="92" customFormat="1" ht="18.75" hidden="1" customHeight="1" x14ac:dyDescent="0.25">
      <c r="A29" s="164">
        <v>40969</v>
      </c>
      <c r="B29" s="69">
        <v>7.4335127740156537</v>
      </c>
      <c r="C29" s="69">
        <v>1.992538533744014</v>
      </c>
      <c r="D29" s="69">
        <v>3.9461551838943896</v>
      </c>
      <c r="E29" s="69">
        <v>5.0487645961812522</v>
      </c>
      <c r="F29" s="69">
        <v>2.500392150302881</v>
      </c>
      <c r="G29" s="69">
        <v>7.6110732822377418</v>
      </c>
      <c r="H29" s="69">
        <v>30.297222524238325</v>
      </c>
      <c r="I29" s="69">
        <v>3.7740901165625891</v>
      </c>
      <c r="J29" s="69">
        <v>1.56140700347228</v>
      </c>
      <c r="K29" s="69">
        <v>4.4068754593395223</v>
      </c>
      <c r="L29" s="69">
        <v>8.3611456608477468</v>
      </c>
      <c r="M29" s="69">
        <v>3.7257680368404444</v>
      </c>
      <c r="N29" s="69">
        <v>6.6539784988671968</v>
      </c>
      <c r="O29" s="69">
        <v>8.6175540813889704</v>
      </c>
      <c r="P29" s="69">
        <v>4.0695220980669893</v>
      </c>
      <c r="Q29" s="206">
        <v>100</v>
      </c>
      <c r="R29" s="9"/>
      <c r="S29" s="11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54"/>
    </row>
    <row r="30" spans="1:35" s="92" customFormat="1" ht="18.75" hidden="1" customHeight="1" x14ac:dyDescent="0.25">
      <c r="A30" s="165">
        <v>41061</v>
      </c>
      <c r="B30" s="69">
        <v>7.419847452630977</v>
      </c>
      <c r="C30" s="69">
        <v>2.1697407532090773</v>
      </c>
      <c r="D30" s="69">
        <v>3.6366970414490889</v>
      </c>
      <c r="E30" s="69">
        <v>5.670399979283216</v>
      </c>
      <c r="F30" s="69">
        <v>3.2934992588660386</v>
      </c>
      <c r="G30" s="69">
        <v>6.5345586143066967</v>
      </c>
      <c r="H30" s="69">
        <v>31.559533926642402</v>
      </c>
      <c r="I30" s="69">
        <v>3.09792219159681</v>
      </c>
      <c r="J30" s="69">
        <v>1.9879543634939834</v>
      </c>
      <c r="K30" s="69">
        <v>4.8996019526590189</v>
      </c>
      <c r="L30" s="69">
        <v>7.2849497184127472</v>
      </c>
      <c r="M30" s="69">
        <v>3.2548306596281331</v>
      </c>
      <c r="N30" s="69">
        <v>6.5373997584754964</v>
      </c>
      <c r="O30" s="69">
        <v>8.6028216518839837</v>
      </c>
      <c r="P30" s="69">
        <v>4.0502426774623324</v>
      </c>
      <c r="Q30" s="206">
        <v>100</v>
      </c>
      <c r="R30" s="9"/>
      <c r="S30" s="11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54"/>
    </row>
    <row r="31" spans="1:35" s="92" customFormat="1" ht="18.75" hidden="1" customHeight="1" x14ac:dyDescent="0.25">
      <c r="A31" s="164">
        <v>41153</v>
      </c>
      <c r="B31" s="69">
        <v>6.7983945916758906</v>
      </c>
      <c r="C31" s="69">
        <v>2.0411720056983076</v>
      </c>
      <c r="D31" s="69">
        <v>3.6893792416593834</v>
      </c>
      <c r="E31" s="69">
        <v>6.3496902802444</v>
      </c>
      <c r="F31" s="69">
        <v>3.0867052539372368</v>
      </c>
      <c r="G31" s="69">
        <v>5.8857687039644508</v>
      </c>
      <c r="H31" s="69">
        <v>30.239205689215026</v>
      </c>
      <c r="I31" s="69">
        <v>3.9087220458671568</v>
      </c>
      <c r="J31" s="69">
        <v>2.2082921045578425</v>
      </c>
      <c r="K31" s="69">
        <v>6.8088054632445294</v>
      </c>
      <c r="L31" s="69">
        <v>7.5534270223735192</v>
      </c>
      <c r="M31" s="69">
        <v>3.1478485137806693</v>
      </c>
      <c r="N31" s="69">
        <v>6.3322211385716356</v>
      </c>
      <c r="O31" s="69">
        <v>8.4968490183166701</v>
      </c>
      <c r="P31" s="69">
        <v>3.453518926893294</v>
      </c>
      <c r="Q31" s="206">
        <v>100</v>
      </c>
      <c r="R31" s="9"/>
      <c r="S31" s="11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54"/>
    </row>
    <row r="32" spans="1:35" s="92" customFormat="1" ht="18.75" hidden="1" customHeight="1" x14ac:dyDescent="0.25">
      <c r="A32" s="165">
        <v>41244</v>
      </c>
      <c r="B32" s="69">
        <v>6.6300741294273262</v>
      </c>
      <c r="C32" s="69">
        <v>2.183810987093346</v>
      </c>
      <c r="D32" s="69">
        <v>3.2005680392614617</v>
      </c>
      <c r="E32" s="69">
        <v>6.1973765052058862</v>
      </c>
      <c r="F32" s="69">
        <v>2.8093110322090209</v>
      </c>
      <c r="G32" s="69">
        <v>5.9488267676371809</v>
      </c>
      <c r="H32" s="69">
        <v>30.673463325430578</v>
      </c>
      <c r="I32" s="69">
        <v>3.7551379102237661</v>
      </c>
      <c r="J32" s="69">
        <v>2.2608551185910737</v>
      </c>
      <c r="K32" s="69">
        <v>6.7678715858023963</v>
      </c>
      <c r="L32" s="69">
        <v>7.591556631744818</v>
      </c>
      <c r="M32" s="69">
        <v>2.9291049358178927</v>
      </c>
      <c r="N32" s="69">
        <v>6.6870830941068116</v>
      </c>
      <c r="O32" s="69">
        <v>8.3078807153973688</v>
      </c>
      <c r="P32" s="69">
        <v>4.0570792220510912</v>
      </c>
      <c r="Q32" s="206">
        <v>100</v>
      </c>
      <c r="R32" s="9"/>
      <c r="S32" s="11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54"/>
    </row>
    <row r="33" spans="1:35" s="92" customFormat="1" ht="18.75" hidden="1" customHeight="1" x14ac:dyDescent="0.25">
      <c r="A33" s="164">
        <v>41334</v>
      </c>
      <c r="B33" s="69">
        <v>8.8284795859439082</v>
      </c>
      <c r="C33" s="69">
        <v>1.5075343380519446</v>
      </c>
      <c r="D33" s="69">
        <v>3.6985201174896298</v>
      </c>
      <c r="E33" s="69">
        <v>5.5360622060462941</v>
      </c>
      <c r="F33" s="69">
        <v>2.4463283114979779</v>
      </c>
      <c r="G33" s="69">
        <v>5.8300898237038936</v>
      </c>
      <c r="H33" s="69">
        <v>30.786134821100692</v>
      </c>
      <c r="I33" s="69">
        <v>3.0496145067806029</v>
      </c>
      <c r="J33" s="69">
        <v>1.3110901417006939</v>
      </c>
      <c r="K33" s="69">
        <v>6.5210916055853945</v>
      </c>
      <c r="L33" s="69">
        <v>7.0249371099732523</v>
      </c>
      <c r="M33" s="69">
        <v>3.2383916597555809</v>
      </c>
      <c r="N33" s="69">
        <v>6.481456267420751</v>
      </c>
      <c r="O33" s="69">
        <v>8.0750840906829655</v>
      </c>
      <c r="P33" s="69">
        <v>5.665185414266424</v>
      </c>
      <c r="Q33" s="206">
        <v>100</v>
      </c>
      <c r="R33" s="9"/>
      <c r="S33" s="11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54"/>
    </row>
    <row r="34" spans="1:35" s="92" customFormat="1" ht="18.75" hidden="1" customHeight="1" x14ac:dyDescent="0.25">
      <c r="A34" s="165">
        <v>41426</v>
      </c>
      <c r="B34" s="69">
        <v>8.7123736831584733</v>
      </c>
      <c r="C34" s="69">
        <v>2.1437865522561284</v>
      </c>
      <c r="D34" s="69">
        <v>3.7265975984486248</v>
      </c>
      <c r="E34" s="69">
        <v>5.9825333218628973</v>
      </c>
      <c r="F34" s="69">
        <v>2.3271291020166007</v>
      </c>
      <c r="G34" s="69">
        <v>6.2247532185645955</v>
      </c>
      <c r="H34" s="69">
        <v>31.387823447607989</v>
      </c>
      <c r="I34" s="69">
        <v>3.8276664736420525</v>
      </c>
      <c r="J34" s="69">
        <v>1.6372593343769324</v>
      </c>
      <c r="K34" s="69">
        <v>5.8414407945211018</v>
      </c>
      <c r="L34" s="69">
        <v>6.497691695444491</v>
      </c>
      <c r="M34" s="69">
        <v>2.4157206135742628</v>
      </c>
      <c r="N34" s="69">
        <v>6.6633352661361505</v>
      </c>
      <c r="O34" s="69">
        <v>8.3561274326848576</v>
      </c>
      <c r="P34" s="69">
        <v>4.2557614657048406</v>
      </c>
      <c r="Q34" s="206">
        <v>99.999999999999986</v>
      </c>
      <c r="R34" s="9"/>
      <c r="S34" s="11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54"/>
    </row>
    <row r="35" spans="1:35" s="92" customFormat="1" ht="18.75" hidden="1" customHeight="1" x14ac:dyDescent="0.25">
      <c r="A35" s="164">
        <v>41518</v>
      </c>
      <c r="B35" s="69">
        <v>8.7281891196820318</v>
      </c>
      <c r="C35" s="69">
        <v>1.7811280795285143</v>
      </c>
      <c r="D35" s="69">
        <v>3.6769255367203284</v>
      </c>
      <c r="E35" s="69">
        <v>5.3791134869576487</v>
      </c>
      <c r="F35" s="69">
        <v>2.0589477244459395</v>
      </c>
      <c r="G35" s="69">
        <v>6.4283400599518812</v>
      </c>
      <c r="H35" s="69">
        <v>30.220364088637997</v>
      </c>
      <c r="I35" s="69">
        <v>3.9034418140552494</v>
      </c>
      <c r="J35" s="69">
        <v>2.2928530623097205</v>
      </c>
      <c r="K35" s="69">
        <v>5.9416413291417847</v>
      </c>
      <c r="L35" s="69">
        <v>7.3192957409770223</v>
      </c>
      <c r="M35" s="69">
        <v>2.53458444691812</v>
      </c>
      <c r="N35" s="69">
        <v>6.5901061552108438</v>
      </c>
      <c r="O35" s="69">
        <v>8.3330619524714731</v>
      </c>
      <c r="P35" s="69">
        <v>4.8120074029914459</v>
      </c>
      <c r="Q35" s="206">
        <v>100</v>
      </c>
      <c r="R35" s="9"/>
      <c r="S35" s="11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54"/>
    </row>
    <row r="36" spans="1:35" s="92" customFormat="1" ht="18.75" hidden="1" customHeight="1" x14ac:dyDescent="0.25">
      <c r="A36" s="165">
        <v>41609</v>
      </c>
      <c r="B36" s="69">
        <v>7.9778459975363987</v>
      </c>
      <c r="C36" s="69">
        <v>1.8126004252577657</v>
      </c>
      <c r="D36" s="69">
        <v>4.0413261412758894</v>
      </c>
      <c r="E36" s="69">
        <v>4.8698105256246764</v>
      </c>
      <c r="F36" s="69">
        <v>2.5159457379162924</v>
      </c>
      <c r="G36" s="69">
        <v>7.5343382211463865</v>
      </c>
      <c r="H36" s="69">
        <v>29.528109064847843</v>
      </c>
      <c r="I36" s="69">
        <v>4.4815700151368167</v>
      </c>
      <c r="J36" s="69">
        <v>1.9556363993628927</v>
      </c>
      <c r="K36" s="69">
        <v>6.6162501336799204</v>
      </c>
      <c r="L36" s="69">
        <v>7.4273273863781686</v>
      </c>
      <c r="M36" s="69">
        <v>2.8329714508192034</v>
      </c>
      <c r="N36" s="69">
        <v>6.680459732849557</v>
      </c>
      <c r="O36" s="69">
        <v>8.3746083139317342</v>
      </c>
      <c r="P36" s="69">
        <v>3.3512004542364511</v>
      </c>
      <c r="Q36" s="206">
        <v>100</v>
      </c>
      <c r="R36" s="9"/>
      <c r="S36" s="11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54"/>
    </row>
    <row r="37" spans="1:35" s="5" customFormat="1" ht="18.75" customHeight="1" x14ac:dyDescent="0.2">
      <c r="A37" s="165" t="s">
        <v>77</v>
      </c>
      <c r="B37" s="69">
        <v>6.5319802088692169</v>
      </c>
      <c r="C37" s="69">
        <v>1.932400459860111</v>
      </c>
      <c r="D37" s="69">
        <v>4.3188501403180233</v>
      </c>
      <c r="E37" s="69">
        <v>4.7484944977311532</v>
      </c>
      <c r="F37" s="69">
        <v>3.132339041160249</v>
      </c>
      <c r="G37" s="69">
        <v>6.5344519986034371</v>
      </c>
      <c r="H37" s="69">
        <v>29.955976009532748</v>
      </c>
      <c r="I37" s="69">
        <v>4.1723107985055261</v>
      </c>
      <c r="J37" s="69">
        <v>1.3533606113170562</v>
      </c>
      <c r="K37" s="69">
        <v>7.115225781115031</v>
      </c>
      <c r="L37" s="69">
        <v>7.0478683322948266</v>
      </c>
      <c r="M37" s="69">
        <v>3.2207592257179254</v>
      </c>
      <c r="N37" s="69">
        <v>6.6780129903686412</v>
      </c>
      <c r="O37" s="69">
        <v>8.7979713341041812</v>
      </c>
      <c r="P37" s="69">
        <v>4.4599985705018783</v>
      </c>
      <c r="Q37" s="206">
        <v>100</v>
      </c>
      <c r="R37" s="72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</row>
    <row r="38" spans="1:35" s="5" customFormat="1" ht="18.75" customHeight="1" x14ac:dyDescent="0.2">
      <c r="A38" s="164" t="s">
        <v>78</v>
      </c>
      <c r="B38" s="69">
        <v>6.3470331399254354</v>
      </c>
      <c r="C38" s="69">
        <v>1.851167327400449</v>
      </c>
      <c r="D38" s="69">
        <v>4.3450847469407403</v>
      </c>
      <c r="E38" s="69">
        <v>4.4990365372730432</v>
      </c>
      <c r="F38" s="69">
        <v>3.0391270202545329</v>
      </c>
      <c r="G38" s="69">
        <v>5.7173181285071939</v>
      </c>
      <c r="H38" s="69">
        <v>31.478649547765382</v>
      </c>
      <c r="I38" s="69">
        <v>5.0465798144896548</v>
      </c>
      <c r="J38" s="69">
        <v>1.7217553944754793</v>
      </c>
      <c r="K38" s="69">
        <v>5.7917160581702305</v>
      </c>
      <c r="L38" s="69">
        <v>7.4804868234710646</v>
      </c>
      <c r="M38" s="69">
        <v>4.2365987954855377</v>
      </c>
      <c r="N38" s="69">
        <v>6.3588758016588027</v>
      </c>
      <c r="O38" s="69">
        <v>8.1821791722508497</v>
      </c>
      <c r="P38" s="69">
        <v>3.9043916919315986</v>
      </c>
      <c r="Q38" s="206">
        <v>100</v>
      </c>
      <c r="R38" s="72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</row>
    <row r="39" spans="1:35" s="5" customFormat="1" ht="18.75" customHeight="1" x14ac:dyDescent="0.2">
      <c r="A39" s="165" t="s">
        <v>79</v>
      </c>
      <c r="B39" s="69">
        <v>6.6497004480014992</v>
      </c>
      <c r="C39" s="69">
        <v>2.1032522633879749</v>
      </c>
      <c r="D39" s="69">
        <v>4.3322533521576609</v>
      </c>
      <c r="E39" s="69">
        <v>4.1979273184855348</v>
      </c>
      <c r="F39" s="69">
        <v>2.6421040354945493</v>
      </c>
      <c r="G39" s="69">
        <v>6.0493214760811647</v>
      </c>
      <c r="H39" s="69">
        <v>28.746721871098153</v>
      </c>
      <c r="I39" s="69">
        <v>6.0158422797121593</v>
      </c>
      <c r="J39" s="69">
        <v>2.12115156064272</v>
      </c>
      <c r="K39" s="69">
        <v>6.7457800848346228</v>
      </c>
      <c r="L39" s="69">
        <v>7.656962776882982</v>
      </c>
      <c r="M39" s="69">
        <v>4.6160317550655217</v>
      </c>
      <c r="N39" s="69">
        <v>6.6938885866302593</v>
      </c>
      <c r="O39" s="69">
        <v>8.3604053602632167</v>
      </c>
      <c r="P39" s="69">
        <v>3.06865683126196</v>
      </c>
      <c r="Q39" s="206">
        <v>100</v>
      </c>
      <c r="R39" s="72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</row>
    <row r="40" spans="1:35" s="5" customFormat="1" ht="18.75" customHeight="1" x14ac:dyDescent="0.2">
      <c r="A40" s="164" t="s">
        <v>80</v>
      </c>
      <c r="B40" s="69">
        <v>6.747713849329422</v>
      </c>
      <c r="C40" s="69">
        <v>1.9649656586654827</v>
      </c>
      <c r="D40" s="69">
        <v>4.062238579204009</v>
      </c>
      <c r="E40" s="69">
        <v>3.721966335517354</v>
      </c>
      <c r="F40" s="69">
        <v>2.9495699322397679</v>
      </c>
      <c r="G40" s="69">
        <v>6.8263442943356436</v>
      </c>
      <c r="H40" s="69">
        <v>29.534340012266089</v>
      </c>
      <c r="I40" s="69">
        <v>5.132748073185379</v>
      </c>
      <c r="J40" s="69">
        <v>1.5329510125276389</v>
      </c>
      <c r="K40" s="69">
        <v>7.5146603027839998</v>
      </c>
      <c r="L40" s="69">
        <v>7.5941316229505231</v>
      </c>
      <c r="M40" s="69">
        <v>4.0854991246031185</v>
      </c>
      <c r="N40" s="69">
        <v>6.5963556539586419</v>
      </c>
      <c r="O40" s="69">
        <v>8.4370756070704509</v>
      </c>
      <c r="P40" s="69">
        <v>3.2994399413624595</v>
      </c>
      <c r="Q40" s="206">
        <v>100</v>
      </c>
      <c r="R40" s="72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</row>
    <row r="41" spans="1:35" s="5" customFormat="1" ht="18.75" customHeight="1" x14ac:dyDescent="0.2">
      <c r="A41" s="165" t="s">
        <v>81</v>
      </c>
      <c r="B41" s="69">
        <v>6.2139501434762971</v>
      </c>
      <c r="C41" s="69">
        <v>2.9516127638808927</v>
      </c>
      <c r="D41" s="69">
        <v>3.7531416122171217</v>
      </c>
      <c r="E41" s="69">
        <v>4.2885419463397243</v>
      </c>
      <c r="F41" s="69">
        <v>1.9949006245512957</v>
      </c>
      <c r="G41" s="69">
        <v>7.6314707893857578</v>
      </c>
      <c r="H41" s="69">
        <v>28.716877943423665</v>
      </c>
      <c r="I41" s="69">
        <v>4.4718781085057397</v>
      </c>
      <c r="J41" s="69">
        <v>1.7549390910045999</v>
      </c>
      <c r="K41" s="69">
        <v>7.7019514121866921</v>
      </c>
      <c r="L41" s="69">
        <v>7.2681872546401234</v>
      </c>
      <c r="M41" s="69">
        <v>3.7424006954187945</v>
      </c>
      <c r="N41" s="69">
        <v>6.4867274900135863</v>
      </c>
      <c r="O41" s="69">
        <v>8.6094734077387169</v>
      </c>
      <c r="P41" s="69">
        <v>4.4139467172170015</v>
      </c>
      <c r="Q41" s="206">
        <v>100</v>
      </c>
      <c r="R41" s="72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</row>
    <row r="42" spans="1:35" s="5" customFormat="1" ht="18.75" customHeight="1" x14ac:dyDescent="0.2">
      <c r="A42" s="164" t="s">
        <v>82</v>
      </c>
      <c r="B42" s="69">
        <v>5.9160577019852036</v>
      </c>
      <c r="C42" s="69">
        <v>3.3616288450644887</v>
      </c>
      <c r="D42" s="69">
        <v>4.0249571200420924</v>
      </c>
      <c r="E42" s="69">
        <v>4.3539221257116472</v>
      </c>
      <c r="F42" s="69">
        <v>3.6890254446469335</v>
      </c>
      <c r="G42" s="69">
        <v>7.8254864912552193</v>
      </c>
      <c r="H42" s="69">
        <v>28.397448446795654</v>
      </c>
      <c r="I42" s="69">
        <v>4.5384956765971429</v>
      </c>
      <c r="J42" s="69">
        <v>2.6751095030002667</v>
      </c>
      <c r="K42" s="69">
        <v>6.797329086140051</v>
      </c>
      <c r="L42" s="69">
        <v>7.1943002563215037</v>
      </c>
      <c r="M42" s="69">
        <v>4.0427957318345937</v>
      </c>
      <c r="N42" s="69">
        <v>5.7957842635963752</v>
      </c>
      <c r="O42" s="69">
        <v>8.0708151291749992</v>
      </c>
      <c r="P42" s="69">
        <v>3.3168441778338056</v>
      </c>
      <c r="Q42" s="206">
        <v>100</v>
      </c>
      <c r="R42" s="72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</row>
    <row r="43" spans="1:35" s="5" customFormat="1" ht="18.75" customHeight="1" x14ac:dyDescent="0.2">
      <c r="A43" s="165" t="s">
        <v>83</v>
      </c>
      <c r="B43" s="69">
        <v>5.9472152417181636</v>
      </c>
      <c r="C43" s="69">
        <v>2.4166705783652573</v>
      </c>
      <c r="D43" s="69">
        <v>4.1091803459044867</v>
      </c>
      <c r="E43" s="69">
        <v>3.9947111289178361</v>
      </c>
      <c r="F43" s="69">
        <v>2.1427582502796323</v>
      </c>
      <c r="G43" s="69">
        <v>6.8577629144044634</v>
      </c>
      <c r="H43" s="69">
        <v>30.530061449984313</v>
      </c>
      <c r="I43" s="69">
        <v>4.9433168855609724</v>
      </c>
      <c r="J43" s="69">
        <v>2.1177183574771608</v>
      </c>
      <c r="K43" s="69">
        <v>7.233524779059012</v>
      </c>
      <c r="L43" s="69">
        <v>7.6655664005765622</v>
      </c>
      <c r="M43" s="69">
        <v>4.1870055069677647</v>
      </c>
      <c r="N43" s="69">
        <v>6.0528482774673682</v>
      </c>
      <c r="O43" s="69">
        <v>8.3711256395041289</v>
      </c>
      <c r="P43" s="69">
        <v>3.430534243812883</v>
      </c>
      <c r="Q43" s="206">
        <v>100</v>
      </c>
      <c r="R43" s="72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</row>
    <row r="44" spans="1:35" s="5" customFormat="1" ht="18.75" customHeight="1" x14ac:dyDescent="0.2">
      <c r="A44" s="164" t="s">
        <v>84</v>
      </c>
      <c r="B44" s="69">
        <v>6.3728438919735018</v>
      </c>
      <c r="C44" s="69">
        <v>2.7307282357179785</v>
      </c>
      <c r="D44" s="69">
        <v>4.0256217492043316</v>
      </c>
      <c r="E44" s="69">
        <v>3.6793708611252534</v>
      </c>
      <c r="F44" s="69">
        <v>2.5887164327403616</v>
      </c>
      <c r="G44" s="69">
        <v>6.3100317406948649</v>
      </c>
      <c r="H44" s="69">
        <v>30.545456208219896</v>
      </c>
      <c r="I44" s="69">
        <v>4.6050777633321438</v>
      </c>
      <c r="J44" s="69">
        <v>1.7586146542755161</v>
      </c>
      <c r="K44" s="69">
        <v>8.2822562850839336</v>
      </c>
      <c r="L44" s="69">
        <v>7.3872873881741024</v>
      </c>
      <c r="M44" s="69">
        <v>3.7908048243793022</v>
      </c>
      <c r="N44" s="69">
        <v>6.0223292607432359</v>
      </c>
      <c r="O44" s="69">
        <v>8.4494226146846714</v>
      </c>
      <c r="P44" s="69">
        <v>3.4514380896509222</v>
      </c>
      <c r="Q44" s="206">
        <v>100</v>
      </c>
      <c r="R44" s="72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</row>
    <row r="45" spans="1:35" s="5" customFormat="1" ht="18.75" customHeight="1" x14ac:dyDescent="0.2">
      <c r="A45" s="165" t="s">
        <v>85</v>
      </c>
      <c r="B45" s="69">
        <v>6.8214261008477131</v>
      </c>
      <c r="C45" s="69">
        <v>2.9356579109472927</v>
      </c>
      <c r="D45" s="69">
        <v>3.9582898558325144</v>
      </c>
      <c r="E45" s="69">
        <v>4.195245963850506</v>
      </c>
      <c r="F45" s="69">
        <v>2.8132473242277736</v>
      </c>
      <c r="G45" s="69">
        <v>6.6408481974781228</v>
      </c>
      <c r="H45" s="69">
        <v>29.001626437147177</v>
      </c>
      <c r="I45" s="69">
        <v>4.439800358436881</v>
      </c>
      <c r="J45" s="69">
        <v>1.9650997596345656</v>
      </c>
      <c r="K45" s="69">
        <v>7.8734641249373514</v>
      </c>
      <c r="L45" s="69">
        <v>7.3335453550421432</v>
      </c>
      <c r="M45" s="69">
        <v>3.5654048230895148</v>
      </c>
      <c r="N45" s="69">
        <v>6.2311740365752328</v>
      </c>
      <c r="O45" s="69">
        <v>8.4685748572482531</v>
      </c>
      <c r="P45" s="69">
        <v>3.7565948947049557</v>
      </c>
      <c r="Q45" s="206">
        <v>100</v>
      </c>
      <c r="R45" s="72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</row>
    <row r="46" spans="1:35" s="5" customFormat="1" ht="18.75" customHeight="1" x14ac:dyDescent="0.2">
      <c r="A46" s="164" t="s">
        <v>86</v>
      </c>
      <c r="B46" s="69">
        <v>7.3568543433038132</v>
      </c>
      <c r="C46" s="69">
        <v>3.3880301340688193</v>
      </c>
      <c r="D46" s="69">
        <v>3.7164902787162939</v>
      </c>
      <c r="E46" s="69">
        <v>4.3547425557074986</v>
      </c>
      <c r="F46" s="69">
        <v>2.8802730607087548</v>
      </c>
      <c r="G46" s="69">
        <v>6.5458147731432028</v>
      </c>
      <c r="H46" s="69">
        <v>29.942210033266587</v>
      </c>
      <c r="I46" s="69">
        <v>4.2904530077925402</v>
      </c>
      <c r="J46" s="69">
        <v>2.1393576864689705</v>
      </c>
      <c r="K46" s="69">
        <v>6.6789960350774509</v>
      </c>
      <c r="L46" s="69">
        <v>7.4423985684093674</v>
      </c>
      <c r="M46" s="69">
        <v>3.8212316837266793</v>
      </c>
      <c r="N46" s="69">
        <v>5.7632555405449386</v>
      </c>
      <c r="O46" s="69">
        <v>8.1438298249551906</v>
      </c>
      <c r="P46" s="69">
        <v>3.5360624741099014</v>
      </c>
      <c r="Q46" s="206">
        <v>100</v>
      </c>
      <c r="R46" s="72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</row>
    <row r="47" spans="1:35" s="5" customFormat="1" ht="18.75" customHeight="1" x14ac:dyDescent="0.2">
      <c r="A47" s="165" t="s">
        <v>87</v>
      </c>
      <c r="B47" s="69">
        <v>7.6433506393282302</v>
      </c>
      <c r="C47" s="69">
        <v>2.9351911799254649</v>
      </c>
      <c r="D47" s="69">
        <v>4.2918673436085308</v>
      </c>
      <c r="E47" s="69">
        <v>3.9859549604538027</v>
      </c>
      <c r="F47" s="69">
        <v>2.4141705270672982</v>
      </c>
      <c r="G47" s="69">
        <v>5.8053300600902222</v>
      </c>
      <c r="H47" s="69">
        <v>30.151635809965466</v>
      </c>
      <c r="I47" s="69">
        <v>4.464758428096256</v>
      </c>
      <c r="J47" s="69">
        <v>2.1753905581209807</v>
      </c>
      <c r="K47" s="69">
        <v>6.8696381963498805</v>
      </c>
      <c r="L47" s="69">
        <v>8.242334333687376</v>
      </c>
      <c r="M47" s="69">
        <v>3.7110994910196493</v>
      </c>
      <c r="N47" s="69">
        <v>5.8987413185482387</v>
      </c>
      <c r="O47" s="69">
        <v>8.6941407552899648</v>
      </c>
      <c r="P47" s="69">
        <v>2.7163963984486461</v>
      </c>
      <c r="Q47" s="206">
        <v>100</v>
      </c>
      <c r="R47" s="72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</row>
    <row r="48" spans="1:35" s="5" customFormat="1" ht="18.75" customHeight="1" x14ac:dyDescent="0.2">
      <c r="A48" s="164" t="s">
        <v>88</v>
      </c>
      <c r="B48" s="69">
        <v>7.8456111408533111</v>
      </c>
      <c r="C48" s="69">
        <v>2.2390328167404125</v>
      </c>
      <c r="D48" s="69">
        <v>4.1319937404995777</v>
      </c>
      <c r="E48" s="69">
        <v>3.8087739574088526</v>
      </c>
      <c r="F48" s="69">
        <v>2.7918406367236055</v>
      </c>
      <c r="G48" s="69">
        <v>5.3636345050831169</v>
      </c>
      <c r="H48" s="69">
        <v>31.433186515189686</v>
      </c>
      <c r="I48" s="69">
        <v>4.4546980549590351</v>
      </c>
      <c r="J48" s="69">
        <v>1.7227337761211692</v>
      </c>
      <c r="K48" s="69">
        <v>6.8368923252224922</v>
      </c>
      <c r="L48" s="69">
        <v>7.6233197841796709</v>
      </c>
      <c r="M48" s="69">
        <v>4.2728576974505659</v>
      </c>
      <c r="N48" s="69">
        <v>5.9286631149711795</v>
      </c>
      <c r="O48" s="69">
        <v>8.6053409201910771</v>
      </c>
      <c r="P48" s="69">
        <v>2.9414210144062665</v>
      </c>
      <c r="Q48" s="206">
        <v>100</v>
      </c>
      <c r="R48" s="72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</row>
    <row r="49" spans="1:35" s="5" customFormat="1" ht="18.75" customHeight="1" x14ac:dyDescent="0.2">
      <c r="A49" s="165" t="s">
        <v>89</v>
      </c>
      <c r="B49" s="69">
        <v>7.7530388221914111</v>
      </c>
      <c r="C49" s="69">
        <v>2.981739479398565</v>
      </c>
      <c r="D49" s="69">
        <v>3.4699489368027483</v>
      </c>
      <c r="E49" s="69">
        <v>4.3853477397540708</v>
      </c>
      <c r="F49" s="69">
        <v>3.7063624906723684</v>
      </c>
      <c r="G49" s="69">
        <v>5.6809333263454542</v>
      </c>
      <c r="H49" s="69">
        <v>30.060484210155124</v>
      </c>
      <c r="I49" s="69">
        <v>3.5772901514988731</v>
      </c>
      <c r="J49" s="69">
        <v>2.1539016938644129</v>
      </c>
      <c r="K49" s="69">
        <v>7.1874982991682144</v>
      </c>
      <c r="L49" s="69">
        <v>7.4716114817168888</v>
      </c>
      <c r="M49" s="69">
        <v>3.4723901147220033</v>
      </c>
      <c r="N49" s="69">
        <v>6.1672204998179438</v>
      </c>
      <c r="O49" s="69">
        <v>8.5113307473733961</v>
      </c>
      <c r="P49" s="69">
        <v>3.4209020065185376</v>
      </c>
      <c r="Q49" s="206">
        <v>100</v>
      </c>
      <c r="R49" s="72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</row>
    <row r="50" spans="1:35" s="5" customFormat="1" ht="18.75" customHeight="1" x14ac:dyDescent="0.2">
      <c r="A50" s="164" t="s">
        <v>90</v>
      </c>
      <c r="B50" s="69">
        <v>7.4458780903484412</v>
      </c>
      <c r="C50" s="69">
        <v>3.0431677740291412</v>
      </c>
      <c r="D50" s="69">
        <v>3.5898126864508373</v>
      </c>
      <c r="E50" s="69">
        <v>3.6514035911955656</v>
      </c>
      <c r="F50" s="69">
        <v>2.1893252360949917</v>
      </c>
      <c r="G50" s="69">
        <v>5.8166403857565685</v>
      </c>
      <c r="H50" s="69">
        <v>30.189637349116051</v>
      </c>
      <c r="I50" s="69">
        <v>4.0093758936427291</v>
      </c>
      <c r="J50" s="69">
        <v>2.6736884937063752</v>
      </c>
      <c r="K50" s="69">
        <v>8.3107013525543714</v>
      </c>
      <c r="L50" s="69">
        <v>7.7996863050771239</v>
      </c>
      <c r="M50" s="69">
        <v>4.0778400596675271</v>
      </c>
      <c r="N50" s="69">
        <v>5.9852341800351505</v>
      </c>
      <c r="O50" s="69">
        <v>7.9619598762723376</v>
      </c>
      <c r="P50" s="69">
        <v>3.2556487260528009</v>
      </c>
      <c r="Q50" s="206">
        <v>100</v>
      </c>
      <c r="R50" s="72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</row>
    <row r="51" spans="1:35" s="5" customFormat="1" ht="18.75" customHeight="1" x14ac:dyDescent="0.2">
      <c r="A51" s="165" t="s">
        <v>91</v>
      </c>
      <c r="B51" s="69">
        <v>7.1963508502484883</v>
      </c>
      <c r="C51" s="69">
        <v>2.6124236700254282</v>
      </c>
      <c r="D51" s="69">
        <v>3.8756349071616252</v>
      </c>
      <c r="E51" s="69">
        <v>2.3073254453862608</v>
      </c>
      <c r="F51" s="69">
        <v>2.8929417555920285</v>
      </c>
      <c r="G51" s="69">
        <v>6.1077981585386301</v>
      </c>
      <c r="H51" s="69">
        <v>30.902083389351279</v>
      </c>
      <c r="I51" s="69">
        <v>4.0872357247860203</v>
      </c>
      <c r="J51" s="69">
        <v>2.1786054734204146</v>
      </c>
      <c r="K51" s="69">
        <v>6.8480034231185565</v>
      </c>
      <c r="L51" s="69">
        <v>8.9743602061512124</v>
      </c>
      <c r="M51" s="69">
        <v>4.2483474369709162</v>
      </c>
      <c r="N51" s="69">
        <v>6.1594305580701958</v>
      </c>
      <c r="O51" s="69">
        <v>8.5867235860054762</v>
      </c>
      <c r="P51" s="69">
        <v>3.0227354151734818</v>
      </c>
      <c r="Q51" s="206">
        <v>100</v>
      </c>
      <c r="R51" s="72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</row>
    <row r="52" spans="1:35" s="5" customFormat="1" ht="18.75" customHeight="1" x14ac:dyDescent="0.2">
      <c r="A52" s="164" t="s">
        <v>92</v>
      </c>
      <c r="B52" s="69">
        <v>7.6020580123702137</v>
      </c>
      <c r="C52" s="69">
        <v>1.9089322787753313</v>
      </c>
      <c r="D52" s="69">
        <v>3.7209068772554046</v>
      </c>
      <c r="E52" s="69">
        <v>2.2602544064279186</v>
      </c>
      <c r="F52" s="69">
        <v>2.8283558858738451</v>
      </c>
      <c r="G52" s="69">
        <v>5.8864260668351251</v>
      </c>
      <c r="H52" s="69">
        <v>33.36145176104737</v>
      </c>
      <c r="I52" s="69">
        <v>3.1782745637782379</v>
      </c>
      <c r="J52" s="69">
        <v>1.5308751694993561</v>
      </c>
      <c r="K52" s="69">
        <v>6.2306304151169405</v>
      </c>
      <c r="L52" s="69">
        <v>9.100150249601505</v>
      </c>
      <c r="M52" s="69">
        <v>4.8807549431471484</v>
      </c>
      <c r="N52" s="69">
        <v>6.1028124406529578</v>
      </c>
      <c r="O52" s="69">
        <v>8.2595515926970062</v>
      </c>
      <c r="P52" s="69">
        <v>3.1485653369216351</v>
      </c>
      <c r="Q52" s="206">
        <v>100</v>
      </c>
      <c r="R52" s="72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</row>
    <row r="53" spans="1:35" s="8" customFormat="1" ht="18.75" customHeight="1" x14ac:dyDescent="0.2">
      <c r="A53" s="165" t="s">
        <v>93</v>
      </c>
      <c r="B53" s="69">
        <v>6.517629498070785</v>
      </c>
      <c r="C53" s="69">
        <v>2.8543496593930859</v>
      </c>
      <c r="D53" s="69">
        <v>3.2832975939611337</v>
      </c>
      <c r="E53" s="69">
        <v>2.4340415889608047</v>
      </c>
      <c r="F53" s="69">
        <v>2.6613132623936164</v>
      </c>
      <c r="G53" s="69">
        <v>6.9539629987294074</v>
      </c>
      <c r="H53" s="69">
        <v>31.431678949392506</v>
      </c>
      <c r="I53" s="69">
        <v>3.7791124890486936</v>
      </c>
      <c r="J53" s="69">
        <v>2.0036301977162689</v>
      </c>
      <c r="K53" s="69">
        <v>6.6173892791504221</v>
      </c>
      <c r="L53" s="69">
        <v>8.8187738966348306</v>
      </c>
      <c r="M53" s="69">
        <v>4.3262379932110786</v>
      </c>
      <c r="N53" s="69">
        <v>6.2957048028287321</v>
      </c>
      <c r="O53" s="69">
        <v>8.454378853013802</v>
      </c>
      <c r="P53" s="69">
        <v>3.5684989374948213</v>
      </c>
      <c r="Q53" s="206">
        <v>100</v>
      </c>
      <c r="R53" s="72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</row>
    <row r="54" spans="1:35" s="8" customFormat="1" ht="18.75" customHeight="1" x14ac:dyDescent="0.2">
      <c r="A54" s="164" t="s">
        <v>94</v>
      </c>
      <c r="B54" s="69">
        <v>6.9723873407829542</v>
      </c>
      <c r="C54" s="69">
        <v>2.0673523530949844</v>
      </c>
      <c r="D54" s="69">
        <v>3.5859226988058461</v>
      </c>
      <c r="E54" s="69">
        <v>2.1680058947980827</v>
      </c>
      <c r="F54" s="69">
        <v>2.5356854613278341</v>
      </c>
      <c r="G54" s="69">
        <v>5.3302172101800744</v>
      </c>
      <c r="H54" s="69">
        <v>34.114236166604755</v>
      </c>
      <c r="I54" s="69">
        <v>3.5509657616374941</v>
      </c>
      <c r="J54" s="69">
        <v>2.4622296622542317</v>
      </c>
      <c r="K54" s="69">
        <v>8.0455078591037026</v>
      </c>
      <c r="L54" s="69">
        <v>8.7815406624264458</v>
      </c>
      <c r="M54" s="69">
        <v>3.3592384480564337</v>
      </c>
      <c r="N54" s="69">
        <v>5.9446477044657016</v>
      </c>
      <c r="O54" s="69">
        <v>8.1941517920546261</v>
      </c>
      <c r="P54" s="69">
        <v>2.8879109844068394</v>
      </c>
      <c r="Q54" s="206">
        <v>100</v>
      </c>
      <c r="R54" s="91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</row>
    <row r="55" spans="1:35" s="8" customFormat="1" ht="18.75" customHeight="1" x14ac:dyDescent="0.2">
      <c r="A55" s="165" t="s">
        <v>95</v>
      </c>
      <c r="B55" s="69">
        <v>7.7578023539924725</v>
      </c>
      <c r="C55" s="69">
        <v>2.0617515718283497</v>
      </c>
      <c r="D55" s="69">
        <v>3.6205443378063009</v>
      </c>
      <c r="E55" s="69">
        <v>1.7949572338643869</v>
      </c>
      <c r="F55" s="69">
        <v>2.7397927775914619</v>
      </c>
      <c r="G55" s="69">
        <v>6.7107808411032694</v>
      </c>
      <c r="H55" s="69">
        <v>32.564519885700236</v>
      </c>
      <c r="I55" s="69">
        <v>4.0673133808653876</v>
      </c>
      <c r="J55" s="69">
        <v>2.3680244083751463</v>
      </c>
      <c r="K55" s="69">
        <v>7.4661607201855977</v>
      </c>
      <c r="L55" s="69">
        <v>8.8219459486292191</v>
      </c>
      <c r="M55" s="69">
        <v>3.9188043932218828</v>
      </c>
      <c r="N55" s="69">
        <v>5.8344370754328274</v>
      </c>
      <c r="O55" s="69">
        <v>8.0794122629058229</v>
      </c>
      <c r="P55" s="69">
        <v>2.1937528084976465</v>
      </c>
      <c r="Q55" s="206">
        <v>100</v>
      </c>
      <c r="R55" s="91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</row>
    <row r="56" spans="1:35" s="8" customFormat="1" ht="18.75" customHeight="1" x14ac:dyDescent="0.2">
      <c r="A56" s="164" t="s">
        <v>96</v>
      </c>
      <c r="B56" s="69">
        <v>8.3151139133211061</v>
      </c>
      <c r="C56" s="69">
        <v>2.0116721614971507</v>
      </c>
      <c r="D56" s="69">
        <v>4.3510424051315804</v>
      </c>
      <c r="E56" s="69">
        <v>2.4435915086375362</v>
      </c>
      <c r="F56" s="69">
        <v>2.9005228695684053</v>
      </c>
      <c r="G56" s="69">
        <v>7.2267117657721158</v>
      </c>
      <c r="H56" s="69">
        <v>32.569834507777138</v>
      </c>
      <c r="I56" s="69">
        <v>3.7284236973527212</v>
      </c>
      <c r="J56" s="69">
        <v>2.0938075718983926</v>
      </c>
      <c r="K56" s="69">
        <v>5.1030006680159721</v>
      </c>
      <c r="L56" s="69">
        <v>9.0607984664226553</v>
      </c>
      <c r="M56" s="69">
        <v>3.2866970672720335</v>
      </c>
      <c r="N56" s="69">
        <v>5.9744127985149502</v>
      </c>
      <c r="O56" s="69">
        <v>8.2574171383928388</v>
      </c>
      <c r="P56" s="69">
        <v>2.6769534604254215</v>
      </c>
      <c r="Q56" s="206">
        <v>100</v>
      </c>
      <c r="R56" s="91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</row>
    <row r="57" spans="1:35" s="8" customFormat="1" ht="18.75" customHeight="1" thickBot="1" x14ac:dyDescent="0.25">
      <c r="A57" s="166" t="s">
        <v>97</v>
      </c>
      <c r="B57" s="69">
        <v>7.5721587174349096</v>
      </c>
      <c r="C57" s="69">
        <v>2.122795618846602</v>
      </c>
      <c r="D57" s="69">
        <v>3.5513920939159949</v>
      </c>
      <c r="E57" s="69">
        <v>2.5336510478498346</v>
      </c>
      <c r="F57" s="69">
        <v>2.9672844181415701</v>
      </c>
      <c r="G57" s="69">
        <v>7.1864126493482621</v>
      </c>
      <c r="H57" s="69">
        <v>33.44617132548013</v>
      </c>
      <c r="I57" s="69">
        <v>3.5729440317194774</v>
      </c>
      <c r="J57" s="69">
        <v>2.4741976688048419</v>
      </c>
      <c r="K57" s="69">
        <v>6.4353296551154768</v>
      </c>
      <c r="L57" s="69">
        <v>8.4178534527764803</v>
      </c>
      <c r="M57" s="69">
        <v>2.5073802072191311</v>
      </c>
      <c r="N57" s="69">
        <v>5.9301359221037062</v>
      </c>
      <c r="O57" s="69">
        <v>8.4006171788680515</v>
      </c>
      <c r="P57" s="69">
        <v>2.8816760123755403</v>
      </c>
      <c r="Q57" s="207">
        <v>100</v>
      </c>
      <c r="R57" s="91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</row>
    <row r="58" spans="1:35" ht="18.75" customHeight="1" x14ac:dyDescent="0.25">
      <c r="A58" s="346"/>
      <c r="B58" s="347"/>
      <c r="C58" s="347"/>
      <c r="D58" s="347"/>
      <c r="E58" s="347"/>
      <c r="F58" s="347"/>
      <c r="G58" s="347"/>
      <c r="H58" s="347"/>
      <c r="I58" s="347"/>
      <c r="J58" s="347"/>
      <c r="K58" s="347"/>
      <c r="L58" s="347"/>
      <c r="M58" s="347"/>
      <c r="N58" s="347"/>
      <c r="O58" s="347"/>
      <c r="P58" s="347"/>
      <c r="Q58" s="348"/>
      <c r="R58" s="95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81"/>
    </row>
    <row r="59" spans="1:35" ht="18.75" customHeight="1" thickBot="1" x14ac:dyDescent="0.3">
      <c r="A59" s="335" t="s">
        <v>115</v>
      </c>
      <c r="B59" s="336"/>
      <c r="C59" s="336"/>
      <c r="D59" s="336"/>
      <c r="E59" s="336"/>
      <c r="F59" s="336"/>
      <c r="G59" s="336"/>
      <c r="H59" s="336"/>
      <c r="I59" s="336"/>
      <c r="J59" s="336"/>
      <c r="K59" s="336"/>
      <c r="L59" s="336"/>
      <c r="M59" s="336"/>
      <c r="N59" s="336"/>
      <c r="O59" s="336"/>
      <c r="P59" s="336"/>
      <c r="Q59" s="337"/>
      <c r="R59" s="84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81"/>
    </row>
    <row r="60" spans="1:35" x14ac:dyDescent="0.25">
      <c r="R60" s="84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81"/>
    </row>
    <row r="61" spans="1:35" x14ac:dyDescent="0.25">
      <c r="A61" s="17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4"/>
      <c r="R61" s="84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81"/>
    </row>
    <row r="62" spans="1:35" x14ac:dyDescent="0.25">
      <c r="A62" s="11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11"/>
      <c r="R62" s="84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70"/>
      <c r="AG62" s="69"/>
      <c r="AH62" s="69"/>
      <c r="AI62" s="82"/>
    </row>
    <row r="63" spans="1:35" x14ac:dyDescent="0.25">
      <c r="A63" s="84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11"/>
      <c r="R63" s="84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83"/>
    </row>
    <row r="64" spans="1:35" ht="29.25" customHeight="1" x14ac:dyDescent="0.25">
      <c r="A64" s="84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36"/>
      <c r="R64" s="84"/>
      <c r="S64" s="49"/>
      <c r="T64" s="49"/>
      <c r="U64" s="49"/>
      <c r="V64" s="49"/>
      <c r="W64" s="49"/>
      <c r="X64" s="6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55"/>
    </row>
    <row r="65" spans="1:18" x14ac:dyDescent="0.25">
      <c r="A65" s="84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77"/>
      <c r="R65" s="11"/>
    </row>
    <row r="66" spans="1:18" x14ac:dyDescent="0.25">
      <c r="A66" s="84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11"/>
      <c r="R66" s="11"/>
    </row>
    <row r="67" spans="1:18" x14ac:dyDescent="0.25">
      <c r="A67" s="84"/>
      <c r="B67" s="49"/>
      <c r="C67" s="49"/>
      <c r="D67" s="49"/>
      <c r="E67" s="49"/>
      <c r="F67" s="49"/>
      <c r="G67" s="49"/>
      <c r="H67" s="49"/>
      <c r="I67" s="49"/>
      <c r="J67" s="49"/>
      <c r="K67" s="43"/>
      <c r="L67" s="43"/>
      <c r="M67" s="43"/>
      <c r="N67" s="49"/>
      <c r="O67" s="49"/>
      <c r="P67" s="49"/>
      <c r="Q67" s="55"/>
      <c r="R67" s="11"/>
    </row>
    <row r="68" spans="1:18" x14ac:dyDescent="0.25">
      <c r="A68" s="84"/>
      <c r="B68" s="49"/>
      <c r="C68" s="49"/>
      <c r="D68" s="49"/>
      <c r="E68" s="49"/>
      <c r="F68" s="49"/>
      <c r="G68" s="49"/>
      <c r="H68" s="49"/>
      <c r="I68" s="49"/>
      <c r="J68" s="49"/>
      <c r="K68" s="43"/>
      <c r="L68" s="43"/>
      <c r="M68" s="43"/>
      <c r="N68" s="49"/>
      <c r="O68" s="49"/>
      <c r="P68" s="49"/>
      <c r="Q68" s="55"/>
      <c r="R68" s="11"/>
    </row>
    <row r="69" spans="1:18" x14ac:dyDescent="0.25">
      <c r="A69" s="84"/>
      <c r="B69" s="49"/>
      <c r="C69" s="49"/>
      <c r="D69" s="49"/>
      <c r="E69" s="49"/>
      <c r="F69" s="49"/>
      <c r="G69" s="49"/>
      <c r="H69" s="49"/>
      <c r="I69" s="49"/>
      <c r="J69" s="49"/>
      <c r="K69" s="43"/>
      <c r="L69" s="43"/>
      <c r="M69" s="43"/>
      <c r="N69" s="49"/>
      <c r="O69" s="49"/>
      <c r="P69" s="49"/>
      <c r="Q69" s="55"/>
      <c r="R69" s="11"/>
    </row>
    <row r="70" spans="1:18" x14ac:dyDescent="0.25">
      <c r="A70" s="84"/>
      <c r="B70" s="49"/>
      <c r="C70" s="49"/>
      <c r="D70" s="49"/>
      <c r="E70" s="49"/>
      <c r="F70" s="49"/>
      <c r="G70" s="49"/>
      <c r="H70" s="49"/>
      <c r="I70" s="49"/>
      <c r="J70" s="49"/>
      <c r="K70" s="43"/>
      <c r="L70" s="43"/>
      <c r="M70" s="43"/>
      <c r="N70" s="49"/>
      <c r="O70" s="49"/>
      <c r="P70" s="49"/>
      <c r="Q70" s="55"/>
      <c r="R70" s="11"/>
    </row>
    <row r="71" spans="1:18" x14ac:dyDescent="0.25">
      <c r="A71" s="84"/>
      <c r="B71" s="49"/>
      <c r="C71" s="49"/>
      <c r="D71" s="49"/>
      <c r="E71" s="49"/>
      <c r="F71" s="49"/>
      <c r="G71" s="49"/>
      <c r="H71" s="49"/>
      <c r="I71" s="49"/>
      <c r="J71" s="49"/>
      <c r="K71" s="43"/>
      <c r="L71" s="43"/>
      <c r="M71" s="43"/>
      <c r="N71" s="49"/>
      <c r="O71" s="49"/>
      <c r="P71" s="49"/>
      <c r="Q71" s="55"/>
      <c r="R71" s="11"/>
    </row>
    <row r="72" spans="1:18" x14ac:dyDescent="0.25">
      <c r="A72" s="84"/>
      <c r="B72" s="49"/>
      <c r="C72" s="49"/>
      <c r="D72" s="49"/>
      <c r="E72" s="49"/>
      <c r="F72" s="49"/>
      <c r="G72" s="49"/>
      <c r="H72" s="49"/>
      <c r="I72" s="49"/>
      <c r="J72" s="49"/>
      <c r="K72" s="43"/>
      <c r="L72" s="43"/>
      <c r="M72" s="43"/>
      <c r="N72" s="49"/>
      <c r="O72" s="49"/>
      <c r="P72" s="49"/>
      <c r="Q72" s="55"/>
      <c r="R72" s="11"/>
    </row>
    <row r="73" spans="1:18" x14ac:dyDescent="0.25">
      <c r="A73" s="84"/>
      <c r="B73" s="49"/>
      <c r="C73" s="49"/>
      <c r="D73" s="49"/>
      <c r="E73" s="49"/>
      <c r="F73" s="49"/>
      <c r="G73" s="49"/>
      <c r="H73" s="49"/>
      <c r="I73" s="49"/>
      <c r="J73" s="49"/>
      <c r="K73" s="43"/>
      <c r="L73" s="43"/>
      <c r="M73" s="43"/>
      <c r="N73" s="49"/>
      <c r="O73" s="49"/>
      <c r="P73" s="49"/>
      <c r="Q73" s="55"/>
      <c r="R73" s="11"/>
    </row>
    <row r="74" spans="1:18" x14ac:dyDescent="0.25">
      <c r="A74" s="84"/>
      <c r="B74" s="49"/>
      <c r="C74" s="49"/>
      <c r="D74" s="49"/>
      <c r="E74" s="49"/>
      <c r="F74" s="49"/>
      <c r="G74" s="49"/>
      <c r="H74" s="49"/>
      <c r="I74" s="49"/>
      <c r="J74" s="49"/>
      <c r="K74" s="43"/>
      <c r="L74" s="43"/>
      <c r="M74" s="43"/>
      <c r="N74" s="49"/>
      <c r="O74" s="49"/>
      <c r="P74" s="49"/>
      <c r="Q74" s="55"/>
      <c r="R74" s="11"/>
    </row>
    <row r="75" spans="1:18" x14ac:dyDescent="0.25">
      <c r="A75" s="84"/>
      <c r="B75" s="49"/>
      <c r="C75" s="49"/>
      <c r="D75" s="49"/>
      <c r="E75" s="49"/>
      <c r="F75" s="49"/>
      <c r="G75" s="49"/>
      <c r="H75" s="49"/>
      <c r="I75" s="49"/>
      <c r="J75" s="49"/>
      <c r="K75" s="43"/>
      <c r="L75" s="43"/>
      <c r="M75" s="43"/>
      <c r="N75" s="49"/>
      <c r="O75" s="49"/>
      <c r="P75" s="49"/>
      <c r="Q75" s="55"/>
      <c r="R75" s="11"/>
    </row>
    <row r="76" spans="1:18" x14ac:dyDescent="0.25">
      <c r="A76" s="84"/>
      <c r="B76" s="49"/>
      <c r="C76" s="49"/>
      <c r="D76" s="49"/>
      <c r="E76" s="49"/>
      <c r="F76" s="49"/>
      <c r="G76" s="49"/>
      <c r="H76" s="49"/>
      <c r="I76" s="49"/>
      <c r="J76" s="49"/>
      <c r="K76" s="43"/>
      <c r="L76" s="43"/>
      <c r="M76" s="43"/>
      <c r="N76" s="49"/>
      <c r="O76" s="49"/>
      <c r="P76" s="49"/>
      <c r="Q76" s="55"/>
      <c r="R76" s="11"/>
    </row>
    <row r="77" spans="1:18" x14ac:dyDescent="0.25">
      <c r="A77" s="84"/>
      <c r="B77" s="49"/>
      <c r="C77" s="49"/>
      <c r="D77" s="49"/>
      <c r="E77" s="49"/>
      <c r="F77" s="49"/>
      <c r="G77" s="49"/>
      <c r="H77" s="49"/>
      <c r="I77" s="49"/>
      <c r="J77" s="49"/>
      <c r="K77" s="43"/>
      <c r="L77" s="43"/>
      <c r="M77" s="43"/>
      <c r="N77" s="49"/>
      <c r="O77" s="49"/>
      <c r="P77" s="49"/>
      <c r="Q77" s="55"/>
      <c r="R77" s="11"/>
    </row>
    <row r="78" spans="1:18" x14ac:dyDescent="0.25">
      <c r="A78" s="84"/>
      <c r="B78" s="49"/>
      <c r="C78" s="49"/>
      <c r="D78" s="49"/>
      <c r="E78" s="49"/>
      <c r="F78" s="49"/>
      <c r="G78" s="49"/>
      <c r="H78" s="49"/>
      <c r="I78" s="49"/>
      <c r="J78" s="49"/>
      <c r="K78" s="43"/>
      <c r="L78" s="43"/>
      <c r="M78" s="43"/>
      <c r="N78" s="49"/>
      <c r="O78" s="49"/>
      <c r="P78" s="49"/>
      <c r="Q78" s="55"/>
      <c r="R78" s="11"/>
    </row>
    <row r="79" spans="1:18" x14ac:dyDescent="0.25">
      <c r="A79" s="84"/>
      <c r="B79" s="49"/>
      <c r="C79" s="49"/>
      <c r="D79" s="49"/>
      <c r="E79" s="49"/>
      <c r="F79" s="49"/>
      <c r="G79" s="49"/>
      <c r="H79" s="49"/>
      <c r="I79" s="49"/>
      <c r="J79" s="49"/>
      <c r="K79" s="43"/>
      <c r="L79" s="43"/>
      <c r="M79" s="43"/>
      <c r="N79" s="49"/>
      <c r="O79" s="49"/>
      <c r="P79" s="49"/>
      <c r="Q79" s="55"/>
      <c r="R79" s="11"/>
    </row>
    <row r="80" spans="1:18" x14ac:dyDescent="0.25">
      <c r="A80" s="84"/>
      <c r="B80" s="49"/>
      <c r="C80" s="49"/>
      <c r="D80" s="49"/>
      <c r="E80" s="49"/>
      <c r="F80" s="49"/>
      <c r="G80" s="49"/>
      <c r="H80" s="49"/>
      <c r="I80" s="49"/>
      <c r="J80" s="49"/>
      <c r="K80" s="43"/>
      <c r="L80" s="43"/>
      <c r="M80" s="43"/>
      <c r="N80" s="49"/>
      <c r="O80" s="49"/>
      <c r="P80" s="49"/>
      <c r="Q80" s="55"/>
      <c r="R80" s="11"/>
    </row>
    <row r="81" spans="1:18" x14ac:dyDescent="0.25">
      <c r="A81" s="84"/>
      <c r="B81" s="49"/>
      <c r="C81" s="49"/>
      <c r="D81" s="49"/>
      <c r="E81" s="49"/>
      <c r="F81" s="49"/>
      <c r="G81" s="49"/>
      <c r="H81" s="49"/>
      <c r="I81" s="49"/>
      <c r="J81" s="49"/>
      <c r="K81" s="43"/>
      <c r="L81" s="43"/>
      <c r="M81" s="43"/>
      <c r="N81" s="49"/>
      <c r="O81" s="49"/>
      <c r="P81" s="49"/>
      <c r="Q81" s="55"/>
      <c r="R81" s="11"/>
    </row>
    <row r="82" spans="1:18" x14ac:dyDescent="0.25">
      <c r="A82" s="84"/>
      <c r="B82" s="49"/>
      <c r="C82" s="49"/>
      <c r="D82" s="49"/>
      <c r="E82" s="49"/>
      <c r="F82" s="49"/>
      <c r="G82" s="49"/>
      <c r="H82" s="49"/>
      <c r="I82" s="49"/>
      <c r="J82" s="49"/>
      <c r="K82" s="43"/>
      <c r="L82" s="43"/>
      <c r="M82" s="43"/>
      <c r="N82" s="49"/>
      <c r="O82" s="49"/>
      <c r="P82" s="49"/>
      <c r="Q82" s="55"/>
      <c r="R82" s="11"/>
    </row>
    <row r="83" spans="1:18" x14ac:dyDescent="0.25">
      <c r="A83" s="84"/>
      <c r="B83" s="49"/>
      <c r="C83" s="49"/>
      <c r="D83" s="49"/>
      <c r="E83" s="49"/>
      <c r="F83" s="49"/>
      <c r="G83" s="49"/>
      <c r="H83" s="49"/>
      <c r="I83" s="49"/>
      <c r="J83" s="49"/>
      <c r="K83" s="43"/>
      <c r="L83" s="43"/>
      <c r="M83" s="43"/>
      <c r="N83" s="49"/>
      <c r="O83" s="49"/>
      <c r="P83" s="49"/>
      <c r="Q83" s="55"/>
      <c r="R83" s="11"/>
    </row>
    <row r="84" spans="1:18" x14ac:dyDescent="0.25">
      <c r="A84" s="1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55"/>
      <c r="R84" s="11"/>
    </row>
    <row r="85" spans="1:18" x14ac:dyDescent="0.25">
      <c r="Q85" s="55"/>
      <c r="R85" s="11"/>
    </row>
    <row r="86" spans="1:18" x14ac:dyDescent="0.25">
      <c r="A86" s="79"/>
      <c r="B86" s="49"/>
      <c r="C86" s="49"/>
      <c r="D86" s="49"/>
      <c r="E86" s="49"/>
      <c r="F86" s="49"/>
      <c r="G86" s="49"/>
      <c r="H86" s="49"/>
      <c r="I86" s="49"/>
      <c r="J86" s="49"/>
      <c r="K86" s="43"/>
      <c r="L86" s="43"/>
      <c r="M86" s="43"/>
      <c r="N86" s="49"/>
      <c r="O86" s="49"/>
      <c r="P86" s="49"/>
      <c r="Q86" s="55"/>
      <c r="R86" s="11"/>
    </row>
    <row r="87" spans="1:18" x14ac:dyDescent="0.25">
      <c r="A87" s="79"/>
      <c r="B87" s="49"/>
      <c r="C87" s="49"/>
      <c r="D87" s="49"/>
      <c r="E87" s="49"/>
      <c r="F87" s="49"/>
      <c r="G87" s="49"/>
      <c r="H87" s="49"/>
      <c r="I87" s="49"/>
      <c r="J87" s="49"/>
      <c r="K87" s="43"/>
      <c r="L87" s="43"/>
      <c r="M87" s="43"/>
      <c r="N87" s="49"/>
      <c r="O87" s="49"/>
      <c r="P87" s="49"/>
      <c r="Q87" s="55"/>
      <c r="R87" s="11"/>
    </row>
    <row r="88" spans="1:18" x14ac:dyDescent="0.25">
      <c r="A88" s="17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11"/>
      <c r="R88" s="11"/>
    </row>
    <row r="89" spans="1:18" x14ac:dyDescent="0.25">
      <c r="A89" s="17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6"/>
      <c r="Q89" s="11"/>
      <c r="R89" s="11"/>
    </row>
    <row r="90" spans="1:18" x14ac:dyDescent="0.25">
      <c r="A90" s="17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11"/>
      <c r="R90" s="11"/>
    </row>
    <row r="91" spans="1:18" x14ac:dyDescent="0.25">
      <c r="A91" s="17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11"/>
      <c r="R91" s="11"/>
    </row>
    <row r="92" spans="1:18" x14ac:dyDescent="0.25">
      <c r="A92" s="17"/>
      <c r="B92" s="45"/>
      <c r="C92" s="46"/>
      <c r="D92" s="45"/>
      <c r="E92" s="45"/>
      <c r="F92" s="45"/>
      <c r="G92" s="45"/>
      <c r="H92" s="46"/>
      <c r="I92" s="46"/>
      <c r="J92" s="45"/>
      <c r="K92" s="45"/>
      <c r="L92" s="45"/>
      <c r="M92" s="45"/>
      <c r="N92" s="45"/>
      <c r="O92" s="45"/>
      <c r="P92" s="45"/>
      <c r="Q92" s="11"/>
      <c r="R92" s="11"/>
    </row>
    <row r="93" spans="1:18" x14ac:dyDescent="0.25">
      <c r="A93" s="17"/>
      <c r="B93" s="45"/>
      <c r="C93" s="46"/>
      <c r="D93" s="45"/>
      <c r="E93" s="45"/>
      <c r="F93" s="45"/>
      <c r="G93" s="45"/>
      <c r="H93" s="45"/>
      <c r="I93" s="46"/>
      <c r="J93" s="45"/>
      <c r="K93" s="45"/>
      <c r="L93" s="45"/>
      <c r="M93" s="45"/>
      <c r="N93" s="45"/>
      <c r="O93" s="45"/>
      <c r="P93" s="46"/>
      <c r="Q93" s="11"/>
      <c r="R93" s="11"/>
    </row>
    <row r="94" spans="1:18" x14ac:dyDescent="0.25">
      <c r="A94" s="17"/>
      <c r="B94" s="45"/>
      <c r="C94" s="46"/>
      <c r="D94" s="45"/>
      <c r="E94" s="45"/>
      <c r="F94" s="45"/>
      <c r="G94" s="45"/>
      <c r="H94" s="45"/>
      <c r="I94" s="46"/>
      <c r="J94" s="45"/>
      <c r="K94" s="45"/>
      <c r="L94" s="45"/>
      <c r="M94" s="45"/>
      <c r="N94" s="45"/>
      <c r="O94" s="45"/>
      <c r="P94" s="46"/>
      <c r="Q94" s="11"/>
      <c r="R94" s="11"/>
    </row>
    <row r="95" spans="1:18" x14ac:dyDescent="0.25">
      <c r="A95" s="17"/>
      <c r="B95" s="45"/>
      <c r="C95" s="46"/>
      <c r="D95" s="46"/>
      <c r="E95" s="46"/>
      <c r="F95" s="45"/>
      <c r="G95" s="46"/>
      <c r="H95" s="46"/>
      <c r="I95" s="45"/>
      <c r="J95" s="46"/>
      <c r="K95" s="46"/>
      <c r="L95" s="45"/>
      <c r="M95" s="45"/>
      <c r="N95" s="45"/>
      <c r="O95" s="45"/>
      <c r="P95" s="46"/>
    </row>
    <row r="96" spans="1:18" x14ac:dyDescent="0.25">
      <c r="A96" s="18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</row>
  </sheetData>
  <mergeCells count="4">
    <mergeCell ref="A3:P3"/>
    <mergeCell ref="A58:Q58"/>
    <mergeCell ref="A59:Q59"/>
    <mergeCell ref="A16:P16"/>
  </mergeCells>
  <pageMargins left="0" right="0" top="0" bottom="0" header="0.3" footer="0.3"/>
  <pageSetup paperSize="9" scale="9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D83"/>
  <sheetViews>
    <sheetView view="pageBreakPreview" zoomScale="101" zoomScaleSheetLayoutView="101" workbookViewId="0">
      <selection activeCell="A57" sqref="A57:U57"/>
    </sheetView>
  </sheetViews>
  <sheetFormatPr defaultRowHeight="15" x14ac:dyDescent="0.25"/>
  <cols>
    <col min="1" max="1" width="9.140625" style="19" customWidth="1"/>
    <col min="2" max="3" width="9.7109375" style="36" customWidth="1"/>
    <col min="4" max="5" width="9.140625" style="36" customWidth="1"/>
    <col min="6" max="6" width="9.7109375" style="36" customWidth="1"/>
    <col min="7" max="7" width="9.85546875" style="36" customWidth="1"/>
    <col min="8" max="9" width="9.140625" style="36" customWidth="1"/>
    <col min="10" max="10" width="9.42578125" style="36" customWidth="1"/>
    <col min="11" max="11" width="9.7109375" style="39" customWidth="1"/>
    <col min="12" max="12" width="9.140625" style="36" customWidth="1"/>
    <col min="13" max="13" width="9.7109375" style="36" customWidth="1"/>
    <col min="14" max="14" width="9.5703125" style="39" customWidth="1"/>
    <col min="15" max="15" width="9.140625" style="36" customWidth="1"/>
    <col min="16" max="16" width="9.85546875" style="36" customWidth="1"/>
    <col min="17" max="17" width="9.7109375" style="36" customWidth="1"/>
    <col min="18" max="18" width="9.140625" style="39" customWidth="1"/>
    <col min="19" max="19" width="9.7109375" style="52" customWidth="1"/>
    <col min="20" max="20" width="9.85546875" style="52" customWidth="1"/>
    <col min="21" max="21" width="9.140625" style="52" customWidth="1"/>
  </cols>
  <sheetData>
    <row r="1" spans="1:16384" s="3" customFormat="1" ht="19.5" thickBot="1" x14ac:dyDescent="0.3">
      <c r="A1" s="103" t="s">
        <v>123</v>
      </c>
      <c r="B1" s="114"/>
      <c r="C1" s="114"/>
      <c r="D1" s="114"/>
      <c r="E1" s="114"/>
      <c r="F1" s="114"/>
      <c r="G1" s="114"/>
      <c r="H1" s="114"/>
      <c r="I1" s="114"/>
      <c r="J1" s="115"/>
      <c r="K1" s="102"/>
      <c r="L1" s="115"/>
      <c r="M1" s="115"/>
      <c r="N1" s="102"/>
      <c r="O1" s="115"/>
      <c r="P1" s="115"/>
      <c r="Q1" s="115"/>
      <c r="R1" s="102"/>
      <c r="S1" s="116"/>
      <c r="T1" s="116"/>
      <c r="U1" s="117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  <c r="IW1" s="11"/>
      <c r="IX1" s="11"/>
      <c r="IY1" s="11"/>
      <c r="IZ1" s="11"/>
      <c r="JA1" s="11"/>
      <c r="JB1" s="11"/>
      <c r="JC1" s="11"/>
      <c r="JD1" s="11"/>
      <c r="JE1" s="11"/>
      <c r="JF1" s="11"/>
      <c r="JG1" s="11"/>
      <c r="JH1" s="11"/>
      <c r="JI1" s="11"/>
      <c r="JJ1" s="11"/>
      <c r="JK1" s="11"/>
      <c r="JL1" s="11"/>
      <c r="JM1" s="11"/>
      <c r="JN1" s="11"/>
      <c r="JO1" s="11"/>
      <c r="JP1" s="11"/>
      <c r="JQ1" s="11"/>
      <c r="JR1" s="11"/>
      <c r="JS1" s="11"/>
      <c r="JT1" s="11"/>
      <c r="JU1" s="11"/>
      <c r="JV1" s="11"/>
      <c r="JW1" s="11"/>
      <c r="JX1" s="11"/>
      <c r="JY1" s="11"/>
      <c r="JZ1" s="11"/>
      <c r="KA1" s="11"/>
      <c r="KB1" s="11"/>
      <c r="KC1" s="11"/>
      <c r="KD1" s="11"/>
      <c r="KE1" s="11"/>
      <c r="KF1" s="11"/>
      <c r="KG1" s="11"/>
      <c r="KH1" s="11"/>
      <c r="KI1" s="11"/>
      <c r="KJ1" s="11"/>
      <c r="KK1" s="11"/>
      <c r="KL1" s="11"/>
      <c r="KM1" s="11"/>
      <c r="KN1" s="11"/>
      <c r="KO1" s="11"/>
      <c r="KP1" s="11"/>
      <c r="KQ1" s="11"/>
      <c r="KR1" s="11"/>
      <c r="KS1" s="11"/>
      <c r="KT1" s="11"/>
      <c r="KU1" s="11"/>
      <c r="KV1" s="11"/>
      <c r="KW1" s="11"/>
      <c r="KX1" s="11"/>
      <c r="KY1" s="11"/>
      <c r="KZ1" s="11"/>
      <c r="LA1" s="11"/>
      <c r="LB1" s="11"/>
      <c r="LC1" s="11"/>
      <c r="LD1" s="11"/>
      <c r="LE1" s="11"/>
      <c r="LF1" s="11"/>
      <c r="LG1" s="11"/>
      <c r="LH1" s="11"/>
      <c r="LI1" s="11"/>
      <c r="LJ1" s="11"/>
      <c r="LK1" s="11"/>
      <c r="LL1" s="11"/>
      <c r="LM1" s="11"/>
      <c r="LN1" s="11"/>
      <c r="LO1" s="11"/>
      <c r="LP1" s="11"/>
      <c r="LQ1" s="11"/>
      <c r="LR1" s="11"/>
      <c r="LS1" s="11"/>
      <c r="LT1" s="11"/>
      <c r="LU1" s="11"/>
      <c r="LV1" s="11"/>
      <c r="LW1" s="11"/>
      <c r="LX1" s="11"/>
      <c r="LY1" s="11"/>
      <c r="LZ1" s="11"/>
      <c r="MA1" s="11"/>
      <c r="MB1" s="11"/>
      <c r="MC1" s="11"/>
      <c r="MD1" s="11"/>
      <c r="ME1" s="11"/>
      <c r="MF1" s="11"/>
      <c r="MG1" s="11"/>
      <c r="MH1" s="11"/>
      <c r="MI1" s="11"/>
      <c r="MJ1" s="11"/>
      <c r="MK1" s="11"/>
      <c r="ML1" s="11"/>
      <c r="MM1" s="11"/>
      <c r="MN1" s="11"/>
      <c r="MO1" s="11"/>
      <c r="MP1" s="11"/>
      <c r="MQ1" s="11"/>
      <c r="MR1" s="11"/>
      <c r="MS1" s="11"/>
      <c r="MT1" s="11"/>
      <c r="MU1" s="11"/>
      <c r="MV1" s="11"/>
      <c r="MW1" s="11"/>
      <c r="MX1" s="11"/>
      <c r="MY1" s="11"/>
      <c r="MZ1" s="11"/>
      <c r="NA1" s="11"/>
      <c r="NB1" s="11"/>
      <c r="NC1" s="11"/>
      <c r="ND1" s="11"/>
      <c r="NE1" s="11"/>
      <c r="NF1" s="11"/>
      <c r="NG1" s="11"/>
      <c r="NH1" s="11"/>
      <c r="NI1" s="11"/>
      <c r="NJ1" s="11"/>
      <c r="NK1" s="11"/>
      <c r="NL1" s="11"/>
      <c r="NM1" s="11"/>
      <c r="NN1" s="11"/>
      <c r="NO1" s="11"/>
      <c r="NP1" s="11"/>
      <c r="NQ1" s="11"/>
      <c r="NR1" s="11"/>
      <c r="NS1" s="11"/>
      <c r="NT1" s="11"/>
      <c r="NU1" s="11"/>
      <c r="NV1" s="11"/>
      <c r="NW1" s="11"/>
      <c r="NX1" s="11"/>
      <c r="NY1" s="11"/>
      <c r="NZ1" s="11"/>
      <c r="OA1" s="11"/>
      <c r="OB1" s="11"/>
      <c r="OC1" s="11"/>
      <c r="OD1" s="11"/>
      <c r="OE1" s="11"/>
      <c r="OF1" s="11"/>
      <c r="OG1" s="11"/>
      <c r="OH1" s="11"/>
      <c r="OI1" s="11"/>
      <c r="OJ1" s="11"/>
      <c r="OK1" s="11"/>
      <c r="OL1" s="11"/>
      <c r="OM1" s="11"/>
      <c r="ON1" s="11"/>
      <c r="OO1" s="11"/>
      <c r="OP1" s="11"/>
      <c r="OQ1" s="11"/>
      <c r="OR1" s="11"/>
      <c r="OS1" s="11"/>
      <c r="OT1" s="11"/>
      <c r="OU1" s="11"/>
      <c r="OV1" s="11"/>
      <c r="OW1" s="11"/>
      <c r="OX1" s="11"/>
      <c r="OY1" s="11"/>
      <c r="OZ1" s="11"/>
      <c r="PA1" s="11"/>
      <c r="PB1" s="11"/>
      <c r="PC1" s="11"/>
      <c r="PD1" s="11"/>
      <c r="PE1" s="11"/>
      <c r="PF1" s="11"/>
      <c r="PG1" s="11"/>
      <c r="PH1" s="11"/>
      <c r="PI1" s="11"/>
      <c r="PJ1" s="11"/>
      <c r="PK1" s="11"/>
      <c r="PL1" s="11"/>
      <c r="PM1" s="11"/>
      <c r="PN1" s="11"/>
      <c r="PO1" s="11"/>
      <c r="PP1" s="11"/>
      <c r="PQ1" s="11"/>
      <c r="PR1" s="11"/>
      <c r="PS1" s="11"/>
      <c r="PT1" s="11"/>
      <c r="PU1" s="11"/>
      <c r="PV1" s="11"/>
      <c r="PW1" s="11"/>
      <c r="PX1" s="11"/>
      <c r="PY1" s="11"/>
      <c r="PZ1" s="11"/>
      <c r="QA1" s="11"/>
      <c r="QB1" s="11"/>
      <c r="QC1" s="11"/>
      <c r="QD1" s="11"/>
      <c r="QE1" s="11"/>
      <c r="QF1" s="11"/>
      <c r="QG1" s="11"/>
      <c r="QH1" s="11"/>
      <c r="QI1" s="11"/>
      <c r="QJ1" s="11"/>
      <c r="QK1" s="11"/>
      <c r="QL1" s="11"/>
      <c r="QM1" s="11"/>
      <c r="QN1" s="11"/>
      <c r="QO1" s="11"/>
      <c r="QP1" s="11"/>
      <c r="QQ1" s="11"/>
      <c r="QR1" s="11"/>
      <c r="QS1" s="11"/>
      <c r="QT1" s="11"/>
      <c r="QU1" s="11"/>
      <c r="QV1" s="11"/>
      <c r="QW1" s="11"/>
      <c r="QX1" s="11"/>
      <c r="QY1" s="11"/>
      <c r="QZ1" s="11"/>
      <c r="RA1" s="11"/>
      <c r="RB1" s="11"/>
      <c r="RC1" s="11"/>
      <c r="RD1" s="11"/>
      <c r="RE1" s="11"/>
      <c r="RF1" s="11"/>
      <c r="RG1" s="11"/>
      <c r="RH1" s="11"/>
      <c r="RI1" s="11"/>
      <c r="RJ1" s="11"/>
      <c r="RK1" s="11"/>
      <c r="RL1" s="11"/>
      <c r="RM1" s="11"/>
      <c r="RN1" s="11"/>
      <c r="RO1" s="11"/>
      <c r="RP1" s="11"/>
      <c r="RQ1" s="11"/>
      <c r="RR1" s="11"/>
      <c r="RS1" s="11"/>
      <c r="RT1" s="11"/>
      <c r="RU1" s="11"/>
      <c r="RV1" s="11"/>
      <c r="RW1" s="11"/>
      <c r="RX1" s="11"/>
      <c r="RY1" s="11"/>
      <c r="RZ1" s="11"/>
      <c r="SA1" s="11"/>
      <c r="SB1" s="11"/>
      <c r="SC1" s="11"/>
      <c r="SD1" s="11"/>
      <c r="SE1" s="11"/>
      <c r="SF1" s="11"/>
      <c r="SG1" s="11"/>
      <c r="SH1" s="11"/>
      <c r="SI1" s="11"/>
      <c r="SJ1" s="11"/>
      <c r="SK1" s="11"/>
      <c r="SL1" s="11"/>
      <c r="SM1" s="11"/>
      <c r="SN1" s="11"/>
      <c r="SO1" s="11"/>
      <c r="SP1" s="11"/>
      <c r="SQ1" s="11"/>
      <c r="SR1" s="11"/>
      <c r="SS1" s="11"/>
      <c r="ST1" s="11"/>
      <c r="SU1" s="11"/>
      <c r="SV1" s="11"/>
      <c r="SW1" s="11"/>
      <c r="SX1" s="11"/>
      <c r="SY1" s="11"/>
      <c r="SZ1" s="11"/>
      <c r="TA1" s="11"/>
      <c r="TB1" s="11"/>
      <c r="TC1" s="11"/>
      <c r="TD1" s="11"/>
      <c r="TE1" s="11"/>
      <c r="TF1" s="11"/>
      <c r="TG1" s="11"/>
      <c r="TH1" s="11"/>
      <c r="TI1" s="11"/>
      <c r="TJ1" s="11"/>
      <c r="TK1" s="11"/>
      <c r="TL1" s="11"/>
      <c r="TM1" s="11"/>
      <c r="TN1" s="11"/>
      <c r="TO1" s="11"/>
      <c r="TP1" s="11"/>
      <c r="TQ1" s="11"/>
      <c r="TR1" s="11"/>
      <c r="TS1" s="11"/>
      <c r="TT1" s="11"/>
      <c r="TU1" s="11"/>
      <c r="TV1" s="11"/>
      <c r="TW1" s="11"/>
      <c r="TX1" s="11"/>
      <c r="TY1" s="11"/>
      <c r="TZ1" s="11"/>
      <c r="UA1" s="11"/>
      <c r="UB1" s="11"/>
      <c r="UC1" s="11"/>
      <c r="UD1" s="11"/>
      <c r="UE1" s="11"/>
      <c r="UF1" s="11"/>
      <c r="UG1" s="11"/>
      <c r="UH1" s="11"/>
      <c r="UI1" s="11"/>
      <c r="UJ1" s="11"/>
      <c r="UK1" s="11"/>
      <c r="UL1" s="11"/>
      <c r="UM1" s="11"/>
      <c r="UN1" s="11"/>
      <c r="UO1" s="11"/>
      <c r="UP1" s="11"/>
      <c r="UQ1" s="11"/>
      <c r="UR1" s="11"/>
      <c r="US1" s="11"/>
      <c r="UT1" s="11"/>
      <c r="UU1" s="11"/>
      <c r="UV1" s="11"/>
      <c r="UW1" s="11"/>
      <c r="UX1" s="11"/>
      <c r="UY1" s="11"/>
      <c r="UZ1" s="11"/>
      <c r="VA1" s="11"/>
      <c r="VB1" s="11"/>
      <c r="VC1" s="11"/>
      <c r="VD1" s="11"/>
      <c r="VE1" s="11"/>
      <c r="VF1" s="11"/>
      <c r="VG1" s="11"/>
      <c r="VH1" s="11"/>
      <c r="VI1" s="11"/>
      <c r="VJ1" s="11"/>
      <c r="VK1" s="11"/>
      <c r="VL1" s="11"/>
      <c r="VM1" s="11"/>
      <c r="VN1" s="11"/>
      <c r="VO1" s="11"/>
      <c r="VP1" s="11"/>
      <c r="VQ1" s="11"/>
      <c r="VR1" s="11"/>
      <c r="VS1" s="11"/>
      <c r="VT1" s="11"/>
      <c r="VU1" s="11"/>
      <c r="VV1" s="11"/>
      <c r="VW1" s="11"/>
      <c r="VX1" s="11"/>
      <c r="VY1" s="11"/>
      <c r="VZ1" s="11"/>
      <c r="WA1" s="11"/>
      <c r="WB1" s="11"/>
      <c r="WC1" s="11"/>
      <c r="WD1" s="11"/>
      <c r="WE1" s="11"/>
      <c r="WF1" s="11"/>
      <c r="WG1" s="11"/>
      <c r="WH1" s="11"/>
      <c r="WI1" s="11"/>
      <c r="WJ1" s="11"/>
      <c r="WK1" s="11"/>
      <c r="WL1" s="11"/>
      <c r="WM1" s="11"/>
      <c r="WN1" s="11"/>
      <c r="WO1" s="11"/>
      <c r="WP1" s="11"/>
      <c r="WQ1" s="11"/>
      <c r="WR1" s="11"/>
      <c r="WS1" s="11"/>
      <c r="WT1" s="11"/>
      <c r="WU1" s="11"/>
      <c r="WV1" s="11"/>
      <c r="WW1" s="11"/>
      <c r="WX1" s="11"/>
      <c r="WY1" s="11"/>
      <c r="WZ1" s="11"/>
      <c r="XA1" s="11"/>
      <c r="XB1" s="11"/>
      <c r="XC1" s="11"/>
      <c r="XD1" s="11"/>
      <c r="XE1" s="11"/>
      <c r="XF1" s="11"/>
      <c r="XG1" s="11"/>
      <c r="XH1" s="11"/>
      <c r="XI1" s="11"/>
      <c r="XJ1" s="11"/>
      <c r="XK1" s="11"/>
      <c r="XL1" s="11"/>
      <c r="XM1" s="11"/>
      <c r="XN1" s="11"/>
      <c r="XO1" s="11"/>
      <c r="XP1" s="11"/>
      <c r="XQ1" s="11"/>
      <c r="XR1" s="11"/>
      <c r="XS1" s="11"/>
      <c r="XT1" s="11"/>
      <c r="XU1" s="11"/>
      <c r="XV1" s="11"/>
      <c r="XW1" s="11"/>
      <c r="XX1" s="11"/>
      <c r="XY1" s="11"/>
      <c r="XZ1" s="11"/>
      <c r="YA1" s="11"/>
      <c r="YB1" s="11"/>
      <c r="YC1" s="11"/>
      <c r="YD1" s="11"/>
      <c r="YE1" s="11"/>
      <c r="YF1" s="11"/>
      <c r="YG1" s="11"/>
      <c r="YH1" s="11"/>
      <c r="YI1" s="11"/>
      <c r="YJ1" s="11"/>
      <c r="YK1" s="11"/>
      <c r="YL1" s="11"/>
      <c r="YM1" s="11"/>
      <c r="YN1" s="11"/>
      <c r="YO1" s="11"/>
      <c r="YP1" s="11"/>
      <c r="YQ1" s="11"/>
      <c r="YR1" s="11"/>
      <c r="YS1" s="11"/>
      <c r="YT1" s="11"/>
      <c r="YU1" s="11"/>
      <c r="YV1" s="11"/>
      <c r="YW1" s="11"/>
      <c r="YX1" s="11"/>
      <c r="YY1" s="11"/>
      <c r="YZ1" s="11"/>
      <c r="ZA1" s="11"/>
      <c r="ZB1" s="11"/>
      <c r="ZC1" s="11"/>
      <c r="ZD1" s="11"/>
      <c r="ZE1" s="11"/>
      <c r="ZF1" s="11"/>
      <c r="ZG1" s="11"/>
      <c r="ZH1" s="11"/>
      <c r="ZI1" s="11"/>
      <c r="ZJ1" s="11"/>
      <c r="ZK1" s="11"/>
      <c r="ZL1" s="11"/>
      <c r="ZM1" s="11"/>
      <c r="ZN1" s="11"/>
      <c r="ZO1" s="11"/>
      <c r="ZP1" s="11"/>
      <c r="ZQ1" s="11"/>
      <c r="ZR1" s="11"/>
      <c r="ZS1" s="11"/>
      <c r="ZT1" s="11"/>
      <c r="ZU1" s="11"/>
      <c r="ZV1" s="11"/>
      <c r="ZW1" s="11"/>
      <c r="ZX1" s="11"/>
      <c r="ZY1" s="11"/>
      <c r="ZZ1" s="11"/>
      <c r="AAA1" s="11"/>
      <c r="AAB1" s="11"/>
      <c r="AAC1" s="11"/>
      <c r="AAD1" s="11"/>
      <c r="AAE1" s="11"/>
      <c r="AAF1" s="11"/>
      <c r="AAG1" s="11"/>
      <c r="AAH1" s="11"/>
      <c r="AAI1" s="11"/>
      <c r="AAJ1" s="11"/>
      <c r="AAK1" s="11"/>
      <c r="AAL1" s="11"/>
      <c r="AAM1" s="11"/>
      <c r="AAN1" s="11"/>
      <c r="AAO1" s="11"/>
      <c r="AAP1" s="11"/>
      <c r="AAQ1" s="11"/>
      <c r="AAR1" s="11"/>
      <c r="AAS1" s="11"/>
      <c r="AAT1" s="11"/>
      <c r="AAU1" s="11"/>
      <c r="AAV1" s="11"/>
      <c r="AAW1" s="11"/>
      <c r="AAX1" s="11"/>
      <c r="AAY1" s="11"/>
      <c r="AAZ1" s="11"/>
      <c r="ABA1" s="11"/>
      <c r="ABB1" s="11"/>
      <c r="ABC1" s="11"/>
      <c r="ABD1" s="11"/>
      <c r="ABE1" s="11"/>
      <c r="ABF1" s="11"/>
      <c r="ABG1" s="11"/>
      <c r="ABH1" s="11"/>
      <c r="ABI1" s="11"/>
      <c r="ABJ1" s="11"/>
      <c r="ABK1" s="11"/>
      <c r="ABL1" s="11"/>
      <c r="ABM1" s="11"/>
      <c r="ABN1" s="11"/>
      <c r="ABO1" s="11"/>
      <c r="ABP1" s="11"/>
      <c r="ABQ1" s="11"/>
      <c r="ABR1" s="11"/>
      <c r="ABS1" s="11"/>
      <c r="ABT1" s="11"/>
      <c r="ABU1" s="11"/>
      <c r="ABV1" s="11"/>
      <c r="ABW1" s="11"/>
      <c r="ABX1" s="11"/>
      <c r="ABY1" s="11"/>
      <c r="ABZ1" s="11"/>
      <c r="ACA1" s="11"/>
      <c r="ACB1" s="11"/>
      <c r="ACC1" s="11"/>
      <c r="ACD1" s="11"/>
      <c r="ACE1" s="11"/>
      <c r="ACF1" s="11"/>
      <c r="ACG1" s="11"/>
      <c r="ACH1" s="11"/>
      <c r="ACI1" s="11"/>
      <c r="ACJ1" s="11"/>
      <c r="ACK1" s="11"/>
      <c r="ACL1" s="11"/>
      <c r="ACM1" s="11"/>
      <c r="ACN1" s="11"/>
      <c r="ACO1" s="11"/>
      <c r="ACP1" s="11"/>
      <c r="ACQ1" s="11"/>
      <c r="ACR1" s="11"/>
      <c r="ACS1" s="11"/>
      <c r="ACT1" s="11"/>
      <c r="ACU1" s="11"/>
      <c r="ACV1" s="11"/>
      <c r="ACW1" s="11"/>
      <c r="ACX1" s="11"/>
      <c r="ACY1" s="11"/>
      <c r="ACZ1" s="11"/>
      <c r="ADA1" s="11"/>
      <c r="ADB1" s="11"/>
      <c r="ADC1" s="11"/>
      <c r="ADD1" s="11"/>
      <c r="ADE1" s="11"/>
      <c r="ADF1" s="11"/>
      <c r="ADG1" s="11"/>
      <c r="ADH1" s="11"/>
      <c r="ADI1" s="11"/>
      <c r="ADJ1" s="11"/>
      <c r="ADK1" s="11"/>
      <c r="ADL1" s="11"/>
      <c r="ADM1" s="11"/>
      <c r="ADN1" s="11"/>
      <c r="ADO1" s="11"/>
      <c r="ADP1" s="11"/>
      <c r="ADQ1" s="11"/>
      <c r="ADR1" s="11"/>
      <c r="ADS1" s="11"/>
      <c r="ADT1" s="11"/>
      <c r="ADU1" s="11"/>
      <c r="ADV1" s="11"/>
      <c r="ADW1" s="11"/>
      <c r="ADX1" s="11"/>
      <c r="ADY1" s="11"/>
      <c r="ADZ1" s="11"/>
      <c r="AEA1" s="11"/>
      <c r="AEB1" s="11"/>
      <c r="AEC1" s="11"/>
      <c r="AED1" s="11"/>
      <c r="AEE1" s="11"/>
      <c r="AEF1" s="11"/>
      <c r="AEG1" s="11"/>
      <c r="AEH1" s="11"/>
      <c r="AEI1" s="11"/>
      <c r="AEJ1" s="11"/>
      <c r="AEK1" s="11"/>
      <c r="AEL1" s="11"/>
      <c r="AEM1" s="11"/>
      <c r="AEN1" s="11"/>
      <c r="AEO1" s="11"/>
      <c r="AEP1" s="11"/>
      <c r="AEQ1" s="11"/>
      <c r="AER1" s="11"/>
      <c r="AES1" s="11"/>
      <c r="AET1" s="11"/>
      <c r="AEU1" s="11"/>
      <c r="AEV1" s="11"/>
      <c r="AEW1" s="11"/>
      <c r="AEX1" s="11"/>
      <c r="AEY1" s="11"/>
      <c r="AEZ1" s="11"/>
      <c r="AFA1" s="11"/>
      <c r="AFB1" s="11"/>
      <c r="AFC1" s="11"/>
      <c r="AFD1" s="11"/>
      <c r="AFE1" s="11"/>
      <c r="AFF1" s="11"/>
      <c r="AFG1" s="11"/>
      <c r="AFH1" s="11"/>
      <c r="AFI1" s="11"/>
      <c r="AFJ1" s="11"/>
      <c r="AFK1" s="11"/>
      <c r="AFL1" s="11"/>
      <c r="AFM1" s="11"/>
      <c r="AFN1" s="11"/>
      <c r="AFO1" s="11"/>
      <c r="AFP1" s="11"/>
      <c r="AFQ1" s="11"/>
      <c r="AFR1" s="11"/>
      <c r="AFS1" s="11"/>
      <c r="AFT1" s="11"/>
      <c r="AFU1" s="11"/>
      <c r="AFV1" s="11"/>
      <c r="AFW1" s="11"/>
      <c r="AFX1" s="11"/>
      <c r="AFY1" s="11"/>
      <c r="AFZ1" s="11"/>
      <c r="AGA1" s="11"/>
      <c r="AGB1" s="11"/>
      <c r="AGC1" s="11"/>
      <c r="AGD1" s="11"/>
      <c r="AGE1" s="11"/>
      <c r="AGF1" s="11"/>
      <c r="AGG1" s="11"/>
      <c r="AGH1" s="11"/>
      <c r="AGI1" s="11"/>
      <c r="AGJ1" s="11"/>
      <c r="AGK1" s="11"/>
      <c r="AGL1" s="11"/>
      <c r="AGM1" s="11"/>
      <c r="AGN1" s="11"/>
      <c r="AGO1" s="11"/>
      <c r="AGP1" s="11"/>
      <c r="AGQ1" s="11"/>
      <c r="AGR1" s="11"/>
      <c r="AGS1" s="11"/>
      <c r="AGT1" s="11"/>
      <c r="AGU1" s="11"/>
      <c r="AGV1" s="11"/>
      <c r="AGW1" s="11"/>
      <c r="AGX1" s="11"/>
      <c r="AGY1" s="11"/>
      <c r="AGZ1" s="11"/>
      <c r="AHA1" s="11"/>
      <c r="AHB1" s="11"/>
      <c r="AHC1" s="11"/>
      <c r="AHD1" s="11"/>
      <c r="AHE1" s="11"/>
      <c r="AHF1" s="11"/>
      <c r="AHG1" s="11"/>
      <c r="AHH1" s="11"/>
      <c r="AHI1" s="11"/>
      <c r="AHJ1" s="11"/>
      <c r="AHK1" s="11"/>
      <c r="AHL1" s="11"/>
      <c r="AHM1" s="11"/>
      <c r="AHN1" s="11"/>
      <c r="AHO1" s="11"/>
      <c r="AHP1" s="11"/>
      <c r="AHQ1" s="11"/>
      <c r="AHR1" s="11"/>
      <c r="AHS1" s="11"/>
      <c r="AHT1" s="11"/>
      <c r="AHU1" s="11"/>
      <c r="AHV1" s="11"/>
      <c r="AHW1" s="11"/>
      <c r="AHX1" s="11"/>
      <c r="AHY1" s="11"/>
      <c r="AHZ1" s="11"/>
      <c r="AIA1" s="11"/>
      <c r="AIB1" s="11"/>
      <c r="AIC1" s="11"/>
      <c r="AID1" s="11"/>
      <c r="AIE1" s="11"/>
      <c r="AIF1" s="11"/>
      <c r="AIG1" s="11"/>
      <c r="AIH1" s="11"/>
      <c r="AII1" s="11"/>
      <c r="AIJ1" s="11"/>
      <c r="AIK1" s="11"/>
      <c r="AIL1" s="11"/>
      <c r="AIM1" s="11"/>
      <c r="AIN1" s="11"/>
      <c r="AIO1" s="11"/>
      <c r="AIP1" s="11"/>
      <c r="AIQ1" s="11"/>
      <c r="AIR1" s="11"/>
      <c r="AIS1" s="11"/>
      <c r="AIT1" s="11"/>
      <c r="AIU1" s="11"/>
      <c r="AIV1" s="11"/>
      <c r="AIW1" s="11"/>
      <c r="AIX1" s="11"/>
      <c r="AIY1" s="11"/>
      <c r="AIZ1" s="11"/>
      <c r="AJA1" s="11"/>
      <c r="AJB1" s="11"/>
      <c r="AJC1" s="11"/>
      <c r="AJD1" s="11"/>
      <c r="AJE1" s="11"/>
      <c r="AJF1" s="11"/>
      <c r="AJG1" s="11"/>
      <c r="AJH1" s="11"/>
      <c r="AJI1" s="11"/>
      <c r="AJJ1" s="11"/>
      <c r="AJK1" s="11"/>
      <c r="AJL1" s="11"/>
      <c r="AJM1" s="11"/>
      <c r="AJN1" s="11"/>
      <c r="AJO1" s="11"/>
      <c r="AJP1" s="11"/>
      <c r="AJQ1" s="11"/>
      <c r="AJR1" s="11"/>
      <c r="AJS1" s="11"/>
      <c r="AJT1" s="11"/>
      <c r="AJU1" s="11"/>
      <c r="AJV1" s="11"/>
      <c r="AJW1" s="11"/>
      <c r="AJX1" s="11"/>
      <c r="AJY1" s="11"/>
      <c r="AJZ1" s="11"/>
      <c r="AKA1" s="11"/>
      <c r="AKB1" s="11"/>
      <c r="AKC1" s="11"/>
      <c r="AKD1" s="11"/>
      <c r="AKE1" s="11"/>
      <c r="AKF1" s="11"/>
      <c r="AKG1" s="11"/>
      <c r="AKH1" s="11"/>
      <c r="AKI1" s="11"/>
      <c r="AKJ1" s="11"/>
      <c r="AKK1" s="11"/>
      <c r="AKL1" s="11"/>
      <c r="AKM1" s="11"/>
      <c r="AKN1" s="11"/>
      <c r="AKO1" s="11"/>
      <c r="AKP1" s="11"/>
      <c r="AKQ1" s="11"/>
      <c r="AKR1" s="11"/>
      <c r="AKS1" s="11"/>
      <c r="AKT1" s="11"/>
      <c r="AKU1" s="11"/>
      <c r="AKV1" s="11"/>
      <c r="AKW1" s="11"/>
      <c r="AKX1" s="11"/>
      <c r="AKY1" s="11"/>
      <c r="AKZ1" s="11"/>
      <c r="ALA1" s="11"/>
      <c r="ALB1" s="11"/>
      <c r="ALC1" s="11"/>
      <c r="ALD1" s="11"/>
      <c r="ALE1" s="11"/>
      <c r="ALF1" s="11"/>
      <c r="ALG1" s="11"/>
      <c r="ALH1" s="11"/>
      <c r="ALI1" s="11"/>
      <c r="ALJ1" s="11"/>
      <c r="ALK1" s="11"/>
      <c r="ALL1" s="11"/>
      <c r="ALM1" s="11"/>
      <c r="ALN1" s="11"/>
      <c r="ALO1" s="11"/>
      <c r="ALP1" s="11"/>
      <c r="ALQ1" s="11"/>
      <c r="ALR1" s="11"/>
      <c r="ALS1" s="11"/>
      <c r="ALT1" s="11"/>
      <c r="ALU1" s="11"/>
      <c r="ALV1" s="11"/>
      <c r="ALW1" s="11"/>
      <c r="ALX1" s="11"/>
      <c r="ALY1" s="11"/>
      <c r="ALZ1" s="11"/>
      <c r="AMA1" s="11"/>
      <c r="AMB1" s="11"/>
      <c r="AMC1" s="11"/>
      <c r="AMD1" s="11"/>
      <c r="AME1" s="11"/>
      <c r="AMF1" s="11"/>
      <c r="AMG1" s="11"/>
      <c r="AMH1" s="11"/>
      <c r="AMI1" s="11"/>
      <c r="AMJ1" s="11"/>
      <c r="AMK1" s="11"/>
      <c r="AML1" s="11"/>
      <c r="AMM1" s="11"/>
      <c r="AMN1" s="11"/>
      <c r="AMO1" s="11"/>
      <c r="AMP1" s="11"/>
      <c r="AMQ1" s="11"/>
      <c r="AMR1" s="11"/>
      <c r="AMS1" s="11"/>
      <c r="AMT1" s="11"/>
      <c r="AMU1" s="11"/>
      <c r="AMV1" s="11"/>
      <c r="AMW1" s="11"/>
      <c r="AMX1" s="11"/>
      <c r="AMY1" s="11"/>
      <c r="AMZ1" s="11"/>
      <c r="ANA1" s="11"/>
      <c r="ANB1" s="11"/>
      <c r="ANC1" s="11"/>
      <c r="AND1" s="11"/>
      <c r="ANE1" s="11"/>
      <c r="ANF1" s="11"/>
      <c r="ANG1" s="11"/>
      <c r="ANH1" s="11"/>
      <c r="ANI1" s="11"/>
      <c r="ANJ1" s="11"/>
      <c r="ANK1" s="11"/>
      <c r="ANL1" s="11"/>
      <c r="ANM1" s="11"/>
      <c r="ANN1" s="11"/>
      <c r="ANO1" s="11"/>
      <c r="ANP1" s="11"/>
      <c r="ANQ1" s="11"/>
      <c r="ANR1" s="11"/>
      <c r="ANS1" s="11"/>
      <c r="ANT1" s="11"/>
      <c r="ANU1" s="11"/>
      <c r="ANV1" s="11"/>
      <c r="ANW1" s="11"/>
      <c r="ANX1" s="11"/>
      <c r="ANY1" s="11"/>
      <c r="ANZ1" s="11"/>
      <c r="AOA1" s="11"/>
      <c r="AOB1" s="11"/>
      <c r="AOC1" s="11"/>
      <c r="AOD1" s="11"/>
      <c r="AOE1" s="11"/>
      <c r="AOF1" s="11"/>
      <c r="AOG1" s="11"/>
      <c r="AOH1" s="11"/>
      <c r="AOI1" s="11"/>
      <c r="AOJ1" s="11"/>
      <c r="AOK1" s="11"/>
      <c r="AOL1" s="11"/>
      <c r="AOM1" s="11"/>
      <c r="AON1" s="11"/>
      <c r="AOO1" s="11"/>
      <c r="AOP1" s="11"/>
      <c r="AOQ1" s="11"/>
      <c r="AOR1" s="11"/>
      <c r="AOS1" s="11"/>
      <c r="AOT1" s="11"/>
      <c r="AOU1" s="11"/>
      <c r="AOV1" s="11"/>
      <c r="AOW1" s="11"/>
      <c r="AOX1" s="11"/>
      <c r="AOY1" s="11"/>
      <c r="AOZ1" s="11"/>
      <c r="APA1" s="11"/>
      <c r="APB1" s="11"/>
      <c r="APC1" s="11"/>
      <c r="APD1" s="11"/>
      <c r="APE1" s="11"/>
      <c r="APF1" s="11"/>
      <c r="APG1" s="11"/>
      <c r="APH1" s="11"/>
      <c r="API1" s="11"/>
      <c r="APJ1" s="11"/>
      <c r="APK1" s="11"/>
      <c r="APL1" s="11"/>
      <c r="APM1" s="11"/>
      <c r="APN1" s="11"/>
      <c r="APO1" s="11"/>
      <c r="APP1" s="11"/>
      <c r="APQ1" s="11"/>
      <c r="APR1" s="11"/>
      <c r="APS1" s="11"/>
      <c r="APT1" s="11"/>
      <c r="APU1" s="11"/>
      <c r="APV1" s="11"/>
      <c r="APW1" s="11"/>
      <c r="APX1" s="11"/>
      <c r="APY1" s="11"/>
      <c r="APZ1" s="11"/>
      <c r="AQA1" s="11"/>
      <c r="AQB1" s="11"/>
      <c r="AQC1" s="11"/>
      <c r="AQD1" s="11"/>
      <c r="AQE1" s="11"/>
      <c r="AQF1" s="11"/>
      <c r="AQG1" s="11"/>
      <c r="AQH1" s="11"/>
      <c r="AQI1" s="11"/>
      <c r="AQJ1" s="11"/>
      <c r="AQK1" s="11"/>
      <c r="AQL1" s="11"/>
      <c r="AQM1" s="11"/>
      <c r="AQN1" s="11"/>
      <c r="AQO1" s="11"/>
      <c r="AQP1" s="11"/>
      <c r="AQQ1" s="11"/>
      <c r="AQR1" s="11"/>
      <c r="AQS1" s="11"/>
      <c r="AQT1" s="11"/>
      <c r="AQU1" s="11"/>
      <c r="AQV1" s="11"/>
      <c r="AQW1" s="11"/>
      <c r="AQX1" s="11"/>
      <c r="AQY1" s="11"/>
      <c r="AQZ1" s="11"/>
      <c r="ARA1" s="11"/>
      <c r="ARB1" s="11"/>
      <c r="ARC1" s="11"/>
      <c r="ARD1" s="11"/>
      <c r="ARE1" s="11"/>
      <c r="ARF1" s="11"/>
      <c r="ARG1" s="11"/>
      <c r="ARH1" s="11"/>
      <c r="ARI1" s="11"/>
      <c r="ARJ1" s="11"/>
      <c r="ARK1" s="11"/>
      <c r="ARL1" s="11"/>
      <c r="ARM1" s="11"/>
      <c r="ARN1" s="11"/>
      <c r="ARO1" s="11"/>
      <c r="ARP1" s="11"/>
      <c r="ARQ1" s="11"/>
      <c r="ARR1" s="11"/>
      <c r="ARS1" s="11"/>
      <c r="ART1" s="11"/>
      <c r="ARU1" s="11"/>
      <c r="ARV1" s="11"/>
      <c r="ARW1" s="11"/>
      <c r="ARX1" s="11"/>
      <c r="ARY1" s="11"/>
      <c r="ARZ1" s="11"/>
      <c r="ASA1" s="11"/>
      <c r="ASB1" s="11"/>
      <c r="ASC1" s="11"/>
      <c r="ASD1" s="11"/>
      <c r="ASE1" s="11"/>
      <c r="ASF1" s="11"/>
      <c r="ASG1" s="11"/>
      <c r="ASH1" s="11"/>
      <c r="ASI1" s="11"/>
      <c r="ASJ1" s="11"/>
      <c r="ASK1" s="11"/>
      <c r="ASL1" s="11"/>
      <c r="ASM1" s="11"/>
      <c r="ASN1" s="11"/>
      <c r="ASO1" s="11"/>
      <c r="ASP1" s="11"/>
      <c r="ASQ1" s="11"/>
      <c r="ASR1" s="11"/>
      <c r="ASS1" s="11"/>
      <c r="AST1" s="11"/>
      <c r="ASU1" s="11"/>
      <c r="ASV1" s="11"/>
      <c r="ASW1" s="11"/>
      <c r="ASX1" s="11"/>
      <c r="ASY1" s="11"/>
      <c r="ASZ1" s="11"/>
      <c r="ATA1" s="11"/>
      <c r="ATB1" s="11"/>
      <c r="ATC1" s="11"/>
      <c r="ATD1" s="11"/>
      <c r="ATE1" s="11"/>
      <c r="ATF1" s="11"/>
      <c r="ATG1" s="11"/>
      <c r="ATH1" s="11"/>
      <c r="ATI1" s="11"/>
      <c r="ATJ1" s="11"/>
      <c r="ATK1" s="11"/>
      <c r="ATL1" s="11"/>
      <c r="ATM1" s="11"/>
      <c r="ATN1" s="11"/>
      <c r="ATO1" s="11"/>
      <c r="ATP1" s="11"/>
      <c r="ATQ1" s="11"/>
      <c r="ATR1" s="11"/>
      <c r="ATS1" s="11"/>
      <c r="ATT1" s="11"/>
      <c r="ATU1" s="11"/>
      <c r="ATV1" s="11"/>
      <c r="ATW1" s="11"/>
      <c r="ATX1" s="11"/>
      <c r="ATY1" s="11"/>
      <c r="ATZ1" s="11"/>
      <c r="AUA1" s="11"/>
      <c r="AUB1" s="11"/>
      <c r="AUC1" s="11"/>
      <c r="AUD1" s="11"/>
      <c r="AUE1" s="11"/>
      <c r="AUF1" s="11"/>
      <c r="AUG1" s="11"/>
      <c r="AUH1" s="11"/>
      <c r="AUI1" s="11"/>
      <c r="AUJ1" s="11"/>
      <c r="AUK1" s="11"/>
      <c r="AUL1" s="11"/>
      <c r="AUM1" s="11"/>
      <c r="AUN1" s="11"/>
      <c r="AUO1" s="11"/>
      <c r="AUP1" s="11"/>
      <c r="AUQ1" s="11"/>
      <c r="AUR1" s="11"/>
      <c r="AUS1" s="11"/>
      <c r="AUT1" s="11"/>
      <c r="AUU1" s="11"/>
      <c r="AUV1" s="11"/>
      <c r="AUW1" s="11"/>
      <c r="AUX1" s="11"/>
      <c r="AUY1" s="11"/>
      <c r="AUZ1" s="11"/>
      <c r="AVA1" s="11"/>
      <c r="AVB1" s="11"/>
      <c r="AVC1" s="11"/>
      <c r="AVD1" s="11"/>
      <c r="AVE1" s="11"/>
      <c r="AVF1" s="11"/>
      <c r="AVG1" s="11"/>
      <c r="AVH1" s="11"/>
      <c r="AVI1" s="11"/>
      <c r="AVJ1" s="11"/>
      <c r="AVK1" s="11"/>
      <c r="AVL1" s="11"/>
      <c r="AVM1" s="11"/>
      <c r="AVN1" s="11"/>
      <c r="AVO1" s="11"/>
      <c r="AVP1" s="11"/>
      <c r="AVQ1" s="11"/>
      <c r="AVR1" s="11"/>
      <c r="AVS1" s="11"/>
      <c r="AVT1" s="11"/>
      <c r="AVU1" s="11"/>
      <c r="AVV1" s="11"/>
      <c r="AVW1" s="11"/>
      <c r="AVX1" s="11"/>
      <c r="AVY1" s="11"/>
      <c r="AVZ1" s="11"/>
      <c r="AWA1" s="11"/>
      <c r="AWB1" s="11"/>
      <c r="AWC1" s="11"/>
      <c r="AWD1" s="11"/>
      <c r="AWE1" s="11"/>
      <c r="AWF1" s="11"/>
      <c r="AWG1" s="11"/>
      <c r="AWH1" s="11"/>
      <c r="AWI1" s="11"/>
      <c r="AWJ1" s="11"/>
      <c r="AWK1" s="11"/>
      <c r="AWL1" s="11"/>
      <c r="AWM1" s="11"/>
      <c r="AWN1" s="11"/>
      <c r="AWO1" s="11"/>
      <c r="AWP1" s="11"/>
      <c r="AWQ1" s="11"/>
      <c r="AWR1" s="11"/>
      <c r="AWS1" s="11"/>
      <c r="AWT1" s="11"/>
      <c r="AWU1" s="11"/>
      <c r="AWV1" s="11"/>
      <c r="AWW1" s="11"/>
      <c r="AWX1" s="11"/>
      <c r="AWY1" s="11"/>
      <c r="AWZ1" s="11"/>
      <c r="AXA1" s="11"/>
      <c r="AXB1" s="11"/>
      <c r="AXC1" s="11"/>
      <c r="AXD1" s="11"/>
      <c r="AXE1" s="11"/>
      <c r="AXF1" s="11"/>
      <c r="AXG1" s="11"/>
      <c r="AXH1" s="11"/>
      <c r="AXI1" s="11"/>
      <c r="AXJ1" s="11"/>
      <c r="AXK1" s="11"/>
      <c r="AXL1" s="11"/>
      <c r="AXM1" s="11"/>
      <c r="AXN1" s="11"/>
      <c r="AXO1" s="11"/>
      <c r="AXP1" s="11"/>
      <c r="AXQ1" s="11"/>
      <c r="AXR1" s="11"/>
      <c r="AXS1" s="11"/>
      <c r="AXT1" s="11"/>
      <c r="AXU1" s="11"/>
      <c r="AXV1" s="11"/>
      <c r="AXW1" s="11"/>
      <c r="AXX1" s="11"/>
      <c r="AXY1" s="11"/>
      <c r="AXZ1" s="11"/>
      <c r="AYA1" s="11"/>
      <c r="AYB1" s="11"/>
      <c r="AYC1" s="11"/>
      <c r="AYD1" s="11"/>
      <c r="AYE1" s="11"/>
      <c r="AYF1" s="11"/>
      <c r="AYG1" s="11"/>
      <c r="AYH1" s="11"/>
      <c r="AYI1" s="11"/>
      <c r="AYJ1" s="11"/>
      <c r="AYK1" s="11"/>
      <c r="AYL1" s="11"/>
      <c r="AYM1" s="11"/>
      <c r="AYN1" s="11"/>
      <c r="AYO1" s="11"/>
      <c r="AYP1" s="11"/>
      <c r="AYQ1" s="11"/>
      <c r="AYR1" s="11"/>
      <c r="AYS1" s="11"/>
      <c r="AYT1" s="11"/>
      <c r="AYU1" s="11"/>
      <c r="AYV1" s="11"/>
      <c r="AYW1" s="11"/>
      <c r="AYX1" s="11"/>
      <c r="AYY1" s="11"/>
      <c r="AYZ1" s="11"/>
      <c r="AZA1" s="11"/>
      <c r="AZB1" s="11"/>
      <c r="AZC1" s="11"/>
      <c r="AZD1" s="11"/>
      <c r="AZE1" s="11"/>
      <c r="AZF1" s="11"/>
      <c r="AZG1" s="11"/>
      <c r="AZH1" s="11"/>
      <c r="AZI1" s="11"/>
      <c r="AZJ1" s="11"/>
      <c r="AZK1" s="11"/>
      <c r="AZL1" s="11"/>
      <c r="AZM1" s="11"/>
      <c r="AZN1" s="11"/>
      <c r="AZO1" s="11"/>
      <c r="AZP1" s="11"/>
      <c r="AZQ1" s="11"/>
      <c r="AZR1" s="11"/>
      <c r="AZS1" s="11"/>
      <c r="AZT1" s="11"/>
      <c r="AZU1" s="11"/>
      <c r="AZV1" s="11"/>
      <c r="AZW1" s="11"/>
      <c r="AZX1" s="11"/>
      <c r="AZY1" s="11"/>
      <c r="AZZ1" s="11"/>
      <c r="BAA1" s="11"/>
      <c r="BAB1" s="11"/>
      <c r="BAC1" s="11"/>
      <c r="BAD1" s="11"/>
      <c r="BAE1" s="11"/>
      <c r="BAF1" s="11"/>
      <c r="BAG1" s="11"/>
      <c r="BAH1" s="11"/>
      <c r="BAI1" s="11"/>
      <c r="BAJ1" s="11"/>
      <c r="BAK1" s="11"/>
      <c r="BAL1" s="11"/>
      <c r="BAM1" s="11"/>
      <c r="BAN1" s="11"/>
      <c r="BAO1" s="11"/>
      <c r="BAP1" s="11"/>
      <c r="BAQ1" s="11"/>
      <c r="BAR1" s="11"/>
      <c r="BAS1" s="11"/>
      <c r="BAT1" s="11"/>
      <c r="BAU1" s="11"/>
      <c r="BAV1" s="11"/>
      <c r="BAW1" s="11"/>
      <c r="BAX1" s="11"/>
      <c r="BAY1" s="11"/>
      <c r="BAZ1" s="11"/>
      <c r="BBA1" s="11"/>
      <c r="BBB1" s="11"/>
      <c r="BBC1" s="11"/>
      <c r="BBD1" s="11"/>
      <c r="BBE1" s="11"/>
      <c r="BBF1" s="11"/>
      <c r="BBG1" s="11"/>
      <c r="BBH1" s="11"/>
      <c r="BBI1" s="11"/>
      <c r="BBJ1" s="11"/>
      <c r="BBK1" s="11"/>
      <c r="BBL1" s="11"/>
      <c r="BBM1" s="11"/>
      <c r="BBN1" s="11"/>
      <c r="BBO1" s="11"/>
      <c r="BBP1" s="11"/>
      <c r="BBQ1" s="11"/>
      <c r="BBR1" s="11"/>
      <c r="BBS1" s="11"/>
      <c r="BBT1" s="11"/>
      <c r="BBU1" s="11"/>
      <c r="BBV1" s="11"/>
      <c r="BBW1" s="11"/>
      <c r="BBX1" s="11"/>
      <c r="BBY1" s="11"/>
      <c r="BBZ1" s="11"/>
      <c r="BCA1" s="11"/>
      <c r="BCB1" s="11"/>
      <c r="BCC1" s="11"/>
      <c r="BCD1" s="11"/>
      <c r="BCE1" s="11"/>
      <c r="BCF1" s="11"/>
      <c r="BCG1" s="11"/>
      <c r="BCH1" s="11"/>
      <c r="BCI1" s="11"/>
      <c r="BCJ1" s="11"/>
      <c r="BCK1" s="11"/>
      <c r="BCL1" s="11"/>
      <c r="BCM1" s="11"/>
      <c r="BCN1" s="11"/>
      <c r="BCO1" s="11"/>
      <c r="BCP1" s="11"/>
      <c r="BCQ1" s="11"/>
      <c r="BCR1" s="11"/>
      <c r="BCS1" s="11"/>
      <c r="BCT1" s="11"/>
      <c r="BCU1" s="11"/>
      <c r="BCV1" s="11"/>
      <c r="BCW1" s="11"/>
      <c r="BCX1" s="11"/>
      <c r="BCY1" s="11"/>
      <c r="BCZ1" s="11"/>
      <c r="BDA1" s="11"/>
      <c r="BDB1" s="11"/>
      <c r="BDC1" s="11"/>
      <c r="BDD1" s="11"/>
      <c r="BDE1" s="11"/>
      <c r="BDF1" s="11"/>
      <c r="BDG1" s="11"/>
      <c r="BDH1" s="11"/>
      <c r="BDI1" s="11"/>
      <c r="BDJ1" s="11"/>
      <c r="BDK1" s="11"/>
      <c r="BDL1" s="11"/>
      <c r="BDM1" s="11"/>
      <c r="BDN1" s="11"/>
      <c r="BDO1" s="11"/>
      <c r="BDP1" s="11"/>
      <c r="BDQ1" s="11"/>
      <c r="BDR1" s="11"/>
      <c r="BDS1" s="11"/>
      <c r="BDT1" s="11"/>
      <c r="BDU1" s="11"/>
      <c r="BDV1" s="11"/>
      <c r="BDW1" s="11"/>
      <c r="BDX1" s="11"/>
      <c r="BDY1" s="11"/>
      <c r="BDZ1" s="11"/>
      <c r="BEA1" s="11"/>
      <c r="BEB1" s="11"/>
      <c r="BEC1" s="11"/>
      <c r="BED1" s="11"/>
      <c r="BEE1" s="11"/>
      <c r="BEF1" s="11"/>
      <c r="BEG1" s="11"/>
      <c r="BEH1" s="11"/>
      <c r="BEI1" s="11"/>
      <c r="BEJ1" s="11"/>
      <c r="BEK1" s="11"/>
      <c r="BEL1" s="11"/>
      <c r="BEM1" s="11"/>
      <c r="BEN1" s="11"/>
      <c r="BEO1" s="11"/>
      <c r="BEP1" s="11"/>
      <c r="BEQ1" s="11"/>
      <c r="BER1" s="11"/>
      <c r="BES1" s="11"/>
      <c r="BET1" s="11"/>
      <c r="BEU1" s="11"/>
      <c r="BEV1" s="11"/>
      <c r="BEW1" s="11"/>
      <c r="BEX1" s="11"/>
      <c r="BEY1" s="11"/>
      <c r="BEZ1" s="11"/>
      <c r="BFA1" s="11"/>
      <c r="BFB1" s="11"/>
      <c r="BFC1" s="11"/>
      <c r="BFD1" s="11"/>
      <c r="BFE1" s="11"/>
      <c r="BFF1" s="11"/>
      <c r="BFG1" s="11"/>
      <c r="BFH1" s="11"/>
      <c r="BFI1" s="11"/>
      <c r="BFJ1" s="11"/>
      <c r="BFK1" s="11"/>
      <c r="BFL1" s="11"/>
      <c r="BFM1" s="11"/>
      <c r="BFN1" s="11"/>
      <c r="BFO1" s="11"/>
      <c r="BFP1" s="11"/>
      <c r="BFQ1" s="11"/>
      <c r="BFR1" s="11"/>
      <c r="BFS1" s="11"/>
      <c r="BFT1" s="11"/>
      <c r="BFU1" s="11"/>
      <c r="BFV1" s="11"/>
      <c r="BFW1" s="11"/>
      <c r="BFX1" s="11"/>
      <c r="BFY1" s="11"/>
      <c r="BFZ1" s="11"/>
      <c r="BGA1" s="11"/>
      <c r="BGB1" s="11"/>
      <c r="BGC1" s="11"/>
      <c r="BGD1" s="11"/>
      <c r="BGE1" s="11"/>
      <c r="BGF1" s="11"/>
      <c r="BGG1" s="11"/>
      <c r="BGH1" s="11"/>
      <c r="BGI1" s="11"/>
      <c r="BGJ1" s="11"/>
      <c r="BGK1" s="11"/>
      <c r="BGL1" s="11"/>
      <c r="BGM1" s="11"/>
      <c r="BGN1" s="11"/>
      <c r="BGO1" s="11"/>
      <c r="BGP1" s="11"/>
      <c r="BGQ1" s="11"/>
      <c r="BGR1" s="11"/>
      <c r="BGS1" s="11"/>
      <c r="BGT1" s="11"/>
      <c r="BGU1" s="11"/>
      <c r="BGV1" s="11"/>
      <c r="BGW1" s="11"/>
      <c r="BGX1" s="11"/>
      <c r="BGY1" s="11"/>
      <c r="BGZ1" s="11"/>
      <c r="BHA1" s="11"/>
      <c r="BHB1" s="11"/>
      <c r="BHC1" s="11"/>
      <c r="BHD1" s="11"/>
      <c r="BHE1" s="11"/>
      <c r="BHF1" s="11"/>
      <c r="BHG1" s="11"/>
      <c r="BHH1" s="11"/>
      <c r="BHI1" s="11"/>
      <c r="BHJ1" s="11"/>
      <c r="BHK1" s="11"/>
      <c r="BHL1" s="11"/>
      <c r="BHM1" s="11"/>
      <c r="BHN1" s="11"/>
      <c r="BHO1" s="11"/>
      <c r="BHP1" s="11"/>
      <c r="BHQ1" s="11"/>
      <c r="BHR1" s="11"/>
      <c r="BHS1" s="11"/>
      <c r="BHT1" s="11"/>
      <c r="BHU1" s="11"/>
      <c r="BHV1" s="11"/>
      <c r="BHW1" s="11"/>
      <c r="BHX1" s="11"/>
      <c r="BHY1" s="11"/>
      <c r="BHZ1" s="11"/>
      <c r="BIA1" s="11"/>
      <c r="BIB1" s="11"/>
      <c r="BIC1" s="11"/>
      <c r="BID1" s="11"/>
      <c r="BIE1" s="11"/>
      <c r="BIF1" s="11"/>
      <c r="BIG1" s="11"/>
      <c r="BIH1" s="11"/>
      <c r="BII1" s="11"/>
      <c r="BIJ1" s="11"/>
      <c r="BIK1" s="11"/>
      <c r="BIL1" s="11"/>
      <c r="BIM1" s="11"/>
      <c r="BIN1" s="11"/>
      <c r="BIO1" s="11"/>
      <c r="BIP1" s="11"/>
      <c r="BIQ1" s="11"/>
      <c r="BIR1" s="11"/>
      <c r="BIS1" s="11"/>
      <c r="BIT1" s="11"/>
      <c r="BIU1" s="11"/>
      <c r="BIV1" s="11"/>
      <c r="BIW1" s="11"/>
      <c r="BIX1" s="11"/>
      <c r="BIY1" s="11"/>
      <c r="BIZ1" s="11"/>
      <c r="BJA1" s="11"/>
      <c r="BJB1" s="11"/>
      <c r="BJC1" s="11"/>
      <c r="BJD1" s="11"/>
      <c r="BJE1" s="11"/>
      <c r="BJF1" s="11"/>
      <c r="BJG1" s="11"/>
      <c r="BJH1" s="11"/>
      <c r="BJI1" s="11"/>
      <c r="BJJ1" s="11"/>
      <c r="BJK1" s="11"/>
      <c r="BJL1" s="11"/>
      <c r="BJM1" s="11"/>
      <c r="BJN1" s="11"/>
      <c r="BJO1" s="11"/>
      <c r="BJP1" s="11"/>
      <c r="BJQ1" s="11"/>
      <c r="BJR1" s="11"/>
      <c r="BJS1" s="11"/>
      <c r="BJT1" s="11"/>
      <c r="BJU1" s="11"/>
      <c r="BJV1" s="11"/>
      <c r="BJW1" s="11"/>
      <c r="BJX1" s="11"/>
      <c r="BJY1" s="11"/>
      <c r="BJZ1" s="11"/>
      <c r="BKA1" s="11"/>
      <c r="BKB1" s="11"/>
      <c r="BKC1" s="11"/>
      <c r="BKD1" s="11"/>
      <c r="BKE1" s="11"/>
      <c r="BKF1" s="11"/>
      <c r="BKG1" s="11"/>
      <c r="BKH1" s="11"/>
      <c r="BKI1" s="11"/>
      <c r="BKJ1" s="11"/>
      <c r="BKK1" s="11"/>
      <c r="BKL1" s="11"/>
      <c r="BKM1" s="11"/>
      <c r="BKN1" s="11"/>
      <c r="BKO1" s="11"/>
      <c r="BKP1" s="11"/>
      <c r="BKQ1" s="11"/>
      <c r="BKR1" s="11"/>
      <c r="BKS1" s="11"/>
      <c r="BKT1" s="11"/>
      <c r="BKU1" s="11"/>
      <c r="BKV1" s="11"/>
      <c r="BKW1" s="11"/>
      <c r="BKX1" s="11"/>
      <c r="BKY1" s="11"/>
      <c r="BKZ1" s="11"/>
      <c r="BLA1" s="11"/>
      <c r="BLB1" s="11"/>
      <c r="BLC1" s="11"/>
      <c r="BLD1" s="11"/>
      <c r="BLE1" s="11"/>
      <c r="BLF1" s="11"/>
      <c r="BLG1" s="11"/>
      <c r="BLH1" s="11"/>
      <c r="BLI1" s="11"/>
      <c r="BLJ1" s="11"/>
      <c r="BLK1" s="11"/>
      <c r="BLL1" s="11"/>
      <c r="BLM1" s="11"/>
      <c r="BLN1" s="11"/>
      <c r="BLO1" s="11"/>
      <c r="BLP1" s="11"/>
      <c r="BLQ1" s="11"/>
      <c r="BLR1" s="11"/>
      <c r="BLS1" s="11"/>
      <c r="BLT1" s="11"/>
      <c r="BLU1" s="11"/>
      <c r="BLV1" s="11"/>
      <c r="BLW1" s="11"/>
      <c r="BLX1" s="11"/>
      <c r="BLY1" s="11"/>
      <c r="BLZ1" s="11"/>
      <c r="BMA1" s="11"/>
      <c r="BMB1" s="11"/>
      <c r="BMC1" s="11"/>
      <c r="BMD1" s="11"/>
      <c r="BME1" s="11"/>
      <c r="BMF1" s="11"/>
      <c r="BMG1" s="11"/>
      <c r="BMH1" s="11"/>
      <c r="BMI1" s="11"/>
      <c r="BMJ1" s="11"/>
      <c r="BMK1" s="11"/>
      <c r="BML1" s="11"/>
      <c r="BMM1" s="11"/>
      <c r="BMN1" s="11"/>
      <c r="BMO1" s="11"/>
      <c r="BMP1" s="11"/>
      <c r="BMQ1" s="11"/>
      <c r="BMR1" s="11"/>
      <c r="BMS1" s="11"/>
      <c r="BMT1" s="11"/>
      <c r="BMU1" s="11"/>
      <c r="BMV1" s="11"/>
      <c r="BMW1" s="11"/>
      <c r="BMX1" s="11"/>
      <c r="BMY1" s="11"/>
      <c r="BMZ1" s="11"/>
      <c r="BNA1" s="11"/>
      <c r="BNB1" s="11"/>
      <c r="BNC1" s="11"/>
      <c r="BND1" s="11"/>
      <c r="BNE1" s="11"/>
      <c r="BNF1" s="11"/>
      <c r="BNG1" s="11"/>
      <c r="BNH1" s="11"/>
      <c r="BNI1" s="11"/>
      <c r="BNJ1" s="11"/>
      <c r="BNK1" s="11"/>
      <c r="BNL1" s="11"/>
      <c r="BNM1" s="11"/>
      <c r="BNN1" s="11"/>
      <c r="BNO1" s="11"/>
      <c r="BNP1" s="11"/>
      <c r="BNQ1" s="11"/>
      <c r="BNR1" s="11"/>
      <c r="BNS1" s="11"/>
      <c r="BNT1" s="11"/>
      <c r="BNU1" s="11"/>
      <c r="BNV1" s="11"/>
      <c r="BNW1" s="11"/>
      <c r="BNX1" s="11"/>
      <c r="BNY1" s="11"/>
      <c r="BNZ1" s="11"/>
      <c r="BOA1" s="11"/>
      <c r="BOB1" s="11"/>
      <c r="BOC1" s="11"/>
      <c r="BOD1" s="11"/>
      <c r="BOE1" s="11"/>
      <c r="BOF1" s="11"/>
      <c r="BOG1" s="11"/>
      <c r="BOH1" s="11"/>
      <c r="BOI1" s="11"/>
      <c r="BOJ1" s="11"/>
      <c r="BOK1" s="11"/>
      <c r="BOL1" s="11"/>
      <c r="BOM1" s="11"/>
      <c r="BON1" s="11"/>
      <c r="BOO1" s="11"/>
      <c r="BOP1" s="11"/>
      <c r="BOQ1" s="11"/>
      <c r="BOR1" s="11"/>
      <c r="BOS1" s="11"/>
      <c r="BOT1" s="11"/>
      <c r="BOU1" s="11"/>
      <c r="BOV1" s="11"/>
      <c r="BOW1" s="11"/>
      <c r="BOX1" s="11"/>
      <c r="BOY1" s="11"/>
      <c r="BOZ1" s="11"/>
      <c r="BPA1" s="11"/>
      <c r="BPB1" s="11"/>
      <c r="BPC1" s="11"/>
      <c r="BPD1" s="11"/>
      <c r="BPE1" s="11"/>
      <c r="BPF1" s="11"/>
      <c r="BPG1" s="11"/>
      <c r="BPH1" s="11"/>
      <c r="BPI1" s="11"/>
      <c r="BPJ1" s="11"/>
      <c r="BPK1" s="11"/>
      <c r="BPL1" s="11"/>
      <c r="BPM1" s="11"/>
      <c r="BPN1" s="11"/>
      <c r="BPO1" s="11"/>
      <c r="BPP1" s="11"/>
      <c r="BPQ1" s="11"/>
      <c r="BPR1" s="11"/>
      <c r="BPS1" s="11"/>
      <c r="BPT1" s="11"/>
      <c r="BPU1" s="11"/>
      <c r="BPV1" s="11"/>
      <c r="BPW1" s="11"/>
      <c r="BPX1" s="11"/>
      <c r="BPY1" s="11"/>
      <c r="BPZ1" s="11"/>
      <c r="BQA1" s="11"/>
      <c r="BQB1" s="11"/>
      <c r="BQC1" s="11"/>
      <c r="BQD1" s="11"/>
      <c r="BQE1" s="11"/>
      <c r="BQF1" s="11"/>
      <c r="BQG1" s="11"/>
      <c r="BQH1" s="11"/>
      <c r="BQI1" s="11"/>
      <c r="BQJ1" s="11"/>
      <c r="BQK1" s="11"/>
      <c r="BQL1" s="11"/>
      <c r="BQM1" s="11"/>
      <c r="BQN1" s="11"/>
      <c r="BQO1" s="11"/>
      <c r="BQP1" s="11"/>
      <c r="BQQ1" s="11"/>
      <c r="BQR1" s="11"/>
      <c r="BQS1" s="11"/>
      <c r="BQT1" s="11"/>
      <c r="BQU1" s="11"/>
      <c r="BQV1" s="11"/>
      <c r="BQW1" s="11"/>
      <c r="BQX1" s="11"/>
      <c r="BQY1" s="11"/>
      <c r="BQZ1" s="11"/>
      <c r="BRA1" s="11"/>
      <c r="BRB1" s="11"/>
      <c r="BRC1" s="11"/>
      <c r="BRD1" s="11"/>
      <c r="BRE1" s="11"/>
      <c r="BRF1" s="11"/>
      <c r="BRG1" s="11"/>
      <c r="BRH1" s="11"/>
      <c r="BRI1" s="11"/>
      <c r="BRJ1" s="11"/>
      <c r="BRK1" s="11"/>
      <c r="BRL1" s="11"/>
      <c r="BRM1" s="11"/>
      <c r="BRN1" s="11"/>
      <c r="BRO1" s="11"/>
      <c r="BRP1" s="11"/>
      <c r="BRQ1" s="11"/>
      <c r="BRR1" s="11"/>
      <c r="BRS1" s="11"/>
      <c r="BRT1" s="11"/>
      <c r="BRU1" s="11"/>
      <c r="BRV1" s="11"/>
      <c r="BRW1" s="11"/>
      <c r="BRX1" s="11"/>
      <c r="BRY1" s="11"/>
      <c r="BRZ1" s="11"/>
      <c r="BSA1" s="11"/>
      <c r="BSB1" s="11"/>
      <c r="BSC1" s="11"/>
      <c r="BSD1" s="11"/>
      <c r="BSE1" s="11"/>
      <c r="BSF1" s="11"/>
      <c r="BSG1" s="11"/>
      <c r="BSH1" s="11"/>
      <c r="BSI1" s="11"/>
      <c r="BSJ1" s="11"/>
      <c r="BSK1" s="11"/>
      <c r="BSL1" s="11"/>
      <c r="BSM1" s="11"/>
      <c r="BSN1" s="11"/>
      <c r="BSO1" s="11"/>
      <c r="BSP1" s="11"/>
      <c r="BSQ1" s="11"/>
      <c r="BSR1" s="11"/>
      <c r="BSS1" s="11"/>
      <c r="BST1" s="11"/>
      <c r="BSU1" s="11"/>
      <c r="BSV1" s="11"/>
      <c r="BSW1" s="11"/>
      <c r="BSX1" s="11"/>
      <c r="BSY1" s="11"/>
      <c r="BSZ1" s="11"/>
      <c r="BTA1" s="11"/>
      <c r="BTB1" s="11"/>
      <c r="BTC1" s="11"/>
      <c r="BTD1" s="11"/>
      <c r="BTE1" s="11"/>
      <c r="BTF1" s="11"/>
      <c r="BTG1" s="11"/>
      <c r="BTH1" s="11"/>
      <c r="BTI1" s="11"/>
      <c r="BTJ1" s="11"/>
      <c r="BTK1" s="11"/>
      <c r="BTL1" s="11"/>
      <c r="BTM1" s="11"/>
      <c r="BTN1" s="11"/>
      <c r="BTO1" s="11"/>
      <c r="BTP1" s="11"/>
      <c r="BTQ1" s="11"/>
      <c r="BTR1" s="11"/>
      <c r="BTS1" s="11"/>
      <c r="BTT1" s="11"/>
      <c r="BTU1" s="11"/>
      <c r="BTV1" s="11"/>
      <c r="BTW1" s="11"/>
      <c r="BTX1" s="11"/>
      <c r="BTY1" s="11"/>
      <c r="BTZ1" s="11"/>
      <c r="BUA1" s="11"/>
      <c r="BUB1" s="11"/>
      <c r="BUC1" s="11"/>
      <c r="BUD1" s="11"/>
      <c r="BUE1" s="11"/>
      <c r="BUF1" s="11"/>
      <c r="BUG1" s="11"/>
      <c r="BUH1" s="11"/>
      <c r="BUI1" s="11"/>
      <c r="BUJ1" s="11"/>
      <c r="BUK1" s="11"/>
      <c r="BUL1" s="11"/>
      <c r="BUM1" s="11"/>
      <c r="BUN1" s="11"/>
      <c r="BUO1" s="11"/>
      <c r="BUP1" s="11"/>
      <c r="BUQ1" s="11"/>
      <c r="BUR1" s="11"/>
      <c r="BUS1" s="11"/>
      <c r="BUT1" s="11"/>
      <c r="BUU1" s="11"/>
      <c r="BUV1" s="11"/>
      <c r="BUW1" s="11"/>
      <c r="BUX1" s="11"/>
      <c r="BUY1" s="11"/>
      <c r="BUZ1" s="11"/>
      <c r="BVA1" s="11"/>
      <c r="BVB1" s="11"/>
      <c r="BVC1" s="11"/>
      <c r="BVD1" s="11"/>
      <c r="BVE1" s="11"/>
      <c r="BVF1" s="11"/>
      <c r="BVG1" s="11"/>
      <c r="BVH1" s="11"/>
      <c r="BVI1" s="11"/>
      <c r="BVJ1" s="11"/>
      <c r="BVK1" s="11"/>
      <c r="BVL1" s="11"/>
      <c r="BVM1" s="11"/>
      <c r="BVN1" s="11"/>
      <c r="BVO1" s="11"/>
      <c r="BVP1" s="11"/>
      <c r="BVQ1" s="11"/>
      <c r="BVR1" s="11"/>
      <c r="BVS1" s="11"/>
      <c r="BVT1" s="11"/>
      <c r="BVU1" s="11"/>
      <c r="BVV1" s="11"/>
      <c r="BVW1" s="11"/>
      <c r="BVX1" s="11"/>
      <c r="BVY1" s="11"/>
      <c r="BVZ1" s="11"/>
      <c r="BWA1" s="11"/>
      <c r="BWB1" s="11"/>
      <c r="BWC1" s="11"/>
      <c r="BWD1" s="11"/>
      <c r="BWE1" s="11"/>
      <c r="BWF1" s="11"/>
      <c r="BWG1" s="11"/>
      <c r="BWH1" s="11"/>
      <c r="BWI1" s="11"/>
      <c r="BWJ1" s="11"/>
      <c r="BWK1" s="11"/>
      <c r="BWL1" s="11"/>
      <c r="BWM1" s="11"/>
      <c r="BWN1" s="11"/>
      <c r="BWO1" s="11"/>
      <c r="BWP1" s="11"/>
      <c r="BWQ1" s="11"/>
      <c r="BWR1" s="11"/>
      <c r="BWS1" s="11"/>
      <c r="BWT1" s="11"/>
      <c r="BWU1" s="11"/>
      <c r="BWV1" s="11"/>
      <c r="BWW1" s="11"/>
      <c r="BWX1" s="11"/>
      <c r="BWY1" s="11"/>
      <c r="BWZ1" s="11"/>
      <c r="BXA1" s="11"/>
      <c r="BXB1" s="11"/>
      <c r="BXC1" s="11"/>
      <c r="BXD1" s="11"/>
      <c r="BXE1" s="11"/>
      <c r="BXF1" s="11"/>
      <c r="BXG1" s="11"/>
      <c r="BXH1" s="11"/>
      <c r="BXI1" s="11"/>
      <c r="BXJ1" s="11"/>
      <c r="BXK1" s="11"/>
      <c r="BXL1" s="11"/>
      <c r="BXM1" s="11"/>
      <c r="BXN1" s="11"/>
      <c r="BXO1" s="11"/>
      <c r="BXP1" s="11"/>
      <c r="BXQ1" s="11"/>
      <c r="BXR1" s="11"/>
      <c r="BXS1" s="11"/>
      <c r="BXT1" s="11"/>
      <c r="BXU1" s="11"/>
      <c r="BXV1" s="11"/>
      <c r="BXW1" s="11"/>
      <c r="BXX1" s="11"/>
      <c r="BXY1" s="11"/>
      <c r="BXZ1" s="11"/>
      <c r="BYA1" s="11"/>
      <c r="BYB1" s="11"/>
      <c r="BYC1" s="11"/>
      <c r="BYD1" s="11"/>
      <c r="BYE1" s="11"/>
      <c r="BYF1" s="11"/>
      <c r="BYG1" s="11"/>
      <c r="BYH1" s="11"/>
      <c r="BYI1" s="11"/>
      <c r="BYJ1" s="11"/>
      <c r="BYK1" s="11"/>
      <c r="BYL1" s="11"/>
      <c r="BYM1" s="11"/>
      <c r="BYN1" s="11"/>
      <c r="BYO1" s="11"/>
      <c r="BYP1" s="11"/>
      <c r="BYQ1" s="11"/>
      <c r="BYR1" s="11"/>
      <c r="BYS1" s="11"/>
      <c r="BYT1" s="11"/>
      <c r="BYU1" s="11"/>
      <c r="BYV1" s="11"/>
      <c r="BYW1" s="11"/>
      <c r="BYX1" s="11"/>
      <c r="BYY1" s="11"/>
      <c r="BYZ1" s="11"/>
      <c r="BZA1" s="11"/>
      <c r="BZB1" s="11"/>
      <c r="BZC1" s="11"/>
      <c r="BZD1" s="11"/>
      <c r="BZE1" s="11"/>
      <c r="BZF1" s="11"/>
      <c r="BZG1" s="11"/>
      <c r="BZH1" s="11"/>
      <c r="BZI1" s="11"/>
      <c r="BZJ1" s="11"/>
      <c r="BZK1" s="11"/>
      <c r="BZL1" s="11"/>
      <c r="BZM1" s="11"/>
      <c r="BZN1" s="11"/>
      <c r="BZO1" s="11"/>
      <c r="BZP1" s="11"/>
      <c r="BZQ1" s="11"/>
      <c r="BZR1" s="11"/>
      <c r="BZS1" s="11"/>
      <c r="BZT1" s="11"/>
      <c r="BZU1" s="11"/>
      <c r="BZV1" s="11"/>
      <c r="BZW1" s="11"/>
      <c r="BZX1" s="11"/>
      <c r="BZY1" s="11"/>
      <c r="BZZ1" s="11"/>
      <c r="CAA1" s="11"/>
      <c r="CAB1" s="11"/>
      <c r="CAC1" s="11"/>
      <c r="CAD1" s="11"/>
      <c r="CAE1" s="11"/>
      <c r="CAF1" s="11"/>
      <c r="CAG1" s="11"/>
      <c r="CAH1" s="11"/>
      <c r="CAI1" s="11"/>
      <c r="CAJ1" s="11"/>
      <c r="CAK1" s="11"/>
      <c r="CAL1" s="11"/>
      <c r="CAM1" s="11"/>
      <c r="CAN1" s="11"/>
      <c r="CAO1" s="11"/>
      <c r="CAP1" s="11"/>
      <c r="CAQ1" s="11"/>
      <c r="CAR1" s="11"/>
      <c r="CAS1" s="11"/>
      <c r="CAT1" s="11"/>
      <c r="CAU1" s="11"/>
      <c r="CAV1" s="11"/>
      <c r="CAW1" s="11"/>
      <c r="CAX1" s="11"/>
      <c r="CAY1" s="11"/>
      <c r="CAZ1" s="11"/>
      <c r="CBA1" s="11"/>
      <c r="CBB1" s="11"/>
      <c r="CBC1" s="11"/>
      <c r="CBD1" s="11"/>
      <c r="CBE1" s="11"/>
      <c r="CBF1" s="11"/>
      <c r="CBG1" s="11"/>
      <c r="CBH1" s="11"/>
      <c r="CBI1" s="11"/>
      <c r="CBJ1" s="11"/>
      <c r="CBK1" s="11"/>
      <c r="CBL1" s="11"/>
      <c r="CBM1" s="11"/>
      <c r="CBN1" s="11"/>
      <c r="CBO1" s="11"/>
      <c r="CBP1" s="11"/>
      <c r="CBQ1" s="11"/>
      <c r="CBR1" s="11"/>
      <c r="CBS1" s="11"/>
      <c r="CBT1" s="11"/>
      <c r="CBU1" s="11"/>
      <c r="CBV1" s="11"/>
      <c r="CBW1" s="11"/>
      <c r="CBX1" s="11"/>
      <c r="CBY1" s="11"/>
      <c r="CBZ1" s="11"/>
      <c r="CCA1" s="11"/>
      <c r="CCB1" s="11"/>
      <c r="CCC1" s="11"/>
      <c r="CCD1" s="11"/>
      <c r="CCE1" s="11"/>
      <c r="CCF1" s="11"/>
      <c r="CCG1" s="11"/>
      <c r="CCH1" s="11"/>
      <c r="CCI1" s="11"/>
      <c r="CCJ1" s="11"/>
      <c r="CCK1" s="11"/>
      <c r="CCL1" s="11"/>
      <c r="CCM1" s="11"/>
      <c r="CCN1" s="11"/>
      <c r="CCO1" s="11"/>
      <c r="CCP1" s="11"/>
      <c r="CCQ1" s="11"/>
      <c r="CCR1" s="11"/>
      <c r="CCS1" s="11"/>
      <c r="CCT1" s="11"/>
      <c r="CCU1" s="11"/>
      <c r="CCV1" s="11"/>
      <c r="CCW1" s="11"/>
      <c r="CCX1" s="11"/>
      <c r="CCY1" s="11"/>
      <c r="CCZ1" s="11"/>
      <c r="CDA1" s="11"/>
      <c r="CDB1" s="11"/>
      <c r="CDC1" s="11"/>
      <c r="CDD1" s="11"/>
      <c r="CDE1" s="11"/>
      <c r="CDF1" s="11"/>
      <c r="CDG1" s="11"/>
      <c r="CDH1" s="11"/>
      <c r="CDI1" s="11"/>
      <c r="CDJ1" s="11"/>
      <c r="CDK1" s="11"/>
      <c r="CDL1" s="11"/>
      <c r="CDM1" s="11"/>
      <c r="CDN1" s="11"/>
      <c r="CDO1" s="11"/>
      <c r="CDP1" s="11"/>
      <c r="CDQ1" s="11"/>
      <c r="CDR1" s="11"/>
      <c r="CDS1" s="11"/>
      <c r="CDT1" s="11"/>
      <c r="CDU1" s="11"/>
      <c r="CDV1" s="11"/>
      <c r="CDW1" s="11"/>
      <c r="CDX1" s="11"/>
      <c r="CDY1" s="11"/>
      <c r="CDZ1" s="11"/>
      <c r="CEA1" s="11"/>
      <c r="CEB1" s="11"/>
      <c r="CEC1" s="11"/>
      <c r="CED1" s="11"/>
      <c r="CEE1" s="11"/>
      <c r="CEF1" s="11"/>
      <c r="CEG1" s="11"/>
      <c r="CEH1" s="11"/>
      <c r="CEI1" s="11"/>
      <c r="CEJ1" s="11"/>
      <c r="CEK1" s="11"/>
      <c r="CEL1" s="11"/>
      <c r="CEM1" s="11"/>
      <c r="CEN1" s="11"/>
      <c r="CEO1" s="11"/>
      <c r="CEP1" s="11"/>
      <c r="CEQ1" s="11"/>
      <c r="CER1" s="11"/>
      <c r="CES1" s="11"/>
      <c r="CET1" s="11"/>
      <c r="CEU1" s="11"/>
      <c r="CEV1" s="11"/>
      <c r="CEW1" s="11"/>
      <c r="CEX1" s="11"/>
      <c r="CEY1" s="11"/>
      <c r="CEZ1" s="11"/>
      <c r="CFA1" s="11"/>
      <c r="CFB1" s="11"/>
      <c r="CFC1" s="11"/>
      <c r="CFD1" s="11"/>
      <c r="CFE1" s="11"/>
      <c r="CFF1" s="11"/>
      <c r="CFG1" s="11"/>
      <c r="CFH1" s="11"/>
      <c r="CFI1" s="11"/>
      <c r="CFJ1" s="11"/>
      <c r="CFK1" s="11"/>
      <c r="CFL1" s="11"/>
      <c r="CFM1" s="11"/>
      <c r="CFN1" s="11"/>
      <c r="CFO1" s="11"/>
      <c r="CFP1" s="11"/>
      <c r="CFQ1" s="11"/>
      <c r="CFR1" s="11"/>
      <c r="CFS1" s="11"/>
      <c r="CFT1" s="11"/>
      <c r="CFU1" s="11"/>
      <c r="CFV1" s="11"/>
      <c r="CFW1" s="11"/>
      <c r="CFX1" s="11"/>
      <c r="CFY1" s="11"/>
      <c r="CFZ1" s="11"/>
      <c r="CGA1" s="11"/>
      <c r="CGB1" s="11"/>
      <c r="CGC1" s="11"/>
      <c r="CGD1" s="11"/>
      <c r="CGE1" s="11"/>
      <c r="CGF1" s="11"/>
      <c r="CGG1" s="11"/>
      <c r="CGH1" s="11"/>
      <c r="CGI1" s="11"/>
      <c r="CGJ1" s="11"/>
      <c r="CGK1" s="11"/>
      <c r="CGL1" s="11"/>
      <c r="CGM1" s="11"/>
      <c r="CGN1" s="11"/>
      <c r="CGO1" s="11"/>
      <c r="CGP1" s="11"/>
      <c r="CGQ1" s="11"/>
      <c r="CGR1" s="11"/>
      <c r="CGS1" s="11"/>
      <c r="CGT1" s="11"/>
      <c r="CGU1" s="11"/>
      <c r="CGV1" s="11"/>
      <c r="CGW1" s="11"/>
      <c r="CGX1" s="11"/>
      <c r="CGY1" s="11"/>
      <c r="CGZ1" s="11"/>
      <c r="CHA1" s="11"/>
      <c r="CHB1" s="11"/>
      <c r="CHC1" s="11"/>
      <c r="CHD1" s="11"/>
      <c r="CHE1" s="11"/>
      <c r="CHF1" s="11"/>
      <c r="CHG1" s="11"/>
      <c r="CHH1" s="11"/>
      <c r="CHI1" s="11"/>
      <c r="CHJ1" s="11"/>
      <c r="CHK1" s="11"/>
      <c r="CHL1" s="11"/>
      <c r="CHM1" s="11"/>
      <c r="CHN1" s="11"/>
      <c r="CHO1" s="11"/>
      <c r="CHP1" s="11"/>
      <c r="CHQ1" s="11"/>
      <c r="CHR1" s="11"/>
      <c r="CHS1" s="11"/>
      <c r="CHT1" s="11"/>
      <c r="CHU1" s="11"/>
      <c r="CHV1" s="11"/>
      <c r="CHW1" s="11"/>
      <c r="CHX1" s="11"/>
      <c r="CHY1" s="11"/>
      <c r="CHZ1" s="11"/>
      <c r="CIA1" s="11"/>
      <c r="CIB1" s="11"/>
      <c r="CIC1" s="11"/>
      <c r="CID1" s="11"/>
      <c r="CIE1" s="11"/>
      <c r="CIF1" s="11"/>
      <c r="CIG1" s="11"/>
      <c r="CIH1" s="11"/>
      <c r="CII1" s="11"/>
      <c r="CIJ1" s="11"/>
      <c r="CIK1" s="11"/>
      <c r="CIL1" s="11"/>
      <c r="CIM1" s="11"/>
      <c r="CIN1" s="11"/>
      <c r="CIO1" s="11"/>
      <c r="CIP1" s="11"/>
      <c r="CIQ1" s="11"/>
      <c r="CIR1" s="11"/>
      <c r="CIS1" s="11"/>
      <c r="CIT1" s="11"/>
      <c r="CIU1" s="11"/>
      <c r="CIV1" s="11"/>
      <c r="CIW1" s="11"/>
      <c r="CIX1" s="11"/>
      <c r="CIY1" s="11"/>
      <c r="CIZ1" s="11"/>
      <c r="CJA1" s="11"/>
      <c r="CJB1" s="11"/>
      <c r="CJC1" s="11"/>
      <c r="CJD1" s="11"/>
      <c r="CJE1" s="11"/>
      <c r="CJF1" s="11"/>
      <c r="CJG1" s="11"/>
      <c r="CJH1" s="11"/>
      <c r="CJI1" s="11"/>
      <c r="CJJ1" s="11"/>
      <c r="CJK1" s="11"/>
      <c r="CJL1" s="11"/>
      <c r="CJM1" s="11"/>
      <c r="CJN1" s="11"/>
      <c r="CJO1" s="11"/>
      <c r="CJP1" s="11"/>
      <c r="CJQ1" s="11"/>
      <c r="CJR1" s="11"/>
      <c r="CJS1" s="11"/>
      <c r="CJT1" s="11"/>
      <c r="CJU1" s="11"/>
      <c r="CJV1" s="11"/>
      <c r="CJW1" s="11"/>
      <c r="CJX1" s="11"/>
      <c r="CJY1" s="11"/>
      <c r="CJZ1" s="11"/>
      <c r="CKA1" s="11"/>
      <c r="CKB1" s="11"/>
      <c r="CKC1" s="11"/>
      <c r="CKD1" s="11"/>
      <c r="CKE1" s="11"/>
      <c r="CKF1" s="11"/>
      <c r="CKG1" s="11"/>
      <c r="CKH1" s="11"/>
      <c r="CKI1" s="11"/>
      <c r="CKJ1" s="11"/>
      <c r="CKK1" s="11"/>
      <c r="CKL1" s="11"/>
      <c r="CKM1" s="11"/>
      <c r="CKN1" s="11"/>
      <c r="CKO1" s="11"/>
      <c r="CKP1" s="11"/>
      <c r="CKQ1" s="11"/>
      <c r="CKR1" s="11"/>
      <c r="CKS1" s="11"/>
      <c r="CKT1" s="11"/>
      <c r="CKU1" s="11"/>
      <c r="CKV1" s="11"/>
      <c r="CKW1" s="11"/>
      <c r="CKX1" s="11"/>
      <c r="CKY1" s="11"/>
      <c r="CKZ1" s="11"/>
      <c r="CLA1" s="11"/>
      <c r="CLB1" s="11"/>
      <c r="CLC1" s="11"/>
      <c r="CLD1" s="11"/>
      <c r="CLE1" s="11"/>
      <c r="CLF1" s="11"/>
      <c r="CLG1" s="11"/>
      <c r="CLH1" s="11"/>
      <c r="CLI1" s="11"/>
      <c r="CLJ1" s="11"/>
      <c r="CLK1" s="11"/>
      <c r="CLL1" s="11"/>
      <c r="CLM1" s="11"/>
      <c r="CLN1" s="11"/>
      <c r="CLO1" s="11"/>
      <c r="CLP1" s="11"/>
      <c r="CLQ1" s="11"/>
      <c r="CLR1" s="11"/>
      <c r="CLS1" s="11"/>
      <c r="CLT1" s="11"/>
      <c r="CLU1" s="11"/>
      <c r="CLV1" s="11"/>
      <c r="CLW1" s="11"/>
      <c r="CLX1" s="11"/>
      <c r="CLY1" s="11"/>
      <c r="CLZ1" s="11"/>
      <c r="CMA1" s="11"/>
      <c r="CMB1" s="11"/>
      <c r="CMC1" s="11"/>
      <c r="CMD1" s="11"/>
      <c r="CME1" s="11"/>
      <c r="CMF1" s="11"/>
      <c r="CMG1" s="11"/>
      <c r="CMH1" s="11"/>
      <c r="CMI1" s="11"/>
      <c r="CMJ1" s="11"/>
      <c r="CMK1" s="11"/>
      <c r="CML1" s="11"/>
      <c r="CMM1" s="11"/>
      <c r="CMN1" s="11"/>
      <c r="CMO1" s="11"/>
      <c r="CMP1" s="11"/>
      <c r="CMQ1" s="11"/>
      <c r="CMR1" s="11"/>
      <c r="CMS1" s="11"/>
      <c r="CMT1" s="11"/>
      <c r="CMU1" s="11"/>
      <c r="CMV1" s="11"/>
      <c r="CMW1" s="11"/>
      <c r="CMX1" s="11"/>
      <c r="CMY1" s="11"/>
      <c r="CMZ1" s="11"/>
      <c r="CNA1" s="11"/>
      <c r="CNB1" s="11"/>
      <c r="CNC1" s="11"/>
      <c r="CND1" s="11"/>
      <c r="CNE1" s="11"/>
      <c r="CNF1" s="11"/>
      <c r="CNG1" s="11"/>
      <c r="CNH1" s="11"/>
      <c r="CNI1" s="11"/>
      <c r="CNJ1" s="11"/>
      <c r="CNK1" s="11"/>
      <c r="CNL1" s="11"/>
      <c r="CNM1" s="11"/>
      <c r="CNN1" s="11"/>
      <c r="CNO1" s="11"/>
      <c r="CNP1" s="11"/>
      <c r="CNQ1" s="11"/>
      <c r="CNR1" s="11"/>
      <c r="CNS1" s="11"/>
      <c r="CNT1" s="11"/>
      <c r="CNU1" s="11"/>
      <c r="CNV1" s="11"/>
      <c r="CNW1" s="11"/>
      <c r="CNX1" s="11"/>
      <c r="CNY1" s="11"/>
      <c r="CNZ1" s="11"/>
      <c r="COA1" s="11"/>
      <c r="COB1" s="11"/>
      <c r="COC1" s="11"/>
      <c r="COD1" s="11"/>
      <c r="COE1" s="11"/>
      <c r="COF1" s="11"/>
      <c r="COG1" s="11"/>
      <c r="COH1" s="11"/>
      <c r="COI1" s="11"/>
      <c r="COJ1" s="11"/>
      <c r="COK1" s="11"/>
      <c r="COL1" s="11"/>
      <c r="COM1" s="11"/>
      <c r="CON1" s="11"/>
      <c r="COO1" s="11"/>
      <c r="COP1" s="11"/>
      <c r="COQ1" s="11"/>
      <c r="COR1" s="11"/>
      <c r="COS1" s="11"/>
      <c r="COT1" s="11"/>
      <c r="COU1" s="11"/>
      <c r="COV1" s="11"/>
      <c r="COW1" s="11"/>
      <c r="COX1" s="11"/>
      <c r="COY1" s="11"/>
      <c r="COZ1" s="11"/>
      <c r="CPA1" s="11"/>
      <c r="CPB1" s="11"/>
      <c r="CPC1" s="11"/>
      <c r="CPD1" s="11"/>
      <c r="CPE1" s="11"/>
      <c r="CPF1" s="11"/>
      <c r="CPG1" s="11"/>
      <c r="CPH1" s="11"/>
      <c r="CPI1" s="11"/>
      <c r="CPJ1" s="11"/>
      <c r="CPK1" s="11"/>
      <c r="CPL1" s="11"/>
      <c r="CPM1" s="11"/>
      <c r="CPN1" s="11"/>
      <c r="CPO1" s="11"/>
      <c r="CPP1" s="11"/>
      <c r="CPQ1" s="11"/>
      <c r="CPR1" s="11"/>
      <c r="CPS1" s="11"/>
      <c r="CPT1" s="11"/>
      <c r="CPU1" s="11"/>
      <c r="CPV1" s="11"/>
      <c r="CPW1" s="11"/>
      <c r="CPX1" s="11"/>
      <c r="CPY1" s="11"/>
      <c r="CPZ1" s="11"/>
      <c r="CQA1" s="11"/>
      <c r="CQB1" s="11"/>
      <c r="CQC1" s="11"/>
      <c r="CQD1" s="11"/>
      <c r="CQE1" s="11"/>
      <c r="CQF1" s="11"/>
      <c r="CQG1" s="11"/>
      <c r="CQH1" s="11"/>
      <c r="CQI1" s="11"/>
      <c r="CQJ1" s="11"/>
      <c r="CQK1" s="11"/>
      <c r="CQL1" s="11"/>
      <c r="CQM1" s="11"/>
      <c r="CQN1" s="11"/>
      <c r="CQO1" s="11"/>
      <c r="CQP1" s="11"/>
      <c r="CQQ1" s="11"/>
      <c r="CQR1" s="11"/>
      <c r="CQS1" s="11"/>
      <c r="CQT1" s="11"/>
      <c r="CQU1" s="11"/>
      <c r="CQV1" s="11"/>
      <c r="CQW1" s="11"/>
      <c r="CQX1" s="11"/>
      <c r="CQY1" s="11"/>
      <c r="CQZ1" s="11"/>
      <c r="CRA1" s="11"/>
      <c r="CRB1" s="11"/>
      <c r="CRC1" s="11"/>
      <c r="CRD1" s="11"/>
      <c r="CRE1" s="11"/>
      <c r="CRF1" s="11"/>
      <c r="CRG1" s="11"/>
      <c r="CRH1" s="11"/>
      <c r="CRI1" s="11"/>
      <c r="CRJ1" s="11"/>
      <c r="CRK1" s="11"/>
      <c r="CRL1" s="11"/>
      <c r="CRM1" s="11"/>
      <c r="CRN1" s="11"/>
      <c r="CRO1" s="11"/>
      <c r="CRP1" s="11"/>
      <c r="CRQ1" s="11"/>
      <c r="CRR1" s="11"/>
      <c r="CRS1" s="11"/>
      <c r="CRT1" s="11"/>
      <c r="CRU1" s="11"/>
      <c r="CRV1" s="11"/>
      <c r="CRW1" s="11"/>
      <c r="CRX1" s="11"/>
      <c r="CRY1" s="11"/>
      <c r="CRZ1" s="11"/>
      <c r="CSA1" s="11"/>
      <c r="CSB1" s="11"/>
      <c r="CSC1" s="11"/>
      <c r="CSD1" s="11"/>
      <c r="CSE1" s="11"/>
      <c r="CSF1" s="11"/>
      <c r="CSG1" s="11"/>
      <c r="CSH1" s="11"/>
      <c r="CSI1" s="11"/>
      <c r="CSJ1" s="11"/>
      <c r="CSK1" s="11"/>
      <c r="CSL1" s="11"/>
      <c r="CSM1" s="11"/>
      <c r="CSN1" s="11"/>
      <c r="CSO1" s="11"/>
      <c r="CSP1" s="11"/>
      <c r="CSQ1" s="11"/>
      <c r="CSR1" s="11"/>
      <c r="CSS1" s="11"/>
      <c r="CST1" s="11"/>
      <c r="CSU1" s="11"/>
      <c r="CSV1" s="11"/>
      <c r="CSW1" s="11"/>
      <c r="CSX1" s="11"/>
      <c r="CSY1" s="11"/>
      <c r="CSZ1" s="11"/>
      <c r="CTA1" s="11"/>
      <c r="CTB1" s="11"/>
      <c r="CTC1" s="11"/>
      <c r="CTD1" s="11"/>
      <c r="CTE1" s="11"/>
      <c r="CTF1" s="11"/>
      <c r="CTG1" s="11"/>
      <c r="CTH1" s="11"/>
      <c r="CTI1" s="11"/>
      <c r="CTJ1" s="11"/>
      <c r="CTK1" s="11"/>
      <c r="CTL1" s="11"/>
      <c r="CTM1" s="11"/>
      <c r="CTN1" s="11"/>
      <c r="CTO1" s="11"/>
      <c r="CTP1" s="11"/>
      <c r="CTQ1" s="11"/>
      <c r="CTR1" s="11"/>
      <c r="CTS1" s="11"/>
      <c r="CTT1" s="11"/>
      <c r="CTU1" s="11"/>
      <c r="CTV1" s="11"/>
      <c r="CTW1" s="11"/>
      <c r="CTX1" s="11"/>
      <c r="CTY1" s="11"/>
      <c r="CTZ1" s="11"/>
      <c r="CUA1" s="11"/>
      <c r="CUB1" s="11"/>
      <c r="CUC1" s="11"/>
      <c r="CUD1" s="11"/>
      <c r="CUE1" s="11"/>
      <c r="CUF1" s="11"/>
      <c r="CUG1" s="11"/>
      <c r="CUH1" s="11"/>
      <c r="CUI1" s="11"/>
      <c r="CUJ1" s="11"/>
      <c r="CUK1" s="11"/>
      <c r="CUL1" s="11"/>
      <c r="CUM1" s="11"/>
      <c r="CUN1" s="11"/>
      <c r="CUO1" s="11"/>
      <c r="CUP1" s="11"/>
      <c r="CUQ1" s="11"/>
      <c r="CUR1" s="11"/>
      <c r="CUS1" s="11"/>
      <c r="CUT1" s="11"/>
      <c r="CUU1" s="11"/>
      <c r="CUV1" s="11"/>
      <c r="CUW1" s="11"/>
      <c r="CUX1" s="11"/>
      <c r="CUY1" s="11"/>
      <c r="CUZ1" s="11"/>
      <c r="CVA1" s="11"/>
      <c r="CVB1" s="11"/>
      <c r="CVC1" s="11"/>
      <c r="CVD1" s="11"/>
      <c r="CVE1" s="11"/>
      <c r="CVF1" s="11"/>
      <c r="CVG1" s="11"/>
      <c r="CVH1" s="11"/>
      <c r="CVI1" s="11"/>
      <c r="CVJ1" s="11"/>
      <c r="CVK1" s="11"/>
      <c r="CVL1" s="11"/>
      <c r="CVM1" s="11"/>
      <c r="CVN1" s="11"/>
      <c r="CVO1" s="11"/>
      <c r="CVP1" s="11"/>
      <c r="CVQ1" s="11"/>
      <c r="CVR1" s="11"/>
      <c r="CVS1" s="11"/>
      <c r="CVT1" s="11"/>
      <c r="CVU1" s="11"/>
      <c r="CVV1" s="11"/>
      <c r="CVW1" s="11"/>
      <c r="CVX1" s="11"/>
      <c r="CVY1" s="11"/>
      <c r="CVZ1" s="11"/>
      <c r="CWA1" s="11"/>
      <c r="CWB1" s="11"/>
      <c r="CWC1" s="11"/>
      <c r="CWD1" s="11"/>
      <c r="CWE1" s="11"/>
      <c r="CWF1" s="11"/>
      <c r="CWG1" s="11"/>
      <c r="CWH1" s="11"/>
      <c r="CWI1" s="11"/>
      <c r="CWJ1" s="11"/>
      <c r="CWK1" s="11"/>
      <c r="CWL1" s="11"/>
      <c r="CWM1" s="11"/>
      <c r="CWN1" s="11"/>
      <c r="CWO1" s="11"/>
      <c r="CWP1" s="11"/>
      <c r="CWQ1" s="11"/>
      <c r="CWR1" s="11"/>
      <c r="CWS1" s="11"/>
      <c r="CWT1" s="11"/>
      <c r="CWU1" s="11"/>
      <c r="CWV1" s="11"/>
      <c r="CWW1" s="11"/>
      <c r="CWX1" s="11"/>
      <c r="CWY1" s="11"/>
      <c r="CWZ1" s="11"/>
      <c r="CXA1" s="11"/>
      <c r="CXB1" s="11"/>
      <c r="CXC1" s="11"/>
      <c r="CXD1" s="11"/>
      <c r="CXE1" s="11"/>
      <c r="CXF1" s="11"/>
      <c r="CXG1" s="11"/>
      <c r="CXH1" s="11"/>
      <c r="CXI1" s="11"/>
      <c r="CXJ1" s="11"/>
      <c r="CXK1" s="11"/>
      <c r="CXL1" s="11"/>
      <c r="CXM1" s="11"/>
      <c r="CXN1" s="11"/>
      <c r="CXO1" s="11"/>
      <c r="CXP1" s="11"/>
      <c r="CXQ1" s="11"/>
      <c r="CXR1" s="11"/>
      <c r="CXS1" s="11"/>
      <c r="CXT1" s="11"/>
      <c r="CXU1" s="11"/>
      <c r="CXV1" s="11"/>
      <c r="CXW1" s="11"/>
      <c r="CXX1" s="11"/>
      <c r="CXY1" s="11"/>
      <c r="CXZ1" s="11"/>
      <c r="CYA1" s="11"/>
      <c r="CYB1" s="11"/>
      <c r="CYC1" s="11"/>
      <c r="CYD1" s="11"/>
      <c r="CYE1" s="11"/>
      <c r="CYF1" s="11"/>
      <c r="CYG1" s="11"/>
      <c r="CYH1" s="11"/>
      <c r="CYI1" s="11"/>
      <c r="CYJ1" s="11"/>
      <c r="CYK1" s="11"/>
      <c r="CYL1" s="11"/>
      <c r="CYM1" s="11"/>
      <c r="CYN1" s="11"/>
      <c r="CYO1" s="11"/>
      <c r="CYP1" s="11"/>
      <c r="CYQ1" s="11"/>
      <c r="CYR1" s="11"/>
      <c r="CYS1" s="11"/>
      <c r="CYT1" s="11"/>
      <c r="CYU1" s="11"/>
      <c r="CYV1" s="11"/>
      <c r="CYW1" s="11"/>
      <c r="CYX1" s="11"/>
      <c r="CYY1" s="11"/>
      <c r="CYZ1" s="11"/>
      <c r="CZA1" s="11"/>
      <c r="CZB1" s="11"/>
      <c r="CZC1" s="11"/>
      <c r="CZD1" s="11"/>
      <c r="CZE1" s="11"/>
      <c r="CZF1" s="11"/>
      <c r="CZG1" s="11"/>
      <c r="CZH1" s="11"/>
      <c r="CZI1" s="11"/>
      <c r="CZJ1" s="11"/>
      <c r="CZK1" s="11"/>
      <c r="CZL1" s="11"/>
      <c r="CZM1" s="11"/>
      <c r="CZN1" s="11"/>
      <c r="CZO1" s="11"/>
      <c r="CZP1" s="11"/>
      <c r="CZQ1" s="11"/>
      <c r="CZR1" s="11"/>
      <c r="CZS1" s="11"/>
      <c r="CZT1" s="11"/>
      <c r="CZU1" s="11"/>
      <c r="CZV1" s="11"/>
      <c r="CZW1" s="11"/>
      <c r="CZX1" s="11"/>
      <c r="CZY1" s="11"/>
      <c r="CZZ1" s="11"/>
      <c r="DAA1" s="11"/>
      <c r="DAB1" s="11"/>
      <c r="DAC1" s="11"/>
      <c r="DAD1" s="11"/>
      <c r="DAE1" s="11"/>
      <c r="DAF1" s="11"/>
      <c r="DAG1" s="11"/>
      <c r="DAH1" s="11"/>
      <c r="DAI1" s="11"/>
      <c r="DAJ1" s="11"/>
      <c r="DAK1" s="11"/>
      <c r="DAL1" s="11"/>
      <c r="DAM1" s="11"/>
      <c r="DAN1" s="11"/>
      <c r="DAO1" s="11"/>
      <c r="DAP1" s="11"/>
      <c r="DAQ1" s="11"/>
      <c r="DAR1" s="11"/>
      <c r="DAS1" s="11"/>
      <c r="DAT1" s="11"/>
      <c r="DAU1" s="11"/>
      <c r="DAV1" s="11"/>
      <c r="DAW1" s="11"/>
      <c r="DAX1" s="11"/>
      <c r="DAY1" s="11"/>
      <c r="DAZ1" s="11"/>
      <c r="DBA1" s="11"/>
      <c r="DBB1" s="11"/>
      <c r="DBC1" s="11"/>
      <c r="DBD1" s="11"/>
      <c r="DBE1" s="11"/>
      <c r="DBF1" s="11"/>
      <c r="DBG1" s="11"/>
      <c r="DBH1" s="11"/>
      <c r="DBI1" s="11"/>
      <c r="DBJ1" s="11"/>
      <c r="DBK1" s="11"/>
      <c r="DBL1" s="11"/>
      <c r="DBM1" s="11"/>
      <c r="DBN1" s="11"/>
      <c r="DBO1" s="11"/>
      <c r="DBP1" s="11"/>
      <c r="DBQ1" s="11"/>
      <c r="DBR1" s="11"/>
      <c r="DBS1" s="11"/>
      <c r="DBT1" s="11"/>
      <c r="DBU1" s="11"/>
      <c r="DBV1" s="11"/>
      <c r="DBW1" s="11"/>
      <c r="DBX1" s="11"/>
      <c r="DBY1" s="11"/>
      <c r="DBZ1" s="11"/>
      <c r="DCA1" s="11"/>
      <c r="DCB1" s="11"/>
      <c r="DCC1" s="11"/>
      <c r="DCD1" s="11"/>
      <c r="DCE1" s="11"/>
      <c r="DCF1" s="11"/>
      <c r="DCG1" s="11"/>
      <c r="DCH1" s="11"/>
      <c r="DCI1" s="11"/>
      <c r="DCJ1" s="11"/>
      <c r="DCK1" s="11"/>
      <c r="DCL1" s="11"/>
      <c r="DCM1" s="11"/>
      <c r="DCN1" s="11"/>
      <c r="DCO1" s="11"/>
      <c r="DCP1" s="11"/>
      <c r="DCQ1" s="11"/>
      <c r="DCR1" s="11"/>
      <c r="DCS1" s="11"/>
      <c r="DCT1" s="11"/>
      <c r="DCU1" s="11"/>
      <c r="DCV1" s="11"/>
      <c r="DCW1" s="11"/>
      <c r="DCX1" s="11"/>
      <c r="DCY1" s="11"/>
      <c r="DCZ1" s="11"/>
      <c r="DDA1" s="11"/>
      <c r="DDB1" s="11"/>
      <c r="DDC1" s="11"/>
      <c r="DDD1" s="11"/>
      <c r="DDE1" s="11"/>
      <c r="DDF1" s="11"/>
      <c r="DDG1" s="11"/>
      <c r="DDH1" s="11"/>
      <c r="DDI1" s="11"/>
      <c r="DDJ1" s="11"/>
      <c r="DDK1" s="11"/>
      <c r="DDL1" s="11"/>
      <c r="DDM1" s="11"/>
      <c r="DDN1" s="11"/>
      <c r="DDO1" s="11"/>
      <c r="DDP1" s="11"/>
      <c r="DDQ1" s="11"/>
      <c r="DDR1" s="11"/>
      <c r="DDS1" s="11"/>
      <c r="DDT1" s="11"/>
      <c r="DDU1" s="11"/>
      <c r="DDV1" s="11"/>
      <c r="DDW1" s="11"/>
      <c r="DDX1" s="11"/>
      <c r="DDY1" s="11"/>
      <c r="DDZ1" s="11"/>
      <c r="DEA1" s="11"/>
      <c r="DEB1" s="11"/>
      <c r="DEC1" s="11"/>
      <c r="DED1" s="11"/>
      <c r="DEE1" s="11"/>
      <c r="DEF1" s="11"/>
      <c r="DEG1" s="11"/>
      <c r="DEH1" s="11"/>
      <c r="DEI1" s="11"/>
      <c r="DEJ1" s="11"/>
      <c r="DEK1" s="11"/>
      <c r="DEL1" s="11"/>
      <c r="DEM1" s="11"/>
      <c r="DEN1" s="11"/>
      <c r="DEO1" s="11"/>
      <c r="DEP1" s="11"/>
      <c r="DEQ1" s="11"/>
      <c r="DER1" s="11"/>
      <c r="DES1" s="11"/>
      <c r="DET1" s="11"/>
      <c r="DEU1" s="11"/>
      <c r="DEV1" s="11"/>
      <c r="DEW1" s="11"/>
      <c r="DEX1" s="11"/>
      <c r="DEY1" s="11"/>
      <c r="DEZ1" s="11"/>
      <c r="DFA1" s="11"/>
      <c r="DFB1" s="11"/>
      <c r="DFC1" s="11"/>
      <c r="DFD1" s="11"/>
      <c r="DFE1" s="11"/>
      <c r="DFF1" s="11"/>
      <c r="DFG1" s="11"/>
      <c r="DFH1" s="11"/>
      <c r="DFI1" s="11"/>
      <c r="DFJ1" s="11"/>
      <c r="DFK1" s="11"/>
      <c r="DFL1" s="11"/>
      <c r="DFM1" s="11"/>
      <c r="DFN1" s="11"/>
      <c r="DFO1" s="11"/>
      <c r="DFP1" s="11"/>
      <c r="DFQ1" s="11"/>
      <c r="DFR1" s="11"/>
      <c r="DFS1" s="11"/>
      <c r="DFT1" s="11"/>
      <c r="DFU1" s="11"/>
      <c r="DFV1" s="11"/>
      <c r="DFW1" s="11"/>
      <c r="DFX1" s="11"/>
      <c r="DFY1" s="11"/>
      <c r="DFZ1" s="11"/>
      <c r="DGA1" s="11"/>
      <c r="DGB1" s="11"/>
      <c r="DGC1" s="11"/>
      <c r="DGD1" s="11"/>
      <c r="DGE1" s="11"/>
      <c r="DGF1" s="11"/>
      <c r="DGG1" s="11"/>
      <c r="DGH1" s="11"/>
      <c r="DGI1" s="11"/>
      <c r="DGJ1" s="11"/>
      <c r="DGK1" s="11"/>
      <c r="DGL1" s="11"/>
      <c r="DGM1" s="11"/>
      <c r="DGN1" s="11"/>
      <c r="DGO1" s="11"/>
      <c r="DGP1" s="11"/>
      <c r="DGQ1" s="11"/>
      <c r="DGR1" s="11"/>
      <c r="DGS1" s="11"/>
      <c r="DGT1" s="11"/>
      <c r="DGU1" s="11"/>
      <c r="DGV1" s="11"/>
      <c r="DGW1" s="11"/>
      <c r="DGX1" s="11"/>
      <c r="DGY1" s="11"/>
      <c r="DGZ1" s="11"/>
      <c r="DHA1" s="11"/>
      <c r="DHB1" s="11"/>
      <c r="DHC1" s="11"/>
      <c r="DHD1" s="11"/>
      <c r="DHE1" s="11"/>
      <c r="DHF1" s="11"/>
      <c r="DHG1" s="11"/>
      <c r="DHH1" s="11"/>
      <c r="DHI1" s="11"/>
      <c r="DHJ1" s="11"/>
      <c r="DHK1" s="11"/>
      <c r="DHL1" s="11"/>
      <c r="DHM1" s="11"/>
      <c r="DHN1" s="11"/>
      <c r="DHO1" s="11"/>
      <c r="DHP1" s="11"/>
      <c r="DHQ1" s="11"/>
      <c r="DHR1" s="11"/>
      <c r="DHS1" s="11"/>
      <c r="DHT1" s="11"/>
      <c r="DHU1" s="11"/>
      <c r="DHV1" s="11"/>
      <c r="DHW1" s="11"/>
      <c r="DHX1" s="11"/>
      <c r="DHY1" s="11"/>
      <c r="DHZ1" s="11"/>
      <c r="DIA1" s="11"/>
      <c r="DIB1" s="11"/>
      <c r="DIC1" s="11"/>
      <c r="DID1" s="11"/>
      <c r="DIE1" s="11"/>
      <c r="DIF1" s="11"/>
      <c r="DIG1" s="11"/>
      <c r="DIH1" s="11"/>
      <c r="DII1" s="11"/>
      <c r="DIJ1" s="11"/>
      <c r="DIK1" s="11"/>
      <c r="DIL1" s="11"/>
      <c r="DIM1" s="11"/>
      <c r="DIN1" s="11"/>
      <c r="DIO1" s="11"/>
      <c r="DIP1" s="11"/>
      <c r="DIQ1" s="11"/>
      <c r="DIR1" s="11"/>
      <c r="DIS1" s="11"/>
      <c r="DIT1" s="11"/>
      <c r="DIU1" s="11"/>
      <c r="DIV1" s="11"/>
      <c r="DIW1" s="11"/>
      <c r="DIX1" s="11"/>
      <c r="DIY1" s="11"/>
      <c r="DIZ1" s="11"/>
      <c r="DJA1" s="11"/>
      <c r="DJB1" s="11"/>
      <c r="DJC1" s="11"/>
      <c r="DJD1" s="11"/>
      <c r="DJE1" s="11"/>
      <c r="DJF1" s="11"/>
      <c r="DJG1" s="11"/>
      <c r="DJH1" s="11"/>
      <c r="DJI1" s="11"/>
      <c r="DJJ1" s="11"/>
      <c r="DJK1" s="11"/>
      <c r="DJL1" s="11"/>
      <c r="DJM1" s="11"/>
      <c r="DJN1" s="11"/>
      <c r="DJO1" s="11"/>
      <c r="DJP1" s="11"/>
      <c r="DJQ1" s="11"/>
      <c r="DJR1" s="11"/>
      <c r="DJS1" s="11"/>
      <c r="DJT1" s="11"/>
      <c r="DJU1" s="11"/>
      <c r="DJV1" s="11"/>
      <c r="DJW1" s="11"/>
      <c r="DJX1" s="11"/>
      <c r="DJY1" s="11"/>
      <c r="DJZ1" s="11"/>
      <c r="DKA1" s="11"/>
      <c r="DKB1" s="11"/>
      <c r="DKC1" s="11"/>
      <c r="DKD1" s="11"/>
      <c r="DKE1" s="11"/>
      <c r="DKF1" s="11"/>
      <c r="DKG1" s="11"/>
      <c r="DKH1" s="11"/>
      <c r="DKI1" s="11"/>
      <c r="DKJ1" s="11"/>
      <c r="DKK1" s="11"/>
      <c r="DKL1" s="11"/>
      <c r="DKM1" s="11"/>
      <c r="DKN1" s="11"/>
      <c r="DKO1" s="11"/>
      <c r="DKP1" s="11"/>
      <c r="DKQ1" s="11"/>
      <c r="DKR1" s="11"/>
      <c r="DKS1" s="11"/>
      <c r="DKT1" s="11"/>
      <c r="DKU1" s="11"/>
      <c r="DKV1" s="11"/>
      <c r="DKW1" s="11"/>
      <c r="DKX1" s="11"/>
      <c r="DKY1" s="11"/>
      <c r="DKZ1" s="11"/>
      <c r="DLA1" s="11"/>
      <c r="DLB1" s="11"/>
      <c r="DLC1" s="11"/>
      <c r="DLD1" s="11"/>
      <c r="DLE1" s="11"/>
      <c r="DLF1" s="11"/>
      <c r="DLG1" s="11"/>
      <c r="DLH1" s="11"/>
      <c r="DLI1" s="11"/>
      <c r="DLJ1" s="11"/>
      <c r="DLK1" s="11"/>
      <c r="DLL1" s="11"/>
      <c r="DLM1" s="11"/>
      <c r="DLN1" s="11"/>
      <c r="DLO1" s="11"/>
      <c r="DLP1" s="11"/>
      <c r="DLQ1" s="11"/>
      <c r="DLR1" s="11"/>
      <c r="DLS1" s="11"/>
      <c r="DLT1" s="11"/>
      <c r="DLU1" s="11"/>
      <c r="DLV1" s="11"/>
      <c r="DLW1" s="11"/>
      <c r="DLX1" s="11"/>
      <c r="DLY1" s="11"/>
      <c r="DLZ1" s="11"/>
      <c r="DMA1" s="11"/>
      <c r="DMB1" s="11"/>
      <c r="DMC1" s="11"/>
      <c r="DMD1" s="11"/>
      <c r="DME1" s="11"/>
      <c r="DMF1" s="11"/>
      <c r="DMG1" s="11"/>
      <c r="DMH1" s="11"/>
      <c r="DMI1" s="11"/>
      <c r="DMJ1" s="11"/>
      <c r="DMK1" s="11"/>
      <c r="DML1" s="11"/>
      <c r="DMM1" s="11"/>
      <c r="DMN1" s="11"/>
      <c r="DMO1" s="11"/>
      <c r="DMP1" s="11"/>
      <c r="DMQ1" s="11"/>
      <c r="DMR1" s="11"/>
      <c r="DMS1" s="11"/>
      <c r="DMT1" s="11"/>
      <c r="DMU1" s="11"/>
      <c r="DMV1" s="11"/>
      <c r="DMW1" s="11"/>
      <c r="DMX1" s="11"/>
      <c r="DMY1" s="11"/>
      <c r="DMZ1" s="11"/>
      <c r="DNA1" s="11"/>
      <c r="DNB1" s="11"/>
      <c r="DNC1" s="11"/>
      <c r="DND1" s="11"/>
      <c r="DNE1" s="11"/>
      <c r="DNF1" s="11"/>
      <c r="DNG1" s="11"/>
      <c r="DNH1" s="11"/>
      <c r="DNI1" s="11"/>
      <c r="DNJ1" s="11"/>
      <c r="DNK1" s="11"/>
      <c r="DNL1" s="11"/>
      <c r="DNM1" s="11"/>
      <c r="DNN1" s="11"/>
      <c r="DNO1" s="11"/>
      <c r="DNP1" s="11"/>
      <c r="DNQ1" s="11"/>
      <c r="DNR1" s="11"/>
      <c r="DNS1" s="11"/>
      <c r="DNT1" s="11"/>
      <c r="DNU1" s="11"/>
      <c r="DNV1" s="11"/>
      <c r="DNW1" s="11"/>
      <c r="DNX1" s="11"/>
      <c r="DNY1" s="11"/>
      <c r="DNZ1" s="11"/>
      <c r="DOA1" s="11"/>
      <c r="DOB1" s="11"/>
      <c r="DOC1" s="11"/>
      <c r="DOD1" s="11"/>
      <c r="DOE1" s="11"/>
      <c r="DOF1" s="11"/>
      <c r="DOG1" s="11"/>
      <c r="DOH1" s="11"/>
      <c r="DOI1" s="11"/>
      <c r="DOJ1" s="11"/>
      <c r="DOK1" s="11"/>
      <c r="DOL1" s="11"/>
      <c r="DOM1" s="11"/>
      <c r="DON1" s="11"/>
      <c r="DOO1" s="11"/>
      <c r="DOP1" s="11"/>
      <c r="DOQ1" s="11"/>
      <c r="DOR1" s="11"/>
      <c r="DOS1" s="11"/>
      <c r="DOT1" s="11"/>
      <c r="DOU1" s="11"/>
      <c r="DOV1" s="11"/>
      <c r="DOW1" s="11"/>
      <c r="DOX1" s="11"/>
      <c r="DOY1" s="11"/>
      <c r="DOZ1" s="11"/>
      <c r="DPA1" s="11"/>
      <c r="DPB1" s="11"/>
      <c r="DPC1" s="11"/>
      <c r="DPD1" s="11"/>
      <c r="DPE1" s="11"/>
      <c r="DPF1" s="11"/>
      <c r="DPG1" s="11"/>
      <c r="DPH1" s="11"/>
      <c r="DPI1" s="11"/>
      <c r="DPJ1" s="11"/>
      <c r="DPK1" s="11"/>
      <c r="DPL1" s="11"/>
      <c r="DPM1" s="11"/>
      <c r="DPN1" s="11"/>
      <c r="DPO1" s="11"/>
      <c r="DPP1" s="11"/>
      <c r="DPQ1" s="11"/>
      <c r="DPR1" s="11"/>
      <c r="DPS1" s="11"/>
      <c r="DPT1" s="11"/>
      <c r="DPU1" s="11"/>
      <c r="DPV1" s="11"/>
      <c r="DPW1" s="11"/>
      <c r="DPX1" s="11"/>
      <c r="DPY1" s="11"/>
      <c r="DPZ1" s="11"/>
      <c r="DQA1" s="11"/>
      <c r="DQB1" s="11"/>
      <c r="DQC1" s="11"/>
      <c r="DQD1" s="11"/>
      <c r="DQE1" s="11"/>
      <c r="DQF1" s="11"/>
      <c r="DQG1" s="11"/>
      <c r="DQH1" s="11"/>
      <c r="DQI1" s="11"/>
      <c r="DQJ1" s="11"/>
      <c r="DQK1" s="11"/>
      <c r="DQL1" s="11"/>
      <c r="DQM1" s="11"/>
      <c r="DQN1" s="11"/>
      <c r="DQO1" s="11"/>
      <c r="DQP1" s="11"/>
      <c r="DQQ1" s="11"/>
      <c r="DQR1" s="11"/>
      <c r="DQS1" s="11"/>
      <c r="DQT1" s="11"/>
      <c r="DQU1" s="11"/>
      <c r="DQV1" s="11"/>
      <c r="DQW1" s="11"/>
      <c r="DQX1" s="11"/>
      <c r="DQY1" s="11"/>
      <c r="DQZ1" s="11"/>
      <c r="DRA1" s="11"/>
      <c r="DRB1" s="11"/>
      <c r="DRC1" s="11"/>
      <c r="DRD1" s="11"/>
      <c r="DRE1" s="11"/>
      <c r="DRF1" s="11"/>
      <c r="DRG1" s="11"/>
      <c r="DRH1" s="11"/>
      <c r="DRI1" s="11"/>
      <c r="DRJ1" s="11"/>
      <c r="DRK1" s="11"/>
      <c r="DRL1" s="11"/>
      <c r="DRM1" s="11"/>
      <c r="DRN1" s="11"/>
      <c r="DRO1" s="11"/>
      <c r="DRP1" s="11"/>
      <c r="DRQ1" s="11"/>
      <c r="DRR1" s="11"/>
      <c r="DRS1" s="11"/>
      <c r="DRT1" s="11"/>
      <c r="DRU1" s="11"/>
      <c r="DRV1" s="11"/>
      <c r="DRW1" s="11"/>
      <c r="DRX1" s="11"/>
      <c r="DRY1" s="11"/>
      <c r="DRZ1" s="11"/>
      <c r="DSA1" s="11"/>
      <c r="DSB1" s="11"/>
      <c r="DSC1" s="11"/>
      <c r="DSD1" s="11"/>
      <c r="DSE1" s="11"/>
      <c r="DSF1" s="11"/>
      <c r="DSG1" s="11"/>
      <c r="DSH1" s="11"/>
      <c r="DSI1" s="11"/>
      <c r="DSJ1" s="11"/>
      <c r="DSK1" s="11"/>
      <c r="DSL1" s="11"/>
      <c r="DSM1" s="11"/>
      <c r="DSN1" s="11"/>
      <c r="DSO1" s="11"/>
      <c r="DSP1" s="11"/>
      <c r="DSQ1" s="11"/>
      <c r="DSR1" s="11"/>
      <c r="DSS1" s="11"/>
      <c r="DST1" s="11"/>
      <c r="DSU1" s="11"/>
      <c r="DSV1" s="11"/>
      <c r="DSW1" s="11"/>
      <c r="DSX1" s="11"/>
      <c r="DSY1" s="11"/>
      <c r="DSZ1" s="11"/>
      <c r="DTA1" s="11"/>
      <c r="DTB1" s="11"/>
      <c r="DTC1" s="11"/>
      <c r="DTD1" s="11"/>
      <c r="DTE1" s="11"/>
      <c r="DTF1" s="11"/>
      <c r="DTG1" s="11"/>
      <c r="DTH1" s="11"/>
      <c r="DTI1" s="11"/>
      <c r="DTJ1" s="11"/>
      <c r="DTK1" s="11"/>
      <c r="DTL1" s="11"/>
      <c r="DTM1" s="11"/>
      <c r="DTN1" s="11"/>
      <c r="DTO1" s="11"/>
      <c r="DTP1" s="11"/>
      <c r="DTQ1" s="11"/>
      <c r="DTR1" s="11"/>
      <c r="DTS1" s="11"/>
      <c r="DTT1" s="11"/>
      <c r="DTU1" s="11"/>
      <c r="DTV1" s="11"/>
      <c r="DTW1" s="11"/>
      <c r="DTX1" s="11"/>
      <c r="DTY1" s="11"/>
      <c r="DTZ1" s="11"/>
      <c r="DUA1" s="11"/>
      <c r="DUB1" s="11"/>
      <c r="DUC1" s="11"/>
      <c r="DUD1" s="11"/>
      <c r="DUE1" s="11"/>
      <c r="DUF1" s="11"/>
      <c r="DUG1" s="11"/>
      <c r="DUH1" s="11"/>
      <c r="DUI1" s="11"/>
      <c r="DUJ1" s="11"/>
      <c r="DUK1" s="11"/>
      <c r="DUL1" s="11"/>
      <c r="DUM1" s="11"/>
      <c r="DUN1" s="11"/>
      <c r="DUO1" s="11"/>
      <c r="DUP1" s="11"/>
      <c r="DUQ1" s="11"/>
      <c r="DUR1" s="11"/>
      <c r="DUS1" s="11"/>
      <c r="DUT1" s="11"/>
      <c r="DUU1" s="11"/>
      <c r="DUV1" s="11"/>
      <c r="DUW1" s="11"/>
      <c r="DUX1" s="11"/>
      <c r="DUY1" s="11"/>
      <c r="DUZ1" s="11"/>
      <c r="DVA1" s="11"/>
      <c r="DVB1" s="11"/>
      <c r="DVC1" s="11"/>
      <c r="DVD1" s="11"/>
      <c r="DVE1" s="11"/>
      <c r="DVF1" s="11"/>
      <c r="DVG1" s="11"/>
      <c r="DVH1" s="11"/>
      <c r="DVI1" s="11"/>
      <c r="DVJ1" s="11"/>
      <c r="DVK1" s="11"/>
      <c r="DVL1" s="11"/>
      <c r="DVM1" s="11"/>
      <c r="DVN1" s="11"/>
      <c r="DVO1" s="11"/>
      <c r="DVP1" s="11"/>
      <c r="DVQ1" s="11"/>
      <c r="DVR1" s="11"/>
      <c r="DVS1" s="11"/>
      <c r="DVT1" s="11"/>
      <c r="DVU1" s="11"/>
      <c r="DVV1" s="11"/>
      <c r="DVW1" s="11"/>
      <c r="DVX1" s="11"/>
      <c r="DVY1" s="11"/>
      <c r="DVZ1" s="11"/>
      <c r="DWA1" s="11"/>
      <c r="DWB1" s="11"/>
      <c r="DWC1" s="11"/>
      <c r="DWD1" s="11"/>
      <c r="DWE1" s="11"/>
      <c r="DWF1" s="11"/>
      <c r="DWG1" s="11"/>
      <c r="DWH1" s="11"/>
      <c r="DWI1" s="11"/>
      <c r="DWJ1" s="11"/>
      <c r="DWK1" s="11"/>
      <c r="DWL1" s="11"/>
      <c r="DWM1" s="11"/>
      <c r="DWN1" s="11"/>
      <c r="DWO1" s="11"/>
      <c r="DWP1" s="11"/>
      <c r="DWQ1" s="11"/>
      <c r="DWR1" s="11"/>
      <c r="DWS1" s="11"/>
      <c r="DWT1" s="11"/>
      <c r="DWU1" s="11"/>
      <c r="DWV1" s="11"/>
      <c r="DWW1" s="11"/>
      <c r="DWX1" s="11"/>
      <c r="DWY1" s="11"/>
      <c r="DWZ1" s="11"/>
      <c r="DXA1" s="11"/>
      <c r="DXB1" s="11"/>
      <c r="DXC1" s="11"/>
      <c r="DXD1" s="11"/>
      <c r="DXE1" s="11"/>
      <c r="DXF1" s="11"/>
      <c r="DXG1" s="11"/>
      <c r="DXH1" s="11"/>
      <c r="DXI1" s="11"/>
      <c r="DXJ1" s="11"/>
      <c r="DXK1" s="11"/>
      <c r="DXL1" s="11"/>
      <c r="DXM1" s="11"/>
      <c r="DXN1" s="11"/>
      <c r="DXO1" s="11"/>
      <c r="DXP1" s="11"/>
      <c r="DXQ1" s="11"/>
      <c r="DXR1" s="11"/>
      <c r="DXS1" s="11"/>
      <c r="DXT1" s="11"/>
      <c r="DXU1" s="11"/>
      <c r="DXV1" s="11"/>
      <c r="DXW1" s="11"/>
      <c r="DXX1" s="11"/>
      <c r="DXY1" s="11"/>
      <c r="DXZ1" s="11"/>
      <c r="DYA1" s="11"/>
      <c r="DYB1" s="11"/>
      <c r="DYC1" s="11"/>
      <c r="DYD1" s="11"/>
      <c r="DYE1" s="11"/>
      <c r="DYF1" s="11"/>
      <c r="DYG1" s="11"/>
      <c r="DYH1" s="11"/>
      <c r="DYI1" s="11"/>
      <c r="DYJ1" s="11"/>
      <c r="DYK1" s="11"/>
      <c r="DYL1" s="11"/>
      <c r="DYM1" s="11"/>
      <c r="DYN1" s="11"/>
      <c r="DYO1" s="11"/>
      <c r="DYP1" s="11"/>
      <c r="DYQ1" s="11"/>
      <c r="DYR1" s="11"/>
      <c r="DYS1" s="11"/>
      <c r="DYT1" s="11"/>
      <c r="DYU1" s="11"/>
      <c r="DYV1" s="11"/>
      <c r="DYW1" s="11"/>
      <c r="DYX1" s="11"/>
      <c r="DYY1" s="11"/>
      <c r="DYZ1" s="11"/>
      <c r="DZA1" s="11"/>
      <c r="DZB1" s="11"/>
      <c r="DZC1" s="11"/>
      <c r="DZD1" s="11"/>
      <c r="DZE1" s="11"/>
      <c r="DZF1" s="11"/>
      <c r="DZG1" s="11"/>
      <c r="DZH1" s="11"/>
      <c r="DZI1" s="11"/>
      <c r="DZJ1" s="11"/>
      <c r="DZK1" s="11"/>
      <c r="DZL1" s="11"/>
      <c r="DZM1" s="11"/>
      <c r="DZN1" s="11"/>
      <c r="DZO1" s="11"/>
      <c r="DZP1" s="11"/>
      <c r="DZQ1" s="11"/>
      <c r="DZR1" s="11"/>
      <c r="DZS1" s="11"/>
      <c r="DZT1" s="11"/>
      <c r="DZU1" s="11"/>
      <c r="DZV1" s="11"/>
      <c r="DZW1" s="11"/>
      <c r="DZX1" s="11"/>
      <c r="DZY1" s="11"/>
      <c r="DZZ1" s="11"/>
      <c r="EAA1" s="11"/>
      <c r="EAB1" s="11"/>
      <c r="EAC1" s="11"/>
      <c r="EAD1" s="11"/>
      <c r="EAE1" s="11"/>
      <c r="EAF1" s="11"/>
      <c r="EAG1" s="11"/>
      <c r="EAH1" s="11"/>
      <c r="EAI1" s="11"/>
      <c r="EAJ1" s="11"/>
      <c r="EAK1" s="11"/>
      <c r="EAL1" s="11"/>
      <c r="EAM1" s="11"/>
      <c r="EAN1" s="11"/>
      <c r="EAO1" s="11"/>
      <c r="EAP1" s="11"/>
      <c r="EAQ1" s="11"/>
      <c r="EAR1" s="11"/>
      <c r="EAS1" s="11"/>
      <c r="EAT1" s="11"/>
      <c r="EAU1" s="11"/>
      <c r="EAV1" s="11"/>
      <c r="EAW1" s="11"/>
      <c r="EAX1" s="11"/>
      <c r="EAY1" s="11"/>
      <c r="EAZ1" s="11"/>
      <c r="EBA1" s="11"/>
      <c r="EBB1" s="11"/>
      <c r="EBC1" s="11"/>
      <c r="EBD1" s="11"/>
      <c r="EBE1" s="11"/>
      <c r="EBF1" s="11"/>
      <c r="EBG1" s="11"/>
      <c r="EBH1" s="11"/>
      <c r="EBI1" s="11"/>
      <c r="EBJ1" s="11"/>
      <c r="EBK1" s="11"/>
      <c r="EBL1" s="11"/>
      <c r="EBM1" s="11"/>
      <c r="EBN1" s="11"/>
      <c r="EBO1" s="11"/>
      <c r="EBP1" s="11"/>
      <c r="EBQ1" s="11"/>
      <c r="EBR1" s="11"/>
      <c r="EBS1" s="11"/>
      <c r="EBT1" s="11"/>
      <c r="EBU1" s="11"/>
      <c r="EBV1" s="11"/>
      <c r="EBW1" s="11"/>
      <c r="EBX1" s="11"/>
      <c r="EBY1" s="11"/>
      <c r="EBZ1" s="11"/>
      <c r="ECA1" s="11"/>
      <c r="ECB1" s="11"/>
      <c r="ECC1" s="11"/>
      <c r="ECD1" s="11"/>
      <c r="ECE1" s="11"/>
      <c r="ECF1" s="11"/>
      <c r="ECG1" s="11"/>
      <c r="ECH1" s="11"/>
      <c r="ECI1" s="11"/>
      <c r="ECJ1" s="11"/>
      <c r="ECK1" s="11"/>
      <c r="ECL1" s="11"/>
      <c r="ECM1" s="11"/>
      <c r="ECN1" s="11"/>
      <c r="ECO1" s="11"/>
      <c r="ECP1" s="11"/>
      <c r="ECQ1" s="11"/>
      <c r="ECR1" s="11"/>
      <c r="ECS1" s="11"/>
      <c r="ECT1" s="11"/>
      <c r="ECU1" s="11"/>
      <c r="ECV1" s="11"/>
      <c r="ECW1" s="11"/>
      <c r="ECX1" s="11"/>
      <c r="ECY1" s="11"/>
      <c r="ECZ1" s="11"/>
      <c r="EDA1" s="11"/>
      <c r="EDB1" s="11"/>
      <c r="EDC1" s="11"/>
      <c r="EDD1" s="11"/>
      <c r="EDE1" s="11"/>
      <c r="EDF1" s="11"/>
      <c r="EDG1" s="11"/>
      <c r="EDH1" s="11"/>
      <c r="EDI1" s="11"/>
      <c r="EDJ1" s="11"/>
      <c r="EDK1" s="11"/>
      <c r="EDL1" s="11"/>
      <c r="EDM1" s="11"/>
      <c r="EDN1" s="11"/>
      <c r="EDO1" s="11"/>
      <c r="EDP1" s="11"/>
      <c r="EDQ1" s="11"/>
      <c r="EDR1" s="11"/>
      <c r="EDS1" s="11"/>
      <c r="EDT1" s="11"/>
      <c r="EDU1" s="11"/>
      <c r="EDV1" s="11"/>
      <c r="EDW1" s="11"/>
      <c r="EDX1" s="11"/>
      <c r="EDY1" s="11"/>
      <c r="EDZ1" s="11"/>
      <c r="EEA1" s="11"/>
      <c r="EEB1" s="11"/>
      <c r="EEC1" s="11"/>
      <c r="EED1" s="11"/>
      <c r="EEE1" s="11"/>
      <c r="EEF1" s="11"/>
      <c r="EEG1" s="11"/>
      <c r="EEH1" s="11"/>
      <c r="EEI1" s="11"/>
      <c r="EEJ1" s="11"/>
      <c r="EEK1" s="11"/>
      <c r="EEL1" s="11"/>
      <c r="EEM1" s="11"/>
      <c r="EEN1" s="11"/>
      <c r="EEO1" s="11"/>
      <c r="EEP1" s="11"/>
      <c r="EEQ1" s="11"/>
      <c r="EER1" s="11"/>
      <c r="EES1" s="11"/>
      <c r="EET1" s="11"/>
      <c r="EEU1" s="11"/>
      <c r="EEV1" s="11"/>
      <c r="EEW1" s="11"/>
      <c r="EEX1" s="11"/>
      <c r="EEY1" s="11"/>
      <c r="EEZ1" s="11"/>
      <c r="EFA1" s="11"/>
      <c r="EFB1" s="11"/>
      <c r="EFC1" s="11"/>
      <c r="EFD1" s="11"/>
      <c r="EFE1" s="11"/>
      <c r="EFF1" s="11"/>
      <c r="EFG1" s="11"/>
      <c r="EFH1" s="11"/>
      <c r="EFI1" s="11"/>
      <c r="EFJ1" s="11"/>
      <c r="EFK1" s="11"/>
      <c r="EFL1" s="11"/>
      <c r="EFM1" s="11"/>
      <c r="EFN1" s="11"/>
      <c r="EFO1" s="11"/>
      <c r="EFP1" s="11"/>
      <c r="EFQ1" s="11"/>
      <c r="EFR1" s="11"/>
      <c r="EFS1" s="11"/>
      <c r="EFT1" s="11"/>
      <c r="EFU1" s="11"/>
      <c r="EFV1" s="11"/>
      <c r="EFW1" s="11"/>
      <c r="EFX1" s="11"/>
      <c r="EFY1" s="11"/>
      <c r="EFZ1" s="11"/>
      <c r="EGA1" s="11"/>
      <c r="EGB1" s="11"/>
      <c r="EGC1" s="11"/>
      <c r="EGD1" s="11"/>
      <c r="EGE1" s="11"/>
      <c r="EGF1" s="11"/>
      <c r="EGG1" s="11"/>
      <c r="EGH1" s="11"/>
      <c r="EGI1" s="11"/>
      <c r="EGJ1" s="11"/>
      <c r="EGK1" s="11"/>
      <c r="EGL1" s="11"/>
      <c r="EGM1" s="11"/>
      <c r="EGN1" s="11"/>
      <c r="EGO1" s="11"/>
      <c r="EGP1" s="11"/>
      <c r="EGQ1" s="11"/>
      <c r="EGR1" s="11"/>
      <c r="EGS1" s="11"/>
      <c r="EGT1" s="11"/>
      <c r="EGU1" s="11"/>
      <c r="EGV1" s="11"/>
      <c r="EGW1" s="11"/>
      <c r="EGX1" s="11"/>
      <c r="EGY1" s="11"/>
      <c r="EGZ1" s="11"/>
      <c r="EHA1" s="11"/>
      <c r="EHB1" s="11"/>
      <c r="EHC1" s="11"/>
      <c r="EHD1" s="11"/>
      <c r="EHE1" s="11"/>
      <c r="EHF1" s="11"/>
      <c r="EHG1" s="11"/>
      <c r="EHH1" s="11"/>
      <c r="EHI1" s="11"/>
      <c r="EHJ1" s="11"/>
      <c r="EHK1" s="11"/>
      <c r="EHL1" s="11"/>
      <c r="EHM1" s="11"/>
      <c r="EHN1" s="11"/>
      <c r="EHO1" s="11"/>
      <c r="EHP1" s="11"/>
      <c r="EHQ1" s="11"/>
      <c r="EHR1" s="11"/>
      <c r="EHS1" s="11"/>
      <c r="EHT1" s="11"/>
      <c r="EHU1" s="11"/>
      <c r="EHV1" s="11"/>
      <c r="EHW1" s="11"/>
      <c r="EHX1" s="11"/>
      <c r="EHY1" s="11"/>
      <c r="EHZ1" s="11"/>
      <c r="EIA1" s="11"/>
      <c r="EIB1" s="11"/>
      <c r="EIC1" s="11"/>
      <c r="EID1" s="11"/>
      <c r="EIE1" s="11"/>
      <c r="EIF1" s="11"/>
      <c r="EIG1" s="11"/>
      <c r="EIH1" s="11"/>
      <c r="EII1" s="11"/>
      <c r="EIJ1" s="11"/>
      <c r="EIK1" s="11"/>
      <c r="EIL1" s="11"/>
      <c r="EIM1" s="11"/>
      <c r="EIN1" s="11"/>
      <c r="EIO1" s="11"/>
      <c r="EIP1" s="11"/>
      <c r="EIQ1" s="11"/>
      <c r="EIR1" s="11"/>
      <c r="EIS1" s="11"/>
      <c r="EIT1" s="11"/>
      <c r="EIU1" s="11"/>
      <c r="EIV1" s="11"/>
      <c r="EIW1" s="11"/>
      <c r="EIX1" s="11"/>
      <c r="EIY1" s="11"/>
      <c r="EIZ1" s="11"/>
      <c r="EJA1" s="11"/>
      <c r="EJB1" s="11"/>
      <c r="EJC1" s="11"/>
      <c r="EJD1" s="11"/>
      <c r="EJE1" s="11"/>
      <c r="EJF1" s="11"/>
      <c r="EJG1" s="11"/>
      <c r="EJH1" s="11"/>
      <c r="EJI1" s="11"/>
      <c r="EJJ1" s="11"/>
      <c r="EJK1" s="11"/>
      <c r="EJL1" s="11"/>
      <c r="EJM1" s="11"/>
      <c r="EJN1" s="11"/>
      <c r="EJO1" s="11"/>
      <c r="EJP1" s="11"/>
      <c r="EJQ1" s="11"/>
      <c r="EJR1" s="11"/>
      <c r="EJS1" s="11"/>
      <c r="EJT1" s="11"/>
      <c r="EJU1" s="11"/>
      <c r="EJV1" s="11"/>
      <c r="EJW1" s="11"/>
      <c r="EJX1" s="11"/>
      <c r="EJY1" s="11"/>
      <c r="EJZ1" s="11"/>
      <c r="EKA1" s="11"/>
      <c r="EKB1" s="11"/>
      <c r="EKC1" s="11"/>
      <c r="EKD1" s="11"/>
      <c r="EKE1" s="11"/>
      <c r="EKF1" s="11"/>
      <c r="EKG1" s="11"/>
      <c r="EKH1" s="11"/>
      <c r="EKI1" s="11"/>
      <c r="EKJ1" s="11"/>
      <c r="EKK1" s="11"/>
      <c r="EKL1" s="11"/>
      <c r="EKM1" s="11"/>
      <c r="EKN1" s="11"/>
      <c r="EKO1" s="11"/>
      <c r="EKP1" s="11"/>
      <c r="EKQ1" s="11"/>
      <c r="EKR1" s="11"/>
      <c r="EKS1" s="11"/>
      <c r="EKT1" s="11"/>
      <c r="EKU1" s="11"/>
      <c r="EKV1" s="11"/>
      <c r="EKW1" s="11"/>
      <c r="EKX1" s="11"/>
      <c r="EKY1" s="11"/>
      <c r="EKZ1" s="11"/>
      <c r="ELA1" s="11"/>
      <c r="ELB1" s="11"/>
      <c r="ELC1" s="11"/>
      <c r="ELD1" s="11"/>
      <c r="ELE1" s="11"/>
      <c r="ELF1" s="11"/>
      <c r="ELG1" s="11"/>
      <c r="ELH1" s="11"/>
      <c r="ELI1" s="11"/>
      <c r="ELJ1" s="11"/>
      <c r="ELK1" s="11"/>
      <c r="ELL1" s="11"/>
      <c r="ELM1" s="11"/>
      <c r="ELN1" s="11"/>
      <c r="ELO1" s="11"/>
      <c r="ELP1" s="11"/>
      <c r="ELQ1" s="11"/>
      <c r="ELR1" s="11"/>
      <c r="ELS1" s="11"/>
      <c r="ELT1" s="11"/>
      <c r="ELU1" s="11"/>
      <c r="ELV1" s="11"/>
      <c r="ELW1" s="11"/>
      <c r="ELX1" s="11"/>
      <c r="ELY1" s="11"/>
      <c r="ELZ1" s="11"/>
      <c r="EMA1" s="11"/>
      <c r="EMB1" s="11"/>
      <c r="EMC1" s="11"/>
      <c r="EMD1" s="11"/>
      <c r="EME1" s="11"/>
      <c r="EMF1" s="11"/>
      <c r="EMG1" s="11"/>
      <c r="EMH1" s="11"/>
      <c r="EMI1" s="11"/>
      <c r="EMJ1" s="11"/>
      <c r="EMK1" s="11"/>
      <c r="EML1" s="11"/>
      <c r="EMM1" s="11"/>
      <c r="EMN1" s="11"/>
      <c r="EMO1" s="11"/>
      <c r="EMP1" s="11"/>
      <c r="EMQ1" s="11"/>
      <c r="EMR1" s="11"/>
      <c r="EMS1" s="11"/>
      <c r="EMT1" s="11"/>
      <c r="EMU1" s="11"/>
      <c r="EMV1" s="11"/>
      <c r="EMW1" s="11"/>
      <c r="EMX1" s="11"/>
      <c r="EMY1" s="11"/>
      <c r="EMZ1" s="11"/>
      <c r="ENA1" s="11"/>
      <c r="ENB1" s="11"/>
      <c r="ENC1" s="11"/>
      <c r="END1" s="11"/>
      <c r="ENE1" s="11"/>
      <c r="ENF1" s="11"/>
      <c r="ENG1" s="11"/>
      <c r="ENH1" s="11"/>
      <c r="ENI1" s="11"/>
      <c r="ENJ1" s="11"/>
      <c r="ENK1" s="11"/>
      <c r="ENL1" s="11"/>
      <c r="ENM1" s="11"/>
      <c r="ENN1" s="11"/>
      <c r="ENO1" s="11"/>
      <c r="ENP1" s="11"/>
      <c r="ENQ1" s="11"/>
      <c r="ENR1" s="11"/>
      <c r="ENS1" s="11"/>
      <c r="ENT1" s="11"/>
      <c r="ENU1" s="11"/>
      <c r="ENV1" s="11"/>
      <c r="ENW1" s="11"/>
      <c r="ENX1" s="11"/>
      <c r="ENY1" s="11"/>
      <c r="ENZ1" s="11"/>
      <c r="EOA1" s="11"/>
      <c r="EOB1" s="11"/>
      <c r="EOC1" s="11"/>
      <c r="EOD1" s="11"/>
      <c r="EOE1" s="11"/>
      <c r="EOF1" s="11"/>
      <c r="EOG1" s="11"/>
      <c r="EOH1" s="11"/>
      <c r="EOI1" s="11"/>
      <c r="EOJ1" s="11"/>
      <c r="EOK1" s="11"/>
      <c r="EOL1" s="11"/>
      <c r="EOM1" s="11"/>
      <c r="EON1" s="11"/>
      <c r="EOO1" s="11"/>
      <c r="EOP1" s="11"/>
      <c r="EOQ1" s="11"/>
      <c r="EOR1" s="11"/>
      <c r="EOS1" s="11"/>
      <c r="EOT1" s="11"/>
      <c r="EOU1" s="11"/>
      <c r="EOV1" s="11"/>
      <c r="EOW1" s="11"/>
      <c r="EOX1" s="11"/>
      <c r="EOY1" s="11"/>
      <c r="EOZ1" s="11"/>
      <c r="EPA1" s="11"/>
      <c r="EPB1" s="11"/>
      <c r="EPC1" s="11"/>
      <c r="EPD1" s="11"/>
      <c r="EPE1" s="11"/>
      <c r="EPF1" s="11"/>
      <c r="EPG1" s="11"/>
      <c r="EPH1" s="11"/>
      <c r="EPI1" s="11"/>
      <c r="EPJ1" s="11"/>
      <c r="EPK1" s="11"/>
      <c r="EPL1" s="11"/>
      <c r="EPM1" s="11"/>
      <c r="EPN1" s="11"/>
      <c r="EPO1" s="11"/>
      <c r="EPP1" s="11"/>
      <c r="EPQ1" s="11"/>
      <c r="EPR1" s="11"/>
      <c r="EPS1" s="11"/>
      <c r="EPT1" s="11"/>
      <c r="EPU1" s="11"/>
      <c r="EPV1" s="11"/>
      <c r="EPW1" s="11"/>
      <c r="EPX1" s="11"/>
      <c r="EPY1" s="11"/>
      <c r="EPZ1" s="11"/>
      <c r="EQA1" s="11"/>
      <c r="EQB1" s="11"/>
      <c r="EQC1" s="11"/>
      <c r="EQD1" s="11"/>
      <c r="EQE1" s="11"/>
      <c r="EQF1" s="11"/>
      <c r="EQG1" s="11"/>
      <c r="EQH1" s="11"/>
      <c r="EQI1" s="11"/>
      <c r="EQJ1" s="11"/>
      <c r="EQK1" s="11"/>
      <c r="EQL1" s="11"/>
      <c r="EQM1" s="11"/>
      <c r="EQN1" s="11"/>
      <c r="EQO1" s="11"/>
      <c r="EQP1" s="11"/>
      <c r="EQQ1" s="11"/>
      <c r="EQR1" s="11"/>
      <c r="EQS1" s="11"/>
      <c r="EQT1" s="11"/>
      <c r="EQU1" s="11"/>
      <c r="EQV1" s="11"/>
      <c r="EQW1" s="11"/>
      <c r="EQX1" s="11"/>
      <c r="EQY1" s="11"/>
      <c r="EQZ1" s="11"/>
      <c r="ERA1" s="11"/>
      <c r="ERB1" s="11"/>
      <c r="ERC1" s="11"/>
      <c r="ERD1" s="11"/>
      <c r="ERE1" s="11"/>
      <c r="ERF1" s="11"/>
      <c r="ERG1" s="11"/>
      <c r="ERH1" s="11"/>
      <c r="ERI1" s="11"/>
      <c r="ERJ1" s="11"/>
      <c r="ERK1" s="11"/>
      <c r="ERL1" s="11"/>
      <c r="ERM1" s="11"/>
      <c r="ERN1" s="11"/>
      <c r="ERO1" s="11"/>
      <c r="ERP1" s="11"/>
      <c r="ERQ1" s="11"/>
      <c r="ERR1" s="11"/>
      <c r="ERS1" s="11"/>
      <c r="ERT1" s="11"/>
      <c r="ERU1" s="11"/>
      <c r="ERV1" s="11"/>
      <c r="ERW1" s="11"/>
      <c r="ERX1" s="11"/>
      <c r="ERY1" s="11"/>
      <c r="ERZ1" s="11"/>
      <c r="ESA1" s="11"/>
      <c r="ESB1" s="11"/>
      <c r="ESC1" s="11"/>
      <c r="ESD1" s="11"/>
      <c r="ESE1" s="11"/>
      <c r="ESF1" s="11"/>
      <c r="ESG1" s="11"/>
      <c r="ESH1" s="11"/>
      <c r="ESI1" s="11"/>
      <c r="ESJ1" s="11"/>
      <c r="ESK1" s="11"/>
      <c r="ESL1" s="11"/>
      <c r="ESM1" s="11"/>
      <c r="ESN1" s="11"/>
      <c r="ESO1" s="11"/>
      <c r="ESP1" s="11"/>
      <c r="ESQ1" s="11"/>
      <c r="ESR1" s="11"/>
      <c r="ESS1" s="11"/>
      <c r="EST1" s="11"/>
      <c r="ESU1" s="11"/>
      <c r="ESV1" s="11"/>
      <c r="ESW1" s="11"/>
      <c r="ESX1" s="11"/>
      <c r="ESY1" s="11"/>
      <c r="ESZ1" s="11"/>
      <c r="ETA1" s="11"/>
      <c r="ETB1" s="11"/>
      <c r="ETC1" s="11"/>
      <c r="ETD1" s="11"/>
      <c r="ETE1" s="11"/>
      <c r="ETF1" s="11"/>
      <c r="ETG1" s="11"/>
      <c r="ETH1" s="11"/>
      <c r="ETI1" s="11"/>
      <c r="ETJ1" s="11"/>
      <c r="ETK1" s="11"/>
      <c r="ETL1" s="11"/>
      <c r="ETM1" s="11"/>
      <c r="ETN1" s="11"/>
      <c r="ETO1" s="11"/>
      <c r="ETP1" s="11"/>
      <c r="ETQ1" s="11"/>
      <c r="ETR1" s="11"/>
      <c r="ETS1" s="11"/>
      <c r="ETT1" s="11"/>
      <c r="ETU1" s="11"/>
      <c r="ETV1" s="11"/>
      <c r="ETW1" s="11"/>
      <c r="ETX1" s="11"/>
      <c r="ETY1" s="11"/>
      <c r="ETZ1" s="11"/>
      <c r="EUA1" s="11"/>
      <c r="EUB1" s="11"/>
      <c r="EUC1" s="11"/>
      <c r="EUD1" s="11"/>
      <c r="EUE1" s="11"/>
      <c r="EUF1" s="11"/>
      <c r="EUG1" s="11"/>
      <c r="EUH1" s="11"/>
      <c r="EUI1" s="11"/>
      <c r="EUJ1" s="11"/>
      <c r="EUK1" s="11"/>
      <c r="EUL1" s="11"/>
      <c r="EUM1" s="11"/>
      <c r="EUN1" s="11"/>
      <c r="EUO1" s="11"/>
      <c r="EUP1" s="11"/>
      <c r="EUQ1" s="11"/>
      <c r="EUR1" s="11"/>
      <c r="EUS1" s="11"/>
      <c r="EUT1" s="11"/>
      <c r="EUU1" s="11"/>
      <c r="EUV1" s="11"/>
      <c r="EUW1" s="11"/>
      <c r="EUX1" s="11"/>
      <c r="EUY1" s="11"/>
      <c r="EUZ1" s="11"/>
      <c r="EVA1" s="11"/>
      <c r="EVB1" s="11"/>
      <c r="EVC1" s="11"/>
      <c r="EVD1" s="11"/>
      <c r="EVE1" s="11"/>
      <c r="EVF1" s="11"/>
      <c r="EVG1" s="11"/>
      <c r="EVH1" s="11"/>
      <c r="EVI1" s="11"/>
      <c r="EVJ1" s="11"/>
      <c r="EVK1" s="11"/>
      <c r="EVL1" s="11"/>
      <c r="EVM1" s="11"/>
      <c r="EVN1" s="11"/>
      <c r="EVO1" s="11"/>
      <c r="EVP1" s="11"/>
      <c r="EVQ1" s="11"/>
      <c r="EVR1" s="11"/>
      <c r="EVS1" s="11"/>
      <c r="EVT1" s="11"/>
      <c r="EVU1" s="11"/>
      <c r="EVV1" s="11"/>
      <c r="EVW1" s="11"/>
      <c r="EVX1" s="11"/>
      <c r="EVY1" s="11"/>
      <c r="EVZ1" s="11"/>
      <c r="EWA1" s="11"/>
      <c r="EWB1" s="11"/>
      <c r="EWC1" s="11"/>
      <c r="EWD1" s="11"/>
      <c r="EWE1" s="11"/>
      <c r="EWF1" s="11"/>
      <c r="EWG1" s="11"/>
      <c r="EWH1" s="11"/>
      <c r="EWI1" s="11"/>
      <c r="EWJ1" s="11"/>
      <c r="EWK1" s="11"/>
      <c r="EWL1" s="11"/>
      <c r="EWM1" s="11"/>
      <c r="EWN1" s="11"/>
      <c r="EWO1" s="11"/>
      <c r="EWP1" s="11"/>
      <c r="EWQ1" s="11"/>
      <c r="EWR1" s="11"/>
      <c r="EWS1" s="11"/>
      <c r="EWT1" s="11"/>
      <c r="EWU1" s="11"/>
      <c r="EWV1" s="11"/>
      <c r="EWW1" s="11"/>
      <c r="EWX1" s="11"/>
      <c r="EWY1" s="11"/>
      <c r="EWZ1" s="11"/>
      <c r="EXA1" s="11"/>
      <c r="EXB1" s="11"/>
      <c r="EXC1" s="11"/>
      <c r="EXD1" s="11"/>
      <c r="EXE1" s="11"/>
      <c r="EXF1" s="11"/>
      <c r="EXG1" s="11"/>
      <c r="EXH1" s="11"/>
      <c r="EXI1" s="11"/>
      <c r="EXJ1" s="11"/>
      <c r="EXK1" s="11"/>
      <c r="EXL1" s="11"/>
      <c r="EXM1" s="11"/>
      <c r="EXN1" s="11"/>
      <c r="EXO1" s="11"/>
      <c r="EXP1" s="11"/>
      <c r="EXQ1" s="11"/>
      <c r="EXR1" s="11"/>
      <c r="EXS1" s="11"/>
      <c r="EXT1" s="11"/>
      <c r="EXU1" s="11"/>
      <c r="EXV1" s="11"/>
      <c r="EXW1" s="11"/>
      <c r="EXX1" s="11"/>
      <c r="EXY1" s="11"/>
      <c r="EXZ1" s="11"/>
      <c r="EYA1" s="11"/>
      <c r="EYB1" s="11"/>
      <c r="EYC1" s="11"/>
      <c r="EYD1" s="11"/>
      <c r="EYE1" s="11"/>
      <c r="EYF1" s="11"/>
      <c r="EYG1" s="11"/>
      <c r="EYH1" s="11"/>
      <c r="EYI1" s="11"/>
      <c r="EYJ1" s="11"/>
      <c r="EYK1" s="11"/>
      <c r="EYL1" s="11"/>
      <c r="EYM1" s="11"/>
      <c r="EYN1" s="11"/>
      <c r="EYO1" s="11"/>
      <c r="EYP1" s="11"/>
      <c r="EYQ1" s="11"/>
      <c r="EYR1" s="11"/>
      <c r="EYS1" s="11"/>
      <c r="EYT1" s="11"/>
      <c r="EYU1" s="11"/>
      <c r="EYV1" s="11"/>
      <c r="EYW1" s="11"/>
      <c r="EYX1" s="11"/>
      <c r="EYY1" s="11"/>
      <c r="EYZ1" s="11"/>
      <c r="EZA1" s="11"/>
      <c r="EZB1" s="11"/>
      <c r="EZC1" s="11"/>
      <c r="EZD1" s="11"/>
      <c r="EZE1" s="11"/>
      <c r="EZF1" s="11"/>
      <c r="EZG1" s="11"/>
      <c r="EZH1" s="11"/>
      <c r="EZI1" s="11"/>
      <c r="EZJ1" s="11"/>
      <c r="EZK1" s="11"/>
      <c r="EZL1" s="11"/>
      <c r="EZM1" s="11"/>
      <c r="EZN1" s="11"/>
      <c r="EZO1" s="11"/>
      <c r="EZP1" s="11"/>
      <c r="EZQ1" s="11"/>
      <c r="EZR1" s="11"/>
      <c r="EZS1" s="11"/>
      <c r="EZT1" s="11"/>
      <c r="EZU1" s="11"/>
      <c r="EZV1" s="11"/>
      <c r="EZW1" s="11"/>
      <c r="EZX1" s="11"/>
      <c r="EZY1" s="11"/>
      <c r="EZZ1" s="11"/>
      <c r="FAA1" s="11"/>
      <c r="FAB1" s="11"/>
      <c r="FAC1" s="11"/>
      <c r="FAD1" s="11"/>
      <c r="FAE1" s="11"/>
      <c r="FAF1" s="11"/>
      <c r="FAG1" s="11"/>
      <c r="FAH1" s="11"/>
      <c r="FAI1" s="11"/>
      <c r="FAJ1" s="11"/>
      <c r="FAK1" s="11"/>
      <c r="FAL1" s="11"/>
      <c r="FAM1" s="11"/>
      <c r="FAN1" s="11"/>
      <c r="FAO1" s="11"/>
      <c r="FAP1" s="11"/>
      <c r="FAQ1" s="11"/>
      <c r="FAR1" s="11"/>
      <c r="FAS1" s="11"/>
      <c r="FAT1" s="11"/>
      <c r="FAU1" s="11"/>
      <c r="FAV1" s="11"/>
      <c r="FAW1" s="11"/>
      <c r="FAX1" s="11"/>
      <c r="FAY1" s="11"/>
      <c r="FAZ1" s="11"/>
      <c r="FBA1" s="11"/>
      <c r="FBB1" s="11"/>
      <c r="FBC1" s="11"/>
      <c r="FBD1" s="11"/>
      <c r="FBE1" s="11"/>
      <c r="FBF1" s="11"/>
      <c r="FBG1" s="11"/>
      <c r="FBH1" s="11"/>
      <c r="FBI1" s="11"/>
      <c r="FBJ1" s="11"/>
      <c r="FBK1" s="11"/>
      <c r="FBL1" s="11"/>
      <c r="FBM1" s="11"/>
      <c r="FBN1" s="11"/>
      <c r="FBO1" s="11"/>
      <c r="FBP1" s="11"/>
      <c r="FBQ1" s="11"/>
      <c r="FBR1" s="11"/>
      <c r="FBS1" s="11"/>
      <c r="FBT1" s="11"/>
      <c r="FBU1" s="11"/>
      <c r="FBV1" s="11"/>
      <c r="FBW1" s="11"/>
      <c r="FBX1" s="11"/>
      <c r="FBY1" s="11"/>
      <c r="FBZ1" s="11"/>
      <c r="FCA1" s="11"/>
      <c r="FCB1" s="11"/>
      <c r="FCC1" s="11"/>
      <c r="FCD1" s="11"/>
      <c r="FCE1" s="11"/>
      <c r="FCF1" s="11"/>
      <c r="FCG1" s="11"/>
      <c r="FCH1" s="11"/>
      <c r="FCI1" s="11"/>
      <c r="FCJ1" s="11"/>
      <c r="FCK1" s="11"/>
      <c r="FCL1" s="11"/>
      <c r="FCM1" s="11"/>
      <c r="FCN1" s="11"/>
      <c r="FCO1" s="11"/>
      <c r="FCP1" s="11"/>
      <c r="FCQ1" s="11"/>
      <c r="FCR1" s="11"/>
      <c r="FCS1" s="11"/>
      <c r="FCT1" s="11"/>
      <c r="FCU1" s="11"/>
      <c r="FCV1" s="11"/>
      <c r="FCW1" s="11"/>
      <c r="FCX1" s="11"/>
      <c r="FCY1" s="11"/>
      <c r="FCZ1" s="11"/>
      <c r="FDA1" s="11"/>
      <c r="FDB1" s="11"/>
      <c r="FDC1" s="11"/>
      <c r="FDD1" s="11"/>
      <c r="FDE1" s="11"/>
      <c r="FDF1" s="11"/>
      <c r="FDG1" s="11"/>
      <c r="FDH1" s="11"/>
      <c r="FDI1" s="11"/>
      <c r="FDJ1" s="11"/>
      <c r="FDK1" s="11"/>
      <c r="FDL1" s="11"/>
      <c r="FDM1" s="11"/>
      <c r="FDN1" s="11"/>
      <c r="FDO1" s="11"/>
      <c r="FDP1" s="11"/>
      <c r="FDQ1" s="11"/>
      <c r="FDR1" s="11"/>
      <c r="FDS1" s="11"/>
      <c r="FDT1" s="11"/>
      <c r="FDU1" s="11"/>
      <c r="FDV1" s="11"/>
      <c r="FDW1" s="11"/>
      <c r="FDX1" s="11"/>
      <c r="FDY1" s="11"/>
      <c r="FDZ1" s="11"/>
      <c r="FEA1" s="11"/>
      <c r="FEB1" s="11"/>
      <c r="FEC1" s="11"/>
      <c r="FED1" s="11"/>
      <c r="FEE1" s="11"/>
      <c r="FEF1" s="11"/>
      <c r="FEG1" s="11"/>
      <c r="FEH1" s="11"/>
      <c r="FEI1" s="11"/>
      <c r="FEJ1" s="11"/>
      <c r="FEK1" s="11"/>
      <c r="FEL1" s="11"/>
      <c r="FEM1" s="11"/>
      <c r="FEN1" s="11"/>
      <c r="FEO1" s="11"/>
      <c r="FEP1" s="11"/>
      <c r="FEQ1" s="11"/>
      <c r="FER1" s="11"/>
      <c r="FES1" s="11"/>
      <c r="FET1" s="11"/>
      <c r="FEU1" s="11"/>
      <c r="FEV1" s="11"/>
      <c r="FEW1" s="11"/>
      <c r="FEX1" s="11"/>
      <c r="FEY1" s="11"/>
      <c r="FEZ1" s="11"/>
      <c r="FFA1" s="11"/>
      <c r="FFB1" s="11"/>
      <c r="FFC1" s="11"/>
      <c r="FFD1" s="11"/>
      <c r="FFE1" s="11"/>
      <c r="FFF1" s="11"/>
      <c r="FFG1" s="11"/>
      <c r="FFH1" s="11"/>
      <c r="FFI1" s="11"/>
      <c r="FFJ1" s="11"/>
      <c r="FFK1" s="11"/>
      <c r="FFL1" s="11"/>
      <c r="FFM1" s="11"/>
      <c r="FFN1" s="11"/>
      <c r="FFO1" s="11"/>
      <c r="FFP1" s="11"/>
      <c r="FFQ1" s="11"/>
      <c r="FFR1" s="11"/>
      <c r="FFS1" s="11"/>
      <c r="FFT1" s="11"/>
      <c r="FFU1" s="11"/>
      <c r="FFV1" s="11"/>
      <c r="FFW1" s="11"/>
      <c r="FFX1" s="11"/>
      <c r="FFY1" s="11"/>
      <c r="FFZ1" s="11"/>
      <c r="FGA1" s="11"/>
      <c r="FGB1" s="11"/>
      <c r="FGC1" s="11"/>
      <c r="FGD1" s="11"/>
      <c r="FGE1" s="11"/>
      <c r="FGF1" s="11"/>
      <c r="FGG1" s="11"/>
      <c r="FGH1" s="11"/>
      <c r="FGI1" s="11"/>
      <c r="FGJ1" s="11"/>
      <c r="FGK1" s="11"/>
      <c r="FGL1" s="11"/>
      <c r="FGM1" s="11"/>
      <c r="FGN1" s="11"/>
      <c r="FGO1" s="11"/>
      <c r="FGP1" s="11"/>
      <c r="FGQ1" s="11"/>
      <c r="FGR1" s="11"/>
      <c r="FGS1" s="11"/>
      <c r="FGT1" s="11"/>
      <c r="FGU1" s="11"/>
      <c r="FGV1" s="11"/>
      <c r="FGW1" s="11"/>
      <c r="FGX1" s="11"/>
      <c r="FGY1" s="11"/>
      <c r="FGZ1" s="11"/>
      <c r="FHA1" s="11"/>
      <c r="FHB1" s="11"/>
      <c r="FHC1" s="11"/>
      <c r="FHD1" s="11"/>
      <c r="FHE1" s="11"/>
      <c r="FHF1" s="11"/>
      <c r="FHG1" s="11"/>
      <c r="FHH1" s="11"/>
      <c r="FHI1" s="11"/>
      <c r="FHJ1" s="11"/>
      <c r="FHK1" s="11"/>
      <c r="FHL1" s="11"/>
      <c r="FHM1" s="11"/>
      <c r="FHN1" s="11"/>
      <c r="FHO1" s="11"/>
      <c r="FHP1" s="11"/>
      <c r="FHQ1" s="11"/>
      <c r="FHR1" s="11"/>
      <c r="FHS1" s="11"/>
      <c r="FHT1" s="11"/>
      <c r="FHU1" s="11"/>
      <c r="FHV1" s="11"/>
      <c r="FHW1" s="11"/>
      <c r="FHX1" s="11"/>
      <c r="FHY1" s="11"/>
      <c r="FHZ1" s="11"/>
      <c r="FIA1" s="11"/>
      <c r="FIB1" s="11"/>
      <c r="FIC1" s="11"/>
      <c r="FID1" s="11"/>
      <c r="FIE1" s="11"/>
      <c r="FIF1" s="11"/>
      <c r="FIG1" s="11"/>
      <c r="FIH1" s="11"/>
      <c r="FII1" s="11"/>
      <c r="FIJ1" s="11"/>
      <c r="FIK1" s="11"/>
      <c r="FIL1" s="11"/>
      <c r="FIM1" s="11"/>
      <c r="FIN1" s="11"/>
      <c r="FIO1" s="11"/>
      <c r="FIP1" s="11"/>
      <c r="FIQ1" s="11"/>
      <c r="FIR1" s="11"/>
      <c r="FIS1" s="11"/>
      <c r="FIT1" s="11"/>
      <c r="FIU1" s="11"/>
      <c r="FIV1" s="11"/>
      <c r="FIW1" s="11"/>
      <c r="FIX1" s="11"/>
      <c r="FIY1" s="11"/>
      <c r="FIZ1" s="11"/>
      <c r="FJA1" s="11"/>
      <c r="FJB1" s="11"/>
      <c r="FJC1" s="11"/>
      <c r="FJD1" s="11"/>
      <c r="FJE1" s="11"/>
      <c r="FJF1" s="11"/>
      <c r="FJG1" s="11"/>
      <c r="FJH1" s="11"/>
      <c r="FJI1" s="11"/>
      <c r="FJJ1" s="11"/>
      <c r="FJK1" s="11"/>
      <c r="FJL1" s="11"/>
      <c r="FJM1" s="11"/>
      <c r="FJN1" s="11"/>
      <c r="FJO1" s="11"/>
      <c r="FJP1" s="11"/>
      <c r="FJQ1" s="11"/>
      <c r="FJR1" s="11"/>
      <c r="FJS1" s="11"/>
      <c r="FJT1" s="11"/>
      <c r="FJU1" s="11"/>
      <c r="FJV1" s="11"/>
      <c r="FJW1" s="11"/>
      <c r="FJX1" s="11"/>
      <c r="FJY1" s="11"/>
      <c r="FJZ1" s="11"/>
      <c r="FKA1" s="11"/>
      <c r="FKB1" s="11"/>
      <c r="FKC1" s="11"/>
      <c r="FKD1" s="11"/>
      <c r="FKE1" s="11"/>
      <c r="FKF1" s="11"/>
      <c r="FKG1" s="11"/>
      <c r="FKH1" s="11"/>
      <c r="FKI1" s="11"/>
      <c r="FKJ1" s="11"/>
      <c r="FKK1" s="11"/>
      <c r="FKL1" s="11"/>
      <c r="FKM1" s="11"/>
      <c r="FKN1" s="11"/>
      <c r="FKO1" s="11"/>
      <c r="FKP1" s="11"/>
      <c r="FKQ1" s="11"/>
      <c r="FKR1" s="11"/>
      <c r="FKS1" s="11"/>
      <c r="FKT1" s="11"/>
      <c r="FKU1" s="11"/>
      <c r="FKV1" s="11"/>
      <c r="FKW1" s="11"/>
      <c r="FKX1" s="11"/>
      <c r="FKY1" s="11"/>
      <c r="FKZ1" s="11"/>
      <c r="FLA1" s="11"/>
      <c r="FLB1" s="11"/>
      <c r="FLC1" s="11"/>
      <c r="FLD1" s="11"/>
      <c r="FLE1" s="11"/>
      <c r="FLF1" s="11"/>
      <c r="FLG1" s="11"/>
      <c r="FLH1" s="11"/>
      <c r="FLI1" s="11"/>
      <c r="FLJ1" s="11"/>
      <c r="FLK1" s="11"/>
      <c r="FLL1" s="11"/>
      <c r="FLM1" s="11"/>
      <c r="FLN1" s="11"/>
      <c r="FLO1" s="11"/>
      <c r="FLP1" s="11"/>
      <c r="FLQ1" s="11"/>
      <c r="FLR1" s="11"/>
      <c r="FLS1" s="11"/>
      <c r="FLT1" s="11"/>
      <c r="FLU1" s="11"/>
      <c r="FLV1" s="11"/>
      <c r="FLW1" s="11"/>
      <c r="FLX1" s="11"/>
      <c r="FLY1" s="11"/>
      <c r="FLZ1" s="11"/>
      <c r="FMA1" s="11"/>
      <c r="FMB1" s="11"/>
      <c r="FMC1" s="11"/>
      <c r="FMD1" s="11"/>
      <c r="FME1" s="11"/>
      <c r="FMF1" s="11"/>
      <c r="FMG1" s="11"/>
      <c r="FMH1" s="11"/>
      <c r="FMI1" s="11"/>
      <c r="FMJ1" s="11"/>
      <c r="FMK1" s="11"/>
      <c r="FML1" s="11"/>
      <c r="FMM1" s="11"/>
      <c r="FMN1" s="11"/>
      <c r="FMO1" s="11"/>
      <c r="FMP1" s="11"/>
      <c r="FMQ1" s="11"/>
      <c r="FMR1" s="11"/>
      <c r="FMS1" s="11"/>
      <c r="FMT1" s="11"/>
      <c r="FMU1" s="11"/>
      <c r="FMV1" s="11"/>
      <c r="FMW1" s="11"/>
      <c r="FMX1" s="11"/>
      <c r="FMY1" s="11"/>
      <c r="FMZ1" s="11"/>
      <c r="FNA1" s="11"/>
      <c r="FNB1" s="11"/>
      <c r="FNC1" s="11"/>
      <c r="FND1" s="11"/>
      <c r="FNE1" s="11"/>
      <c r="FNF1" s="11"/>
      <c r="FNG1" s="11"/>
      <c r="FNH1" s="11"/>
      <c r="FNI1" s="11"/>
      <c r="FNJ1" s="11"/>
      <c r="FNK1" s="11"/>
      <c r="FNL1" s="11"/>
      <c r="FNM1" s="11"/>
      <c r="FNN1" s="11"/>
      <c r="FNO1" s="11"/>
      <c r="FNP1" s="11"/>
      <c r="FNQ1" s="11"/>
      <c r="FNR1" s="11"/>
      <c r="FNS1" s="11"/>
      <c r="FNT1" s="11"/>
      <c r="FNU1" s="11"/>
      <c r="FNV1" s="11"/>
      <c r="FNW1" s="11"/>
      <c r="FNX1" s="11"/>
      <c r="FNY1" s="11"/>
      <c r="FNZ1" s="11"/>
      <c r="FOA1" s="11"/>
      <c r="FOB1" s="11"/>
      <c r="FOC1" s="11"/>
      <c r="FOD1" s="11"/>
      <c r="FOE1" s="11"/>
      <c r="FOF1" s="11"/>
      <c r="FOG1" s="11"/>
      <c r="FOH1" s="11"/>
      <c r="FOI1" s="11"/>
      <c r="FOJ1" s="11"/>
      <c r="FOK1" s="11"/>
      <c r="FOL1" s="11"/>
      <c r="FOM1" s="11"/>
      <c r="FON1" s="11"/>
      <c r="FOO1" s="11"/>
      <c r="FOP1" s="11"/>
      <c r="FOQ1" s="11"/>
      <c r="FOR1" s="11"/>
      <c r="FOS1" s="11"/>
      <c r="FOT1" s="11"/>
      <c r="FOU1" s="11"/>
      <c r="FOV1" s="11"/>
      <c r="FOW1" s="11"/>
      <c r="FOX1" s="11"/>
      <c r="FOY1" s="11"/>
      <c r="FOZ1" s="11"/>
      <c r="FPA1" s="11"/>
      <c r="FPB1" s="11"/>
      <c r="FPC1" s="11"/>
      <c r="FPD1" s="11"/>
      <c r="FPE1" s="11"/>
      <c r="FPF1" s="11"/>
      <c r="FPG1" s="11"/>
      <c r="FPH1" s="11"/>
      <c r="FPI1" s="11"/>
      <c r="FPJ1" s="11"/>
      <c r="FPK1" s="11"/>
      <c r="FPL1" s="11"/>
      <c r="FPM1" s="11"/>
      <c r="FPN1" s="11"/>
      <c r="FPO1" s="11"/>
      <c r="FPP1" s="11"/>
      <c r="FPQ1" s="11"/>
      <c r="FPR1" s="11"/>
      <c r="FPS1" s="11"/>
      <c r="FPT1" s="11"/>
      <c r="FPU1" s="11"/>
      <c r="FPV1" s="11"/>
      <c r="FPW1" s="11"/>
      <c r="FPX1" s="11"/>
      <c r="FPY1" s="11"/>
      <c r="FPZ1" s="11"/>
      <c r="FQA1" s="11"/>
      <c r="FQB1" s="11"/>
      <c r="FQC1" s="11"/>
      <c r="FQD1" s="11"/>
      <c r="FQE1" s="11"/>
      <c r="FQF1" s="11"/>
      <c r="FQG1" s="11"/>
      <c r="FQH1" s="11"/>
      <c r="FQI1" s="11"/>
      <c r="FQJ1" s="11"/>
      <c r="FQK1" s="11"/>
      <c r="FQL1" s="11"/>
      <c r="FQM1" s="11"/>
      <c r="FQN1" s="11"/>
      <c r="FQO1" s="11"/>
      <c r="FQP1" s="11"/>
      <c r="FQQ1" s="11"/>
      <c r="FQR1" s="11"/>
      <c r="FQS1" s="11"/>
      <c r="FQT1" s="11"/>
      <c r="FQU1" s="11"/>
      <c r="FQV1" s="11"/>
      <c r="FQW1" s="11"/>
      <c r="FQX1" s="11"/>
      <c r="FQY1" s="11"/>
      <c r="FQZ1" s="11"/>
      <c r="FRA1" s="11"/>
      <c r="FRB1" s="11"/>
      <c r="FRC1" s="11"/>
      <c r="FRD1" s="11"/>
      <c r="FRE1" s="11"/>
      <c r="FRF1" s="11"/>
      <c r="FRG1" s="11"/>
      <c r="FRH1" s="11"/>
      <c r="FRI1" s="11"/>
      <c r="FRJ1" s="11"/>
      <c r="FRK1" s="11"/>
      <c r="FRL1" s="11"/>
      <c r="FRM1" s="11"/>
      <c r="FRN1" s="11"/>
      <c r="FRO1" s="11"/>
      <c r="FRP1" s="11"/>
      <c r="FRQ1" s="11"/>
      <c r="FRR1" s="11"/>
      <c r="FRS1" s="11"/>
      <c r="FRT1" s="11"/>
      <c r="FRU1" s="11"/>
      <c r="FRV1" s="11"/>
      <c r="FRW1" s="11"/>
      <c r="FRX1" s="11"/>
      <c r="FRY1" s="11"/>
      <c r="FRZ1" s="11"/>
      <c r="FSA1" s="11"/>
      <c r="FSB1" s="11"/>
      <c r="FSC1" s="11"/>
      <c r="FSD1" s="11"/>
      <c r="FSE1" s="11"/>
      <c r="FSF1" s="11"/>
      <c r="FSG1" s="11"/>
      <c r="FSH1" s="11"/>
      <c r="FSI1" s="11"/>
      <c r="FSJ1" s="11"/>
      <c r="FSK1" s="11"/>
      <c r="FSL1" s="11"/>
      <c r="FSM1" s="11"/>
      <c r="FSN1" s="11"/>
      <c r="FSO1" s="11"/>
      <c r="FSP1" s="11"/>
      <c r="FSQ1" s="11"/>
      <c r="FSR1" s="11"/>
      <c r="FSS1" s="11"/>
      <c r="FST1" s="11"/>
      <c r="FSU1" s="11"/>
      <c r="FSV1" s="11"/>
      <c r="FSW1" s="11"/>
      <c r="FSX1" s="11"/>
      <c r="FSY1" s="11"/>
      <c r="FSZ1" s="11"/>
      <c r="FTA1" s="11"/>
      <c r="FTB1" s="11"/>
      <c r="FTC1" s="11"/>
      <c r="FTD1" s="11"/>
      <c r="FTE1" s="11"/>
      <c r="FTF1" s="11"/>
      <c r="FTG1" s="11"/>
      <c r="FTH1" s="11"/>
      <c r="FTI1" s="11"/>
      <c r="FTJ1" s="11"/>
      <c r="FTK1" s="11"/>
      <c r="FTL1" s="11"/>
      <c r="FTM1" s="11"/>
      <c r="FTN1" s="11"/>
      <c r="FTO1" s="11"/>
      <c r="FTP1" s="11"/>
      <c r="FTQ1" s="11"/>
      <c r="FTR1" s="11"/>
      <c r="FTS1" s="11"/>
      <c r="FTT1" s="11"/>
      <c r="FTU1" s="11"/>
      <c r="FTV1" s="11"/>
      <c r="FTW1" s="11"/>
      <c r="FTX1" s="11"/>
      <c r="FTY1" s="11"/>
      <c r="FTZ1" s="11"/>
      <c r="FUA1" s="11"/>
      <c r="FUB1" s="11"/>
      <c r="FUC1" s="11"/>
      <c r="FUD1" s="11"/>
      <c r="FUE1" s="11"/>
      <c r="FUF1" s="11"/>
      <c r="FUG1" s="11"/>
      <c r="FUH1" s="11"/>
      <c r="FUI1" s="11"/>
      <c r="FUJ1" s="11"/>
      <c r="FUK1" s="11"/>
      <c r="FUL1" s="11"/>
      <c r="FUM1" s="11"/>
      <c r="FUN1" s="11"/>
      <c r="FUO1" s="11"/>
      <c r="FUP1" s="11"/>
      <c r="FUQ1" s="11"/>
      <c r="FUR1" s="11"/>
      <c r="FUS1" s="11"/>
      <c r="FUT1" s="11"/>
      <c r="FUU1" s="11"/>
      <c r="FUV1" s="11"/>
      <c r="FUW1" s="11"/>
      <c r="FUX1" s="11"/>
      <c r="FUY1" s="11"/>
      <c r="FUZ1" s="11"/>
      <c r="FVA1" s="11"/>
      <c r="FVB1" s="11"/>
      <c r="FVC1" s="11"/>
      <c r="FVD1" s="11"/>
      <c r="FVE1" s="11"/>
      <c r="FVF1" s="11"/>
      <c r="FVG1" s="11"/>
      <c r="FVH1" s="11"/>
      <c r="FVI1" s="11"/>
      <c r="FVJ1" s="11"/>
      <c r="FVK1" s="11"/>
      <c r="FVL1" s="11"/>
      <c r="FVM1" s="11"/>
      <c r="FVN1" s="11"/>
      <c r="FVO1" s="11"/>
      <c r="FVP1" s="11"/>
      <c r="FVQ1" s="11"/>
      <c r="FVR1" s="11"/>
      <c r="FVS1" s="11"/>
      <c r="FVT1" s="11"/>
      <c r="FVU1" s="11"/>
      <c r="FVV1" s="11"/>
      <c r="FVW1" s="11"/>
      <c r="FVX1" s="11"/>
      <c r="FVY1" s="11"/>
      <c r="FVZ1" s="11"/>
      <c r="FWA1" s="11"/>
      <c r="FWB1" s="11"/>
      <c r="FWC1" s="11"/>
      <c r="FWD1" s="11"/>
      <c r="FWE1" s="11"/>
      <c r="FWF1" s="11"/>
      <c r="FWG1" s="11"/>
      <c r="FWH1" s="11"/>
      <c r="FWI1" s="11"/>
      <c r="FWJ1" s="11"/>
      <c r="FWK1" s="11"/>
      <c r="FWL1" s="11"/>
      <c r="FWM1" s="11"/>
      <c r="FWN1" s="11"/>
      <c r="FWO1" s="11"/>
      <c r="FWP1" s="11"/>
      <c r="FWQ1" s="11"/>
      <c r="FWR1" s="11"/>
      <c r="FWS1" s="11"/>
      <c r="FWT1" s="11"/>
      <c r="FWU1" s="11"/>
      <c r="FWV1" s="11"/>
      <c r="FWW1" s="11"/>
      <c r="FWX1" s="11"/>
      <c r="FWY1" s="11"/>
      <c r="FWZ1" s="11"/>
      <c r="FXA1" s="11"/>
      <c r="FXB1" s="11"/>
      <c r="FXC1" s="11"/>
      <c r="FXD1" s="11"/>
      <c r="FXE1" s="11"/>
      <c r="FXF1" s="11"/>
      <c r="FXG1" s="11"/>
      <c r="FXH1" s="11"/>
      <c r="FXI1" s="11"/>
      <c r="FXJ1" s="11"/>
      <c r="FXK1" s="11"/>
      <c r="FXL1" s="11"/>
      <c r="FXM1" s="11"/>
      <c r="FXN1" s="11"/>
      <c r="FXO1" s="11"/>
      <c r="FXP1" s="11"/>
      <c r="FXQ1" s="11"/>
      <c r="FXR1" s="11"/>
      <c r="FXS1" s="11"/>
      <c r="FXT1" s="11"/>
      <c r="FXU1" s="11"/>
      <c r="FXV1" s="11"/>
      <c r="FXW1" s="11"/>
      <c r="FXX1" s="11"/>
      <c r="FXY1" s="11"/>
      <c r="FXZ1" s="11"/>
      <c r="FYA1" s="11"/>
      <c r="FYB1" s="11"/>
      <c r="FYC1" s="11"/>
      <c r="FYD1" s="11"/>
      <c r="FYE1" s="11"/>
      <c r="FYF1" s="11"/>
      <c r="FYG1" s="11"/>
      <c r="FYH1" s="11"/>
      <c r="FYI1" s="11"/>
      <c r="FYJ1" s="11"/>
      <c r="FYK1" s="11"/>
      <c r="FYL1" s="11"/>
      <c r="FYM1" s="11"/>
      <c r="FYN1" s="11"/>
      <c r="FYO1" s="11"/>
      <c r="FYP1" s="11"/>
      <c r="FYQ1" s="11"/>
      <c r="FYR1" s="11"/>
      <c r="FYS1" s="11"/>
      <c r="FYT1" s="11"/>
      <c r="FYU1" s="11"/>
      <c r="FYV1" s="11"/>
      <c r="FYW1" s="11"/>
      <c r="FYX1" s="11"/>
      <c r="FYY1" s="11"/>
      <c r="FYZ1" s="11"/>
      <c r="FZA1" s="11"/>
      <c r="FZB1" s="11"/>
      <c r="FZC1" s="11"/>
      <c r="FZD1" s="11"/>
      <c r="FZE1" s="11"/>
      <c r="FZF1" s="11"/>
      <c r="FZG1" s="11"/>
      <c r="FZH1" s="11"/>
      <c r="FZI1" s="11"/>
      <c r="FZJ1" s="11"/>
      <c r="FZK1" s="11"/>
      <c r="FZL1" s="11"/>
      <c r="FZM1" s="11"/>
      <c r="FZN1" s="11"/>
      <c r="FZO1" s="11"/>
      <c r="FZP1" s="11"/>
      <c r="FZQ1" s="11"/>
      <c r="FZR1" s="11"/>
      <c r="FZS1" s="11"/>
      <c r="FZT1" s="11"/>
      <c r="FZU1" s="11"/>
      <c r="FZV1" s="11"/>
      <c r="FZW1" s="11"/>
      <c r="FZX1" s="11"/>
      <c r="FZY1" s="11"/>
      <c r="FZZ1" s="11"/>
      <c r="GAA1" s="11"/>
      <c r="GAB1" s="11"/>
      <c r="GAC1" s="11"/>
      <c r="GAD1" s="11"/>
      <c r="GAE1" s="11"/>
      <c r="GAF1" s="11"/>
      <c r="GAG1" s="11"/>
      <c r="GAH1" s="11"/>
      <c r="GAI1" s="11"/>
      <c r="GAJ1" s="11"/>
      <c r="GAK1" s="11"/>
      <c r="GAL1" s="11"/>
      <c r="GAM1" s="11"/>
      <c r="GAN1" s="11"/>
      <c r="GAO1" s="11"/>
      <c r="GAP1" s="11"/>
      <c r="GAQ1" s="11"/>
      <c r="GAR1" s="11"/>
      <c r="GAS1" s="11"/>
      <c r="GAT1" s="11"/>
      <c r="GAU1" s="11"/>
      <c r="GAV1" s="11"/>
      <c r="GAW1" s="11"/>
      <c r="GAX1" s="11"/>
      <c r="GAY1" s="11"/>
      <c r="GAZ1" s="11"/>
      <c r="GBA1" s="11"/>
      <c r="GBB1" s="11"/>
      <c r="GBC1" s="11"/>
      <c r="GBD1" s="11"/>
      <c r="GBE1" s="11"/>
      <c r="GBF1" s="11"/>
      <c r="GBG1" s="11"/>
      <c r="GBH1" s="11"/>
      <c r="GBI1" s="11"/>
      <c r="GBJ1" s="11"/>
      <c r="GBK1" s="11"/>
      <c r="GBL1" s="11"/>
      <c r="GBM1" s="11"/>
      <c r="GBN1" s="11"/>
      <c r="GBO1" s="11"/>
      <c r="GBP1" s="11"/>
      <c r="GBQ1" s="11"/>
      <c r="GBR1" s="11"/>
      <c r="GBS1" s="11"/>
      <c r="GBT1" s="11"/>
      <c r="GBU1" s="11"/>
      <c r="GBV1" s="11"/>
      <c r="GBW1" s="11"/>
      <c r="GBX1" s="11"/>
      <c r="GBY1" s="11"/>
      <c r="GBZ1" s="11"/>
      <c r="GCA1" s="11"/>
      <c r="GCB1" s="11"/>
      <c r="GCC1" s="11"/>
      <c r="GCD1" s="11"/>
      <c r="GCE1" s="11"/>
      <c r="GCF1" s="11"/>
      <c r="GCG1" s="11"/>
      <c r="GCH1" s="11"/>
      <c r="GCI1" s="11"/>
      <c r="GCJ1" s="11"/>
      <c r="GCK1" s="11"/>
      <c r="GCL1" s="11"/>
      <c r="GCM1" s="11"/>
      <c r="GCN1" s="11"/>
      <c r="GCO1" s="11"/>
      <c r="GCP1" s="11"/>
      <c r="GCQ1" s="11"/>
      <c r="GCR1" s="11"/>
      <c r="GCS1" s="11"/>
      <c r="GCT1" s="11"/>
      <c r="GCU1" s="11"/>
      <c r="GCV1" s="11"/>
      <c r="GCW1" s="11"/>
      <c r="GCX1" s="11"/>
      <c r="GCY1" s="11"/>
      <c r="GCZ1" s="11"/>
      <c r="GDA1" s="11"/>
      <c r="GDB1" s="11"/>
      <c r="GDC1" s="11"/>
      <c r="GDD1" s="11"/>
      <c r="GDE1" s="11"/>
      <c r="GDF1" s="11"/>
      <c r="GDG1" s="11"/>
      <c r="GDH1" s="11"/>
      <c r="GDI1" s="11"/>
      <c r="GDJ1" s="11"/>
      <c r="GDK1" s="11"/>
      <c r="GDL1" s="11"/>
      <c r="GDM1" s="11"/>
      <c r="GDN1" s="11"/>
      <c r="GDO1" s="11"/>
      <c r="GDP1" s="11"/>
      <c r="GDQ1" s="11"/>
      <c r="GDR1" s="11"/>
      <c r="GDS1" s="11"/>
      <c r="GDT1" s="11"/>
      <c r="GDU1" s="11"/>
      <c r="GDV1" s="11"/>
      <c r="GDW1" s="11"/>
      <c r="GDX1" s="11"/>
      <c r="GDY1" s="11"/>
      <c r="GDZ1" s="11"/>
      <c r="GEA1" s="11"/>
      <c r="GEB1" s="11"/>
      <c r="GEC1" s="11"/>
      <c r="GED1" s="11"/>
      <c r="GEE1" s="11"/>
      <c r="GEF1" s="11"/>
      <c r="GEG1" s="11"/>
      <c r="GEH1" s="11"/>
      <c r="GEI1" s="11"/>
      <c r="GEJ1" s="11"/>
      <c r="GEK1" s="11"/>
      <c r="GEL1" s="11"/>
      <c r="GEM1" s="11"/>
      <c r="GEN1" s="11"/>
      <c r="GEO1" s="11"/>
      <c r="GEP1" s="11"/>
      <c r="GEQ1" s="11"/>
      <c r="GER1" s="11"/>
      <c r="GES1" s="11"/>
      <c r="GET1" s="11"/>
      <c r="GEU1" s="11"/>
      <c r="GEV1" s="11"/>
      <c r="GEW1" s="11"/>
      <c r="GEX1" s="11"/>
      <c r="GEY1" s="11"/>
      <c r="GEZ1" s="11"/>
      <c r="GFA1" s="11"/>
      <c r="GFB1" s="11"/>
      <c r="GFC1" s="11"/>
      <c r="GFD1" s="11"/>
      <c r="GFE1" s="11"/>
      <c r="GFF1" s="11"/>
      <c r="GFG1" s="11"/>
      <c r="GFH1" s="11"/>
      <c r="GFI1" s="11"/>
      <c r="GFJ1" s="11"/>
      <c r="GFK1" s="11"/>
      <c r="GFL1" s="11"/>
      <c r="GFM1" s="11"/>
      <c r="GFN1" s="11"/>
      <c r="GFO1" s="11"/>
      <c r="GFP1" s="11"/>
      <c r="GFQ1" s="11"/>
      <c r="GFR1" s="11"/>
      <c r="GFS1" s="11"/>
      <c r="GFT1" s="11"/>
      <c r="GFU1" s="11"/>
      <c r="GFV1" s="11"/>
      <c r="GFW1" s="11"/>
      <c r="GFX1" s="11"/>
      <c r="GFY1" s="11"/>
      <c r="GFZ1" s="11"/>
      <c r="GGA1" s="11"/>
      <c r="GGB1" s="11"/>
      <c r="GGC1" s="11"/>
      <c r="GGD1" s="11"/>
      <c r="GGE1" s="11"/>
      <c r="GGF1" s="11"/>
      <c r="GGG1" s="11"/>
      <c r="GGH1" s="11"/>
      <c r="GGI1" s="11"/>
      <c r="GGJ1" s="11"/>
      <c r="GGK1" s="11"/>
      <c r="GGL1" s="11"/>
      <c r="GGM1" s="11"/>
      <c r="GGN1" s="11"/>
      <c r="GGO1" s="11"/>
      <c r="GGP1" s="11"/>
      <c r="GGQ1" s="11"/>
      <c r="GGR1" s="11"/>
      <c r="GGS1" s="11"/>
      <c r="GGT1" s="11"/>
      <c r="GGU1" s="11"/>
      <c r="GGV1" s="11"/>
      <c r="GGW1" s="11"/>
      <c r="GGX1" s="11"/>
      <c r="GGY1" s="11"/>
      <c r="GGZ1" s="11"/>
      <c r="GHA1" s="11"/>
      <c r="GHB1" s="11"/>
      <c r="GHC1" s="11"/>
      <c r="GHD1" s="11"/>
      <c r="GHE1" s="11"/>
      <c r="GHF1" s="11"/>
      <c r="GHG1" s="11"/>
      <c r="GHH1" s="11"/>
      <c r="GHI1" s="11"/>
      <c r="GHJ1" s="11"/>
      <c r="GHK1" s="11"/>
      <c r="GHL1" s="11"/>
      <c r="GHM1" s="11"/>
      <c r="GHN1" s="11"/>
      <c r="GHO1" s="11"/>
      <c r="GHP1" s="11"/>
      <c r="GHQ1" s="11"/>
      <c r="GHR1" s="11"/>
      <c r="GHS1" s="11"/>
      <c r="GHT1" s="11"/>
      <c r="GHU1" s="11"/>
      <c r="GHV1" s="11"/>
      <c r="GHW1" s="11"/>
      <c r="GHX1" s="11"/>
      <c r="GHY1" s="11"/>
      <c r="GHZ1" s="11"/>
      <c r="GIA1" s="11"/>
      <c r="GIB1" s="11"/>
      <c r="GIC1" s="11"/>
      <c r="GID1" s="11"/>
      <c r="GIE1" s="11"/>
      <c r="GIF1" s="11"/>
      <c r="GIG1" s="11"/>
      <c r="GIH1" s="11"/>
      <c r="GII1" s="11"/>
      <c r="GIJ1" s="11"/>
      <c r="GIK1" s="11"/>
      <c r="GIL1" s="11"/>
      <c r="GIM1" s="11"/>
      <c r="GIN1" s="11"/>
      <c r="GIO1" s="11"/>
      <c r="GIP1" s="11"/>
      <c r="GIQ1" s="11"/>
      <c r="GIR1" s="11"/>
      <c r="GIS1" s="11"/>
      <c r="GIT1" s="11"/>
      <c r="GIU1" s="11"/>
      <c r="GIV1" s="11"/>
      <c r="GIW1" s="11"/>
      <c r="GIX1" s="11"/>
      <c r="GIY1" s="11"/>
      <c r="GIZ1" s="11"/>
      <c r="GJA1" s="11"/>
      <c r="GJB1" s="11"/>
      <c r="GJC1" s="11"/>
      <c r="GJD1" s="11"/>
      <c r="GJE1" s="11"/>
      <c r="GJF1" s="11"/>
      <c r="GJG1" s="11"/>
      <c r="GJH1" s="11"/>
      <c r="GJI1" s="11"/>
      <c r="GJJ1" s="11"/>
      <c r="GJK1" s="11"/>
      <c r="GJL1" s="11"/>
      <c r="GJM1" s="11"/>
      <c r="GJN1" s="11"/>
      <c r="GJO1" s="11"/>
      <c r="GJP1" s="11"/>
      <c r="GJQ1" s="11"/>
      <c r="GJR1" s="11"/>
      <c r="GJS1" s="11"/>
      <c r="GJT1" s="11"/>
      <c r="GJU1" s="11"/>
      <c r="GJV1" s="11"/>
      <c r="GJW1" s="11"/>
      <c r="GJX1" s="11"/>
      <c r="GJY1" s="11"/>
      <c r="GJZ1" s="11"/>
      <c r="GKA1" s="11"/>
      <c r="GKB1" s="11"/>
      <c r="GKC1" s="11"/>
      <c r="GKD1" s="11"/>
      <c r="GKE1" s="11"/>
      <c r="GKF1" s="11"/>
      <c r="GKG1" s="11"/>
      <c r="GKH1" s="11"/>
      <c r="GKI1" s="11"/>
      <c r="GKJ1" s="11"/>
      <c r="GKK1" s="11"/>
      <c r="GKL1" s="11"/>
      <c r="GKM1" s="11"/>
      <c r="GKN1" s="11"/>
      <c r="GKO1" s="11"/>
      <c r="GKP1" s="11"/>
      <c r="GKQ1" s="11"/>
      <c r="GKR1" s="11"/>
      <c r="GKS1" s="11"/>
      <c r="GKT1" s="11"/>
      <c r="GKU1" s="11"/>
      <c r="GKV1" s="11"/>
      <c r="GKW1" s="11"/>
      <c r="GKX1" s="11"/>
      <c r="GKY1" s="11"/>
      <c r="GKZ1" s="11"/>
      <c r="GLA1" s="11"/>
      <c r="GLB1" s="11"/>
      <c r="GLC1" s="11"/>
      <c r="GLD1" s="11"/>
      <c r="GLE1" s="11"/>
      <c r="GLF1" s="11"/>
      <c r="GLG1" s="11"/>
      <c r="GLH1" s="11"/>
      <c r="GLI1" s="11"/>
      <c r="GLJ1" s="11"/>
      <c r="GLK1" s="11"/>
      <c r="GLL1" s="11"/>
      <c r="GLM1" s="11"/>
      <c r="GLN1" s="11"/>
      <c r="GLO1" s="11"/>
      <c r="GLP1" s="11"/>
      <c r="GLQ1" s="11"/>
      <c r="GLR1" s="11"/>
      <c r="GLS1" s="11"/>
      <c r="GLT1" s="11"/>
      <c r="GLU1" s="11"/>
      <c r="GLV1" s="11"/>
      <c r="GLW1" s="11"/>
      <c r="GLX1" s="11"/>
      <c r="GLY1" s="11"/>
      <c r="GLZ1" s="11"/>
      <c r="GMA1" s="11"/>
      <c r="GMB1" s="11"/>
      <c r="GMC1" s="11"/>
      <c r="GMD1" s="11"/>
      <c r="GME1" s="11"/>
      <c r="GMF1" s="11"/>
      <c r="GMG1" s="11"/>
      <c r="GMH1" s="11"/>
      <c r="GMI1" s="11"/>
      <c r="GMJ1" s="11"/>
      <c r="GMK1" s="11"/>
      <c r="GML1" s="11"/>
      <c r="GMM1" s="11"/>
      <c r="GMN1" s="11"/>
      <c r="GMO1" s="11"/>
      <c r="GMP1" s="11"/>
      <c r="GMQ1" s="11"/>
      <c r="GMR1" s="11"/>
      <c r="GMS1" s="11"/>
      <c r="GMT1" s="11"/>
      <c r="GMU1" s="11"/>
      <c r="GMV1" s="11"/>
      <c r="GMW1" s="11"/>
      <c r="GMX1" s="11"/>
      <c r="GMY1" s="11"/>
      <c r="GMZ1" s="11"/>
      <c r="GNA1" s="11"/>
      <c r="GNB1" s="11"/>
      <c r="GNC1" s="11"/>
      <c r="GND1" s="11"/>
      <c r="GNE1" s="11"/>
      <c r="GNF1" s="11"/>
      <c r="GNG1" s="11"/>
      <c r="GNH1" s="11"/>
      <c r="GNI1" s="11"/>
      <c r="GNJ1" s="11"/>
      <c r="GNK1" s="11"/>
      <c r="GNL1" s="11"/>
      <c r="GNM1" s="11"/>
      <c r="GNN1" s="11"/>
      <c r="GNO1" s="11"/>
      <c r="GNP1" s="11"/>
      <c r="GNQ1" s="11"/>
      <c r="GNR1" s="11"/>
      <c r="GNS1" s="11"/>
      <c r="GNT1" s="11"/>
      <c r="GNU1" s="11"/>
      <c r="GNV1" s="11"/>
      <c r="GNW1" s="11"/>
      <c r="GNX1" s="11"/>
      <c r="GNY1" s="11"/>
      <c r="GNZ1" s="11"/>
      <c r="GOA1" s="11"/>
      <c r="GOB1" s="11"/>
      <c r="GOC1" s="11"/>
      <c r="GOD1" s="11"/>
      <c r="GOE1" s="11"/>
      <c r="GOF1" s="11"/>
      <c r="GOG1" s="11"/>
      <c r="GOH1" s="11"/>
      <c r="GOI1" s="11"/>
      <c r="GOJ1" s="11"/>
      <c r="GOK1" s="11"/>
      <c r="GOL1" s="11"/>
      <c r="GOM1" s="11"/>
      <c r="GON1" s="11"/>
      <c r="GOO1" s="11"/>
      <c r="GOP1" s="11"/>
      <c r="GOQ1" s="11"/>
      <c r="GOR1" s="11"/>
      <c r="GOS1" s="11"/>
      <c r="GOT1" s="11"/>
      <c r="GOU1" s="11"/>
      <c r="GOV1" s="11"/>
      <c r="GOW1" s="11"/>
      <c r="GOX1" s="11"/>
      <c r="GOY1" s="11"/>
      <c r="GOZ1" s="11"/>
      <c r="GPA1" s="11"/>
      <c r="GPB1" s="11"/>
      <c r="GPC1" s="11"/>
      <c r="GPD1" s="11"/>
      <c r="GPE1" s="11"/>
      <c r="GPF1" s="11"/>
      <c r="GPG1" s="11"/>
      <c r="GPH1" s="11"/>
      <c r="GPI1" s="11"/>
      <c r="GPJ1" s="11"/>
      <c r="GPK1" s="11"/>
      <c r="GPL1" s="11"/>
      <c r="GPM1" s="11"/>
      <c r="GPN1" s="11"/>
      <c r="GPO1" s="11"/>
      <c r="GPP1" s="11"/>
      <c r="GPQ1" s="11"/>
      <c r="GPR1" s="11"/>
      <c r="GPS1" s="11"/>
      <c r="GPT1" s="11"/>
      <c r="GPU1" s="11"/>
      <c r="GPV1" s="11"/>
      <c r="GPW1" s="11"/>
      <c r="GPX1" s="11"/>
      <c r="GPY1" s="11"/>
      <c r="GPZ1" s="11"/>
      <c r="GQA1" s="11"/>
      <c r="GQB1" s="11"/>
      <c r="GQC1" s="11"/>
      <c r="GQD1" s="11"/>
      <c r="GQE1" s="11"/>
      <c r="GQF1" s="11"/>
      <c r="GQG1" s="11"/>
      <c r="GQH1" s="11"/>
      <c r="GQI1" s="11"/>
      <c r="GQJ1" s="11"/>
      <c r="GQK1" s="11"/>
      <c r="GQL1" s="11"/>
      <c r="GQM1" s="11"/>
      <c r="GQN1" s="11"/>
      <c r="GQO1" s="11"/>
      <c r="GQP1" s="11"/>
      <c r="GQQ1" s="11"/>
      <c r="GQR1" s="11"/>
      <c r="GQS1" s="11"/>
      <c r="GQT1" s="11"/>
      <c r="GQU1" s="11"/>
      <c r="GQV1" s="11"/>
      <c r="GQW1" s="11"/>
      <c r="GQX1" s="11"/>
      <c r="GQY1" s="11"/>
      <c r="GQZ1" s="11"/>
      <c r="GRA1" s="11"/>
      <c r="GRB1" s="11"/>
      <c r="GRC1" s="11"/>
      <c r="GRD1" s="11"/>
      <c r="GRE1" s="11"/>
      <c r="GRF1" s="11"/>
      <c r="GRG1" s="11"/>
      <c r="GRH1" s="11"/>
      <c r="GRI1" s="11"/>
      <c r="GRJ1" s="11"/>
      <c r="GRK1" s="11"/>
      <c r="GRL1" s="11"/>
      <c r="GRM1" s="11"/>
      <c r="GRN1" s="11"/>
      <c r="GRO1" s="11"/>
      <c r="GRP1" s="11"/>
      <c r="GRQ1" s="11"/>
      <c r="GRR1" s="11"/>
      <c r="GRS1" s="11"/>
      <c r="GRT1" s="11"/>
      <c r="GRU1" s="11"/>
      <c r="GRV1" s="11"/>
      <c r="GRW1" s="11"/>
      <c r="GRX1" s="11"/>
      <c r="GRY1" s="11"/>
      <c r="GRZ1" s="11"/>
      <c r="GSA1" s="11"/>
      <c r="GSB1" s="11"/>
      <c r="GSC1" s="11"/>
      <c r="GSD1" s="11"/>
      <c r="GSE1" s="11"/>
      <c r="GSF1" s="11"/>
      <c r="GSG1" s="11"/>
      <c r="GSH1" s="11"/>
      <c r="GSI1" s="11"/>
      <c r="GSJ1" s="11"/>
      <c r="GSK1" s="11"/>
      <c r="GSL1" s="11"/>
      <c r="GSM1" s="11"/>
      <c r="GSN1" s="11"/>
      <c r="GSO1" s="11"/>
      <c r="GSP1" s="11"/>
      <c r="GSQ1" s="11"/>
      <c r="GSR1" s="11"/>
      <c r="GSS1" s="11"/>
      <c r="GST1" s="11"/>
      <c r="GSU1" s="11"/>
      <c r="GSV1" s="11"/>
      <c r="GSW1" s="11"/>
      <c r="GSX1" s="11"/>
      <c r="GSY1" s="11"/>
      <c r="GSZ1" s="11"/>
      <c r="GTA1" s="11"/>
      <c r="GTB1" s="11"/>
      <c r="GTC1" s="11"/>
      <c r="GTD1" s="11"/>
      <c r="GTE1" s="11"/>
      <c r="GTF1" s="11"/>
      <c r="GTG1" s="11"/>
      <c r="GTH1" s="11"/>
      <c r="GTI1" s="11"/>
      <c r="GTJ1" s="11"/>
      <c r="GTK1" s="11"/>
      <c r="GTL1" s="11"/>
      <c r="GTM1" s="11"/>
      <c r="GTN1" s="11"/>
      <c r="GTO1" s="11"/>
      <c r="GTP1" s="11"/>
      <c r="GTQ1" s="11"/>
      <c r="GTR1" s="11"/>
      <c r="GTS1" s="11"/>
      <c r="GTT1" s="11"/>
      <c r="GTU1" s="11"/>
      <c r="GTV1" s="11"/>
      <c r="GTW1" s="11"/>
      <c r="GTX1" s="11"/>
      <c r="GTY1" s="11"/>
      <c r="GTZ1" s="11"/>
      <c r="GUA1" s="11"/>
      <c r="GUB1" s="11"/>
      <c r="GUC1" s="11"/>
      <c r="GUD1" s="11"/>
      <c r="GUE1" s="11"/>
      <c r="GUF1" s="11"/>
      <c r="GUG1" s="11"/>
      <c r="GUH1" s="11"/>
      <c r="GUI1" s="11"/>
      <c r="GUJ1" s="11"/>
      <c r="GUK1" s="11"/>
      <c r="GUL1" s="11"/>
      <c r="GUM1" s="11"/>
      <c r="GUN1" s="11"/>
      <c r="GUO1" s="11"/>
      <c r="GUP1" s="11"/>
      <c r="GUQ1" s="11"/>
      <c r="GUR1" s="11"/>
      <c r="GUS1" s="11"/>
      <c r="GUT1" s="11"/>
      <c r="GUU1" s="11"/>
      <c r="GUV1" s="11"/>
      <c r="GUW1" s="11"/>
      <c r="GUX1" s="11"/>
      <c r="GUY1" s="11"/>
      <c r="GUZ1" s="11"/>
      <c r="GVA1" s="11"/>
      <c r="GVB1" s="11"/>
      <c r="GVC1" s="11"/>
      <c r="GVD1" s="11"/>
      <c r="GVE1" s="11"/>
      <c r="GVF1" s="11"/>
      <c r="GVG1" s="11"/>
      <c r="GVH1" s="11"/>
      <c r="GVI1" s="11"/>
      <c r="GVJ1" s="11"/>
      <c r="GVK1" s="11"/>
      <c r="GVL1" s="11"/>
      <c r="GVM1" s="11"/>
      <c r="GVN1" s="11"/>
      <c r="GVO1" s="11"/>
      <c r="GVP1" s="11"/>
      <c r="GVQ1" s="11"/>
      <c r="GVR1" s="11"/>
      <c r="GVS1" s="11"/>
      <c r="GVT1" s="11"/>
      <c r="GVU1" s="11"/>
      <c r="GVV1" s="11"/>
      <c r="GVW1" s="11"/>
      <c r="GVX1" s="11"/>
      <c r="GVY1" s="11"/>
      <c r="GVZ1" s="11"/>
      <c r="GWA1" s="11"/>
      <c r="GWB1" s="11"/>
      <c r="GWC1" s="11"/>
      <c r="GWD1" s="11"/>
      <c r="GWE1" s="11"/>
      <c r="GWF1" s="11"/>
      <c r="GWG1" s="11"/>
      <c r="GWH1" s="11"/>
      <c r="GWI1" s="11"/>
      <c r="GWJ1" s="11"/>
      <c r="GWK1" s="11"/>
      <c r="GWL1" s="11"/>
      <c r="GWM1" s="11"/>
      <c r="GWN1" s="11"/>
      <c r="GWO1" s="11"/>
      <c r="GWP1" s="11"/>
      <c r="GWQ1" s="11"/>
      <c r="GWR1" s="11"/>
      <c r="GWS1" s="11"/>
      <c r="GWT1" s="11"/>
      <c r="GWU1" s="11"/>
      <c r="GWV1" s="11"/>
      <c r="GWW1" s="11"/>
      <c r="GWX1" s="11"/>
      <c r="GWY1" s="11"/>
      <c r="GWZ1" s="11"/>
      <c r="GXA1" s="11"/>
      <c r="GXB1" s="11"/>
      <c r="GXC1" s="11"/>
      <c r="GXD1" s="11"/>
      <c r="GXE1" s="11"/>
      <c r="GXF1" s="11"/>
      <c r="GXG1" s="11"/>
      <c r="GXH1" s="11"/>
      <c r="GXI1" s="11"/>
      <c r="GXJ1" s="11"/>
      <c r="GXK1" s="11"/>
      <c r="GXL1" s="11"/>
      <c r="GXM1" s="11"/>
      <c r="GXN1" s="11"/>
      <c r="GXO1" s="11"/>
      <c r="GXP1" s="11"/>
      <c r="GXQ1" s="11"/>
      <c r="GXR1" s="11"/>
      <c r="GXS1" s="11"/>
      <c r="GXT1" s="11"/>
      <c r="GXU1" s="11"/>
      <c r="GXV1" s="11"/>
      <c r="GXW1" s="11"/>
      <c r="GXX1" s="11"/>
      <c r="GXY1" s="11"/>
      <c r="GXZ1" s="11"/>
      <c r="GYA1" s="11"/>
      <c r="GYB1" s="11"/>
      <c r="GYC1" s="11"/>
      <c r="GYD1" s="11"/>
      <c r="GYE1" s="11"/>
      <c r="GYF1" s="11"/>
      <c r="GYG1" s="11"/>
      <c r="GYH1" s="11"/>
      <c r="GYI1" s="11"/>
      <c r="GYJ1" s="11"/>
      <c r="GYK1" s="11"/>
      <c r="GYL1" s="11"/>
      <c r="GYM1" s="11"/>
      <c r="GYN1" s="11"/>
      <c r="GYO1" s="11"/>
      <c r="GYP1" s="11"/>
      <c r="GYQ1" s="11"/>
      <c r="GYR1" s="11"/>
      <c r="GYS1" s="11"/>
      <c r="GYT1" s="11"/>
      <c r="GYU1" s="11"/>
      <c r="GYV1" s="11"/>
      <c r="GYW1" s="11"/>
      <c r="GYX1" s="11"/>
      <c r="GYY1" s="11"/>
      <c r="GYZ1" s="11"/>
      <c r="GZA1" s="11"/>
      <c r="GZB1" s="11"/>
      <c r="GZC1" s="11"/>
      <c r="GZD1" s="11"/>
      <c r="GZE1" s="11"/>
      <c r="GZF1" s="11"/>
      <c r="GZG1" s="11"/>
      <c r="GZH1" s="11"/>
      <c r="GZI1" s="11"/>
      <c r="GZJ1" s="11"/>
      <c r="GZK1" s="11"/>
      <c r="GZL1" s="11"/>
      <c r="GZM1" s="11"/>
      <c r="GZN1" s="11"/>
      <c r="GZO1" s="11"/>
      <c r="GZP1" s="11"/>
      <c r="GZQ1" s="11"/>
      <c r="GZR1" s="11"/>
      <c r="GZS1" s="11"/>
      <c r="GZT1" s="11"/>
      <c r="GZU1" s="11"/>
      <c r="GZV1" s="11"/>
      <c r="GZW1" s="11"/>
      <c r="GZX1" s="11"/>
      <c r="GZY1" s="11"/>
      <c r="GZZ1" s="11"/>
      <c r="HAA1" s="11"/>
      <c r="HAB1" s="11"/>
      <c r="HAC1" s="11"/>
      <c r="HAD1" s="11"/>
      <c r="HAE1" s="11"/>
      <c r="HAF1" s="11"/>
      <c r="HAG1" s="11"/>
      <c r="HAH1" s="11"/>
      <c r="HAI1" s="11"/>
      <c r="HAJ1" s="11"/>
      <c r="HAK1" s="11"/>
      <c r="HAL1" s="11"/>
      <c r="HAM1" s="11"/>
      <c r="HAN1" s="11"/>
      <c r="HAO1" s="11"/>
      <c r="HAP1" s="11"/>
      <c r="HAQ1" s="11"/>
      <c r="HAR1" s="11"/>
      <c r="HAS1" s="11"/>
      <c r="HAT1" s="11"/>
      <c r="HAU1" s="11"/>
      <c r="HAV1" s="11"/>
      <c r="HAW1" s="11"/>
      <c r="HAX1" s="11"/>
      <c r="HAY1" s="11"/>
      <c r="HAZ1" s="11"/>
      <c r="HBA1" s="11"/>
      <c r="HBB1" s="11"/>
      <c r="HBC1" s="11"/>
      <c r="HBD1" s="11"/>
      <c r="HBE1" s="11"/>
      <c r="HBF1" s="11"/>
      <c r="HBG1" s="11"/>
      <c r="HBH1" s="11"/>
      <c r="HBI1" s="11"/>
      <c r="HBJ1" s="11"/>
      <c r="HBK1" s="11"/>
      <c r="HBL1" s="11"/>
      <c r="HBM1" s="11"/>
      <c r="HBN1" s="11"/>
      <c r="HBO1" s="11"/>
      <c r="HBP1" s="11"/>
      <c r="HBQ1" s="11"/>
      <c r="HBR1" s="11"/>
      <c r="HBS1" s="11"/>
      <c r="HBT1" s="11"/>
      <c r="HBU1" s="11"/>
      <c r="HBV1" s="11"/>
      <c r="HBW1" s="11"/>
      <c r="HBX1" s="11"/>
      <c r="HBY1" s="11"/>
      <c r="HBZ1" s="11"/>
      <c r="HCA1" s="11"/>
      <c r="HCB1" s="11"/>
      <c r="HCC1" s="11"/>
      <c r="HCD1" s="11"/>
      <c r="HCE1" s="11"/>
      <c r="HCF1" s="11"/>
      <c r="HCG1" s="11"/>
      <c r="HCH1" s="11"/>
      <c r="HCI1" s="11"/>
      <c r="HCJ1" s="11"/>
      <c r="HCK1" s="11"/>
      <c r="HCL1" s="11"/>
      <c r="HCM1" s="11"/>
      <c r="HCN1" s="11"/>
      <c r="HCO1" s="11"/>
      <c r="HCP1" s="11"/>
      <c r="HCQ1" s="11"/>
      <c r="HCR1" s="11"/>
      <c r="HCS1" s="11"/>
      <c r="HCT1" s="11"/>
      <c r="HCU1" s="11"/>
      <c r="HCV1" s="11"/>
      <c r="HCW1" s="11"/>
      <c r="HCX1" s="11"/>
      <c r="HCY1" s="11"/>
      <c r="HCZ1" s="11"/>
      <c r="HDA1" s="11"/>
      <c r="HDB1" s="11"/>
      <c r="HDC1" s="11"/>
      <c r="HDD1" s="11"/>
      <c r="HDE1" s="11"/>
      <c r="HDF1" s="11"/>
      <c r="HDG1" s="11"/>
      <c r="HDH1" s="11"/>
      <c r="HDI1" s="11"/>
      <c r="HDJ1" s="11"/>
      <c r="HDK1" s="11"/>
      <c r="HDL1" s="11"/>
      <c r="HDM1" s="11"/>
      <c r="HDN1" s="11"/>
      <c r="HDO1" s="11"/>
      <c r="HDP1" s="11"/>
      <c r="HDQ1" s="11"/>
      <c r="HDR1" s="11"/>
      <c r="HDS1" s="11"/>
      <c r="HDT1" s="11"/>
      <c r="HDU1" s="11"/>
      <c r="HDV1" s="11"/>
      <c r="HDW1" s="11"/>
      <c r="HDX1" s="11"/>
      <c r="HDY1" s="11"/>
      <c r="HDZ1" s="11"/>
      <c r="HEA1" s="11"/>
      <c r="HEB1" s="11"/>
      <c r="HEC1" s="11"/>
      <c r="HED1" s="11"/>
      <c r="HEE1" s="11"/>
      <c r="HEF1" s="11"/>
      <c r="HEG1" s="11"/>
      <c r="HEH1" s="11"/>
      <c r="HEI1" s="11"/>
      <c r="HEJ1" s="11"/>
      <c r="HEK1" s="11"/>
      <c r="HEL1" s="11"/>
      <c r="HEM1" s="11"/>
      <c r="HEN1" s="11"/>
      <c r="HEO1" s="11"/>
      <c r="HEP1" s="11"/>
      <c r="HEQ1" s="11"/>
      <c r="HER1" s="11"/>
      <c r="HES1" s="11"/>
      <c r="HET1" s="11"/>
      <c r="HEU1" s="11"/>
      <c r="HEV1" s="11"/>
      <c r="HEW1" s="11"/>
      <c r="HEX1" s="11"/>
      <c r="HEY1" s="11"/>
      <c r="HEZ1" s="11"/>
      <c r="HFA1" s="11"/>
      <c r="HFB1" s="11"/>
      <c r="HFC1" s="11"/>
      <c r="HFD1" s="11"/>
      <c r="HFE1" s="11"/>
      <c r="HFF1" s="11"/>
      <c r="HFG1" s="11"/>
      <c r="HFH1" s="11"/>
      <c r="HFI1" s="11"/>
      <c r="HFJ1" s="11"/>
      <c r="HFK1" s="11"/>
      <c r="HFL1" s="11"/>
      <c r="HFM1" s="11"/>
      <c r="HFN1" s="11"/>
      <c r="HFO1" s="11"/>
      <c r="HFP1" s="11"/>
      <c r="HFQ1" s="11"/>
      <c r="HFR1" s="11"/>
      <c r="HFS1" s="11"/>
      <c r="HFT1" s="11"/>
      <c r="HFU1" s="11"/>
      <c r="HFV1" s="11"/>
      <c r="HFW1" s="11"/>
      <c r="HFX1" s="11"/>
      <c r="HFY1" s="11"/>
      <c r="HFZ1" s="11"/>
      <c r="HGA1" s="11"/>
      <c r="HGB1" s="11"/>
      <c r="HGC1" s="11"/>
      <c r="HGD1" s="11"/>
      <c r="HGE1" s="11"/>
      <c r="HGF1" s="11"/>
      <c r="HGG1" s="11"/>
      <c r="HGH1" s="11"/>
      <c r="HGI1" s="11"/>
      <c r="HGJ1" s="11"/>
      <c r="HGK1" s="11"/>
      <c r="HGL1" s="11"/>
      <c r="HGM1" s="11"/>
      <c r="HGN1" s="11"/>
      <c r="HGO1" s="11"/>
      <c r="HGP1" s="11"/>
      <c r="HGQ1" s="11"/>
      <c r="HGR1" s="11"/>
      <c r="HGS1" s="11"/>
      <c r="HGT1" s="11"/>
      <c r="HGU1" s="11"/>
      <c r="HGV1" s="11"/>
      <c r="HGW1" s="11"/>
      <c r="HGX1" s="11"/>
      <c r="HGY1" s="11"/>
      <c r="HGZ1" s="11"/>
      <c r="HHA1" s="11"/>
      <c r="HHB1" s="11"/>
      <c r="HHC1" s="11"/>
      <c r="HHD1" s="11"/>
      <c r="HHE1" s="11"/>
      <c r="HHF1" s="11"/>
      <c r="HHG1" s="11"/>
      <c r="HHH1" s="11"/>
      <c r="HHI1" s="11"/>
      <c r="HHJ1" s="11"/>
      <c r="HHK1" s="11"/>
      <c r="HHL1" s="11"/>
      <c r="HHM1" s="11"/>
      <c r="HHN1" s="11"/>
      <c r="HHO1" s="11"/>
      <c r="HHP1" s="11"/>
      <c r="HHQ1" s="11"/>
      <c r="HHR1" s="11"/>
      <c r="HHS1" s="11"/>
      <c r="HHT1" s="11"/>
      <c r="HHU1" s="11"/>
      <c r="HHV1" s="11"/>
      <c r="HHW1" s="11"/>
      <c r="HHX1" s="11"/>
      <c r="HHY1" s="11"/>
      <c r="HHZ1" s="11"/>
      <c r="HIA1" s="11"/>
      <c r="HIB1" s="11"/>
      <c r="HIC1" s="11"/>
      <c r="HID1" s="11"/>
      <c r="HIE1" s="11"/>
      <c r="HIF1" s="11"/>
      <c r="HIG1" s="11"/>
      <c r="HIH1" s="11"/>
      <c r="HII1" s="11"/>
      <c r="HIJ1" s="11"/>
      <c r="HIK1" s="11"/>
      <c r="HIL1" s="11"/>
      <c r="HIM1" s="11"/>
      <c r="HIN1" s="11"/>
      <c r="HIO1" s="11"/>
      <c r="HIP1" s="11"/>
      <c r="HIQ1" s="11"/>
      <c r="HIR1" s="11"/>
      <c r="HIS1" s="11"/>
      <c r="HIT1" s="11"/>
      <c r="HIU1" s="11"/>
      <c r="HIV1" s="11"/>
      <c r="HIW1" s="11"/>
      <c r="HIX1" s="11"/>
      <c r="HIY1" s="11"/>
      <c r="HIZ1" s="11"/>
      <c r="HJA1" s="11"/>
      <c r="HJB1" s="11"/>
      <c r="HJC1" s="11"/>
      <c r="HJD1" s="11"/>
      <c r="HJE1" s="11"/>
      <c r="HJF1" s="11"/>
      <c r="HJG1" s="11"/>
      <c r="HJH1" s="11"/>
      <c r="HJI1" s="11"/>
      <c r="HJJ1" s="11"/>
      <c r="HJK1" s="11"/>
      <c r="HJL1" s="11"/>
      <c r="HJM1" s="11"/>
      <c r="HJN1" s="11"/>
      <c r="HJO1" s="11"/>
      <c r="HJP1" s="11"/>
      <c r="HJQ1" s="11"/>
      <c r="HJR1" s="11"/>
      <c r="HJS1" s="11"/>
      <c r="HJT1" s="11"/>
      <c r="HJU1" s="11"/>
      <c r="HJV1" s="11"/>
      <c r="HJW1" s="11"/>
      <c r="HJX1" s="11"/>
      <c r="HJY1" s="11"/>
      <c r="HJZ1" s="11"/>
      <c r="HKA1" s="11"/>
      <c r="HKB1" s="11"/>
      <c r="HKC1" s="11"/>
      <c r="HKD1" s="11"/>
      <c r="HKE1" s="11"/>
      <c r="HKF1" s="11"/>
      <c r="HKG1" s="11"/>
      <c r="HKH1" s="11"/>
      <c r="HKI1" s="11"/>
      <c r="HKJ1" s="11"/>
      <c r="HKK1" s="11"/>
      <c r="HKL1" s="11"/>
      <c r="HKM1" s="11"/>
      <c r="HKN1" s="11"/>
      <c r="HKO1" s="11"/>
      <c r="HKP1" s="11"/>
      <c r="HKQ1" s="11"/>
      <c r="HKR1" s="11"/>
      <c r="HKS1" s="11"/>
      <c r="HKT1" s="11"/>
      <c r="HKU1" s="11"/>
      <c r="HKV1" s="11"/>
      <c r="HKW1" s="11"/>
      <c r="HKX1" s="11"/>
      <c r="HKY1" s="11"/>
      <c r="HKZ1" s="11"/>
      <c r="HLA1" s="11"/>
      <c r="HLB1" s="11"/>
      <c r="HLC1" s="11"/>
      <c r="HLD1" s="11"/>
      <c r="HLE1" s="11"/>
      <c r="HLF1" s="11"/>
      <c r="HLG1" s="11"/>
      <c r="HLH1" s="11"/>
      <c r="HLI1" s="11"/>
      <c r="HLJ1" s="11"/>
      <c r="HLK1" s="11"/>
      <c r="HLL1" s="11"/>
      <c r="HLM1" s="11"/>
      <c r="HLN1" s="11"/>
      <c r="HLO1" s="11"/>
      <c r="HLP1" s="11"/>
      <c r="HLQ1" s="11"/>
      <c r="HLR1" s="11"/>
      <c r="HLS1" s="11"/>
      <c r="HLT1" s="11"/>
      <c r="HLU1" s="11"/>
      <c r="HLV1" s="11"/>
      <c r="HLW1" s="11"/>
      <c r="HLX1" s="11"/>
      <c r="HLY1" s="11"/>
      <c r="HLZ1" s="11"/>
      <c r="HMA1" s="11"/>
      <c r="HMB1" s="11"/>
      <c r="HMC1" s="11"/>
      <c r="HMD1" s="11"/>
      <c r="HME1" s="11"/>
      <c r="HMF1" s="11"/>
      <c r="HMG1" s="11"/>
      <c r="HMH1" s="11"/>
      <c r="HMI1" s="11"/>
      <c r="HMJ1" s="11"/>
      <c r="HMK1" s="11"/>
      <c r="HML1" s="11"/>
      <c r="HMM1" s="11"/>
      <c r="HMN1" s="11"/>
      <c r="HMO1" s="11"/>
      <c r="HMP1" s="11"/>
      <c r="HMQ1" s="11"/>
      <c r="HMR1" s="11"/>
      <c r="HMS1" s="11"/>
      <c r="HMT1" s="11"/>
      <c r="HMU1" s="11"/>
      <c r="HMV1" s="11"/>
      <c r="HMW1" s="11"/>
      <c r="HMX1" s="11"/>
      <c r="HMY1" s="11"/>
      <c r="HMZ1" s="11"/>
      <c r="HNA1" s="11"/>
      <c r="HNB1" s="11"/>
      <c r="HNC1" s="11"/>
      <c r="HND1" s="11"/>
      <c r="HNE1" s="11"/>
      <c r="HNF1" s="11"/>
      <c r="HNG1" s="11"/>
      <c r="HNH1" s="11"/>
      <c r="HNI1" s="11"/>
      <c r="HNJ1" s="11"/>
      <c r="HNK1" s="11"/>
      <c r="HNL1" s="11"/>
      <c r="HNM1" s="11"/>
      <c r="HNN1" s="11"/>
      <c r="HNO1" s="11"/>
      <c r="HNP1" s="11"/>
      <c r="HNQ1" s="11"/>
      <c r="HNR1" s="11"/>
      <c r="HNS1" s="11"/>
      <c r="HNT1" s="11"/>
      <c r="HNU1" s="11"/>
      <c r="HNV1" s="11"/>
      <c r="HNW1" s="11"/>
      <c r="HNX1" s="11"/>
      <c r="HNY1" s="11"/>
      <c r="HNZ1" s="11"/>
      <c r="HOA1" s="11"/>
      <c r="HOB1" s="11"/>
      <c r="HOC1" s="11"/>
      <c r="HOD1" s="11"/>
      <c r="HOE1" s="11"/>
      <c r="HOF1" s="11"/>
      <c r="HOG1" s="11"/>
      <c r="HOH1" s="11"/>
      <c r="HOI1" s="11"/>
      <c r="HOJ1" s="11"/>
      <c r="HOK1" s="11"/>
      <c r="HOL1" s="11"/>
      <c r="HOM1" s="11"/>
      <c r="HON1" s="11"/>
      <c r="HOO1" s="11"/>
      <c r="HOP1" s="11"/>
      <c r="HOQ1" s="11"/>
      <c r="HOR1" s="11"/>
      <c r="HOS1" s="11"/>
      <c r="HOT1" s="11"/>
      <c r="HOU1" s="11"/>
      <c r="HOV1" s="11"/>
      <c r="HOW1" s="11"/>
      <c r="HOX1" s="11"/>
      <c r="HOY1" s="11"/>
      <c r="HOZ1" s="11"/>
      <c r="HPA1" s="11"/>
      <c r="HPB1" s="11"/>
      <c r="HPC1" s="11"/>
      <c r="HPD1" s="11"/>
      <c r="HPE1" s="11"/>
      <c r="HPF1" s="11"/>
      <c r="HPG1" s="11"/>
      <c r="HPH1" s="11"/>
      <c r="HPI1" s="11"/>
      <c r="HPJ1" s="11"/>
      <c r="HPK1" s="11"/>
      <c r="HPL1" s="11"/>
      <c r="HPM1" s="11"/>
      <c r="HPN1" s="11"/>
      <c r="HPO1" s="11"/>
      <c r="HPP1" s="11"/>
      <c r="HPQ1" s="11"/>
      <c r="HPR1" s="11"/>
      <c r="HPS1" s="11"/>
      <c r="HPT1" s="11"/>
      <c r="HPU1" s="11"/>
      <c r="HPV1" s="11"/>
      <c r="HPW1" s="11"/>
      <c r="HPX1" s="11"/>
      <c r="HPY1" s="11"/>
      <c r="HPZ1" s="11"/>
      <c r="HQA1" s="11"/>
      <c r="HQB1" s="11"/>
      <c r="HQC1" s="11"/>
      <c r="HQD1" s="11"/>
      <c r="HQE1" s="11"/>
      <c r="HQF1" s="11"/>
      <c r="HQG1" s="11"/>
      <c r="HQH1" s="11"/>
      <c r="HQI1" s="11"/>
      <c r="HQJ1" s="11"/>
      <c r="HQK1" s="11"/>
      <c r="HQL1" s="11"/>
      <c r="HQM1" s="11"/>
      <c r="HQN1" s="11"/>
      <c r="HQO1" s="11"/>
      <c r="HQP1" s="11"/>
      <c r="HQQ1" s="11"/>
      <c r="HQR1" s="11"/>
      <c r="HQS1" s="11"/>
      <c r="HQT1" s="11"/>
      <c r="HQU1" s="11"/>
      <c r="HQV1" s="11"/>
      <c r="HQW1" s="11"/>
      <c r="HQX1" s="11"/>
      <c r="HQY1" s="11"/>
      <c r="HQZ1" s="11"/>
      <c r="HRA1" s="11"/>
      <c r="HRB1" s="11"/>
      <c r="HRC1" s="11"/>
      <c r="HRD1" s="11"/>
      <c r="HRE1" s="11"/>
      <c r="HRF1" s="11"/>
      <c r="HRG1" s="11"/>
      <c r="HRH1" s="11"/>
      <c r="HRI1" s="11"/>
      <c r="HRJ1" s="11"/>
      <c r="HRK1" s="11"/>
      <c r="HRL1" s="11"/>
      <c r="HRM1" s="11"/>
      <c r="HRN1" s="11"/>
      <c r="HRO1" s="11"/>
      <c r="HRP1" s="11"/>
      <c r="HRQ1" s="11"/>
      <c r="HRR1" s="11"/>
      <c r="HRS1" s="11"/>
      <c r="HRT1" s="11"/>
      <c r="HRU1" s="11"/>
      <c r="HRV1" s="11"/>
      <c r="HRW1" s="11"/>
      <c r="HRX1" s="11"/>
      <c r="HRY1" s="11"/>
      <c r="HRZ1" s="11"/>
      <c r="HSA1" s="11"/>
      <c r="HSB1" s="11"/>
      <c r="HSC1" s="11"/>
      <c r="HSD1" s="11"/>
      <c r="HSE1" s="11"/>
      <c r="HSF1" s="11"/>
      <c r="HSG1" s="11"/>
      <c r="HSH1" s="11"/>
      <c r="HSI1" s="11"/>
      <c r="HSJ1" s="11"/>
      <c r="HSK1" s="11"/>
      <c r="HSL1" s="11"/>
      <c r="HSM1" s="11"/>
      <c r="HSN1" s="11"/>
      <c r="HSO1" s="11"/>
      <c r="HSP1" s="11"/>
      <c r="HSQ1" s="11"/>
      <c r="HSR1" s="11"/>
      <c r="HSS1" s="11"/>
      <c r="HST1" s="11"/>
      <c r="HSU1" s="11"/>
      <c r="HSV1" s="11"/>
      <c r="HSW1" s="11"/>
      <c r="HSX1" s="11"/>
      <c r="HSY1" s="11"/>
      <c r="HSZ1" s="11"/>
      <c r="HTA1" s="11"/>
      <c r="HTB1" s="11"/>
      <c r="HTC1" s="11"/>
      <c r="HTD1" s="11"/>
      <c r="HTE1" s="11"/>
      <c r="HTF1" s="11"/>
      <c r="HTG1" s="11"/>
      <c r="HTH1" s="11"/>
      <c r="HTI1" s="11"/>
      <c r="HTJ1" s="11"/>
      <c r="HTK1" s="11"/>
      <c r="HTL1" s="11"/>
      <c r="HTM1" s="11"/>
      <c r="HTN1" s="11"/>
      <c r="HTO1" s="11"/>
      <c r="HTP1" s="11"/>
      <c r="HTQ1" s="11"/>
      <c r="HTR1" s="11"/>
      <c r="HTS1" s="11"/>
      <c r="HTT1" s="11"/>
      <c r="HTU1" s="11"/>
      <c r="HTV1" s="11"/>
      <c r="HTW1" s="11"/>
      <c r="HTX1" s="11"/>
      <c r="HTY1" s="11"/>
      <c r="HTZ1" s="11"/>
      <c r="HUA1" s="11"/>
      <c r="HUB1" s="11"/>
      <c r="HUC1" s="11"/>
      <c r="HUD1" s="11"/>
      <c r="HUE1" s="11"/>
      <c r="HUF1" s="11"/>
      <c r="HUG1" s="11"/>
      <c r="HUH1" s="11"/>
      <c r="HUI1" s="11"/>
      <c r="HUJ1" s="11"/>
      <c r="HUK1" s="11"/>
      <c r="HUL1" s="11"/>
      <c r="HUM1" s="11"/>
      <c r="HUN1" s="11"/>
      <c r="HUO1" s="11"/>
      <c r="HUP1" s="11"/>
      <c r="HUQ1" s="11"/>
      <c r="HUR1" s="11"/>
      <c r="HUS1" s="11"/>
      <c r="HUT1" s="11"/>
      <c r="HUU1" s="11"/>
      <c r="HUV1" s="11"/>
      <c r="HUW1" s="11"/>
      <c r="HUX1" s="11"/>
      <c r="HUY1" s="11"/>
      <c r="HUZ1" s="11"/>
      <c r="HVA1" s="11"/>
      <c r="HVB1" s="11"/>
      <c r="HVC1" s="11"/>
      <c r="HVD1" s="11"/>
      <c r="HVE1" s="11"/>
      <c r="HVF1" s="11"/>
      <c r="HVG1" s="11"/>
      <c r="HVH1" s="11"/>
      <c r="HVI1" s="11"/>
      <c r="HVJ1" s="11"/>
      <c r="HVK1" s="11"/>
      <c r="HVL1" s="11"/>
      <c r="HVM1" s="11"/>
      <c r="HVN1" s="11"/>
      <c r="HVO1" s="11"/>
      <c r="HVP1" s="11"/>
      <c r="HVQ1" s="11"/>
      <c r="HVR1" s="11"/>
      <c r="HVS1" s="11"/>
      <c r="HVT1" s="11"/>
      <c r="HVU1" s="11"/>
      <c r="HVV1" s="11"/>
      <c r="HVW1" s="11"/>
      <c r="HVX1" s="11"/>
      <c r="HVY1" s="11"/>
      <c r="HVZ1" s="11"/>
      <c r="HWA1" s="11"/>
      <c r="HWB1" s="11"/>
      <c r="HWC1" s="11"/>
      <c r="HWD1" s="11"/>
      <c r="HWE1" s="11"/>
      <c r="HWF1" s="11"/>
      <c r="HWG1" s="11"/>
      <c r="HWH1" s="11"/>
      <c r="HWI1" s="11"/>
      <c r="HWJ1" s="11"/>
      <c r="HWK1" s="11"/>
      <c r="HWL1" s="11"/>
      <c r="HWM1" s="11"/>
      <c r="HWN1" s="11"/>
      <c r="HWO1" s="11"/>
      <c r="HWP1" s="11"/>
      <c r="HWQ1" s="11"/>
      <c r="HWR1" s="11"/>
      <c r="HWS1" s="11"/>
      <c r="HWT1" s="11"/>
      <c r="HWU1" s="11"/>
      <c r="HWV1" s="11"/>
      <c r="HWW1" s="11"/>
      <c r="HWX1" s="11"/>
      <c r="HWY1" s="11"/>
      <c r="HWZ1" s="11"/>
      <c r="HXA1" s="11"/>
      <c r="HXB1" s="11"/>
      <c r="HXC1" s="11"/>
      <c r="HXD1" s="11"/>
      <c r="HXE1" s="11"/>
      <c r="HXF1" s="11"/>
      <c r="HXG1" s="11"/>
      <c r="HXH1" s="11"/>
      <c r="HXI1" s="11"/>
      <c r="HXJ1" s="11"/>
      <c r="HXK1" s="11"/>
      <c r="HXL1" s="11"/>
      <c r="HXM1" s="11"/>
      <c r="HXN1" s="11"/>
      <c r="HXO1" s="11"/>
      <c r="HXP1" s="11"/>
      <c r="HXQ1" s="11"/>
      <c r="HXR1" s="11"/>
      <c r="HXS1" s="11"/>
      <c r="HXT1" s="11"/>
      <c r="HXU1" s="11"/>
      <c r="HXV1" s="11"/>
      <c r="HXW1" s="11"/>
      <c r="HXX1" s="11"/>
      <c r="HXY1" s="11"/>
      <c r="HXZ1" s="11"/>
      <c r="HYA1" s="11"/>
      <c r="HYB1" s="11"/>
      <c r="HYC1" s="11"/>
      <c r="HYD1" s="11"/>
      <c r="HYE1" s="11"/>
      <c r="HYF1" s="11"/>
      <c r="HYG1" s="11"/>
      <c r="HYH1" s="11"/>
      <c r="HYI1" s="11"/>
      <c r="HYJ1" s="11"/>
      <c r="HYK1" s="11"/>
      <c r="HYL1" s="11"/>
      <c r="HYM1" s="11"/>
      <c r="HYN1" s="11"/>
      <c r="HYO1" s="11"/>
      <c r="HYP1" s="11"/>
      <c r="HYQ1" s="11"/>
      <c r="HYR1" s="11"/>
      <c r="HYS1" s="11"/>
      <c r="HYT1" s="11"/>
      <c r="HYU1" s="11"/>
      <c r="HYV1" s="11"/>
      <c r="HYW1" s="11"/>
      <c r="HYX1" s="11"/>
      <c r="HYY1" s="11"/>
      <c r="HYZ1" s="11"/>
      <c r="HZA1" s="11"/>
      <c r="HZB1" s="11"/>
      <c r="HZC1" s="11"/>
      <c r="HZD1" s="11"/>
      <c r="HZE1" s="11"/>
      <c r="HZF1" s="11"/>
      <c r="HZG1" s="11"/>
      <c r="HZH1" s="11"/>
      <c r="HZI1" s="11"/>
      <c r="HZJ1" s="11"/>
      <c r="HZK1" s="11"/>
      <c r="HZL1" s="11"/>
      <c r="HZM1" s="11"/>
      <c r="HZN1" s="11"/>
      <c r="HZO1" s="11"/>
      <c r="HZP1" s="11"/>
      <c r="HZQ1" s="11"/>
      <c r="HZR1" s="11"/>
      <c r="HZS1" s="11"/>
      <c r="HZT1" s="11"/>
      <c r="HZU1" s="11"/>
      <c r="HZV1" s="11"/>
      <c r="HZW1" s="11"/>
      <c r="HZX1" s="11"/>
      <c r="HZY1" s="11"/>
      <c r="HZZ1" s="11"/>
      <c r="IAA1" s="11"/>
      <c r="IAB1" s="11"/>
      <c r="IAC1" s="11"/>
      <c r="IAD1" s="11"/>
      <c r="IAE1" s="11"/>
      <c r="IAF1" s="11"/>
      <c r="IAG1" s="11"/>
      <c r="IAH1" s="11"/>
      <c r="IAI1" s="11"/>
      <c r="IAJ1" s="11"/>
      <c r="IAK1" s="11"/>
      <c r="IAL1" s="11"/>
      <c r="IAM1" s="11"/>
      <c r="IAN1" s="11"/>
      <c r="IAO1" s="11"/>
      <c r="IAP1" s="11"/>
      <c r="IAQ1" s="11"/>
      <c r="IAR1" s="11"/>
      <c r="IAS1" s="11"/>
      <c r="IAT1" s="11"/>
      <c r="IAU1" s="11"/>
      <c r="IAV1" s="11"/>
      <c r="IAW1" s="11"/>
      <c r="IAX1" s="11"/>
      <c r="IAY1" s="11"/>
      <c r="IAZ1" s="11"/>
      <c r="IBA1" s="11"/>
      <c r="IBB1" s="11"/>
      <c r="IBC1" s="11"/>
      <c r="IBD1" s="11"/>
      <c r="IBE1" s="11"/>
      <c r="IBF1" s="11"/>
      <c r="IBG1" s="11"/>
      <c r="IBH1" s="11"/>
      <c r="IBI1" s="11"/>
      <c r="IBJ1" s="11"/>
      <c r="IBK1" s="11"/>
      <c r="IBL1" s="11"/>
      <c r="IBM1" s="11"/>
      <c r="IBN1" s="11"/>
      <c r="IBO1" s="11"/>
      <c r="IBP1" s="11"/>
      <c r="IBQ1" s="11"/>
      <c r="IBR1" s="11"/>
      <c r="IBS1" s="11"/>
      <c r="IBT1" s="11"/>
      <c r="IBU1" s="11"/>
      <c r="IBV1" s="11"/>
      <c r="IBW1" s="11"/>
      <c r="IBX1" s="11"/>
      <c r="IBY1" s="11"/>
      <c r="IBZ1" s="11"/>
      <c r="ICA1" s="11"/>
      <c r="ICB1" s="11"/>
      <c r="ICC1" s="11"/>
      <c r="ICD1" s="11"/>
      <c r="ICE1" s="11"/>
      <c r="ICF1" s="11"/>
      <c r="ICG1" s="11"/>
      <c r="ICH1" s="11"/>
      <c r="ICI1" s="11"/>
      <c r="ICJ1" s="11"/>
      <c r="ICK1" s="11"/>
      <c r="ICL1" s="11"/>
      <c r="ICM1" s="11"/>
      <c r="ICN1" s="11"/>
      <c r="ICO1" s="11"/>
      <c r="ICP1" s="11"/>
      <c r="ICQ1" s="11"/>
      <c r="ICR1" s="11"/>
      <c r="ICS1" s="11"/>
      <c r="ICT1" s="11"/>
      <c r="ICU1" s="11"/>
      <c r="ICV1" s="11"/>
      <c r="ICW1" s="11"/>
      <c r="ICX1" s="11"/>
      <c r="ICY1" s="11"/>
      <c r="ICZ1" s="11"/>
      <c r="IDA1" s="11"/>
      <c r="IDB1" s="11"/>
      <c r="IDC1" s="11"/>
      <c r="IDD1" s="11"/>
      <c r="IDE1" s="11"/>
      <c r="IDF1" s="11"/>
      <c r="IDG1" s="11"/>
      <c r="IDH1" s="11"/>
      <c r="IDI1" s="11"/>
      <c r="IDJ1" s="11"/>
      <c r="IDK1" s="11"/>
      <c r="IDL1" s="11"/>
      <c r="IDM1" s="11"/>
      <c r="IDN1" s="11"/>
      <c r="IDO1" s="11"/>
      <c r="IDP1" s="11"/>
      <c r="IDQ1" s="11"/>
      <c r="IDR1" s="11"/>
      <c r="IDS1" s="11"/>
      <c r="IDT1" s="11"/>
      <c r="IDU1" s="11"/>
      <c r="IDV1" s="11"/>
      <c r="IDW1" s="11"/>
      <c r="IDX1" s="11"/>
      <c r="IDY1" s="11"/>
      <c r="IDZ1" s="11"/>
      <c r="IEA1" s="11"/>
      <c r="IEB1" s="11"/>
      <c r="IEC1" s="11"/>
      <c r="IED1" s="11"/>
      <c r="IEE1" s="11"/>
      <c r="IEF1" s="11"/>
      <c r="IEG1" s="11"/>
      <c r="IEH1" s="11"/>
      <c r="IEI1" s="11"/>
      <c r="IEJ1" s="11"/>
      <c r="IEK1" s="11"/>
      <c r="IEL1" s="11"/>
      <c r="IEM1" s="11"/>
      <c r="IEN1" s="11"/>
      <c r="IEO1" s="11"/>
      <c r="IEP1" s="11"/>
      <c r="IEQ1" s="11"/>
      <c r="IER1" s="11"/>
      <c r="IES1" s="11"/>
      <c r="IET1" s="11"/>
      <c r="IEU1" s="11"/>
      <c r="IEV1" s="11"/>
      <c r="IEW1" s="11"/>
      <c r="IEX1" s="11"/>
      <c r="IEY1" s="11"/>
      <c r="IEZ1" s="11"/>
      <c r="IFA1" s="11"/>
      <c r="IFB1" s="11"/>
      <c r="IFC1" s="11"/>
      <c r="IFD1" s="11"/>
      <c r="IFE1" s="11"/>
      <c r="IFF1" s="11"/>
      <c r="IFG1" s="11"/>
      <c r="IFH1" s="11"/>
      <c r="IFI1" s="11"/>
      <c r="IFJ1" s="11"/>
      <c r="IFK1" s="11"/>
      <c r="IFL1" s="11"/>
      <c r="IFM1" s="11"/>
      <c r="IFN1" s="11"/>
      <c r="IFO1" s="11"/>
      <c r="IFP1" s="11"/>
      <c r="IFQ1" s="11"/>
      <c r="IFR1" s="11"/>
      <c r="IFS1" s="11"/>
      <c r="IFT1" s="11"/>
      <c r="IFU1" s="11"/>
      <c r="IFV1" s="11"/>
      <c r="IFW1" s="11"/>
      <c r="IFX1" s="11"/>
      <c r="IFY1" s="11"/>
      <c r="IFZ1" s="11"/>
      <c r="IGA1" s="11"/>
      <c r="IGB1" s="11"/>
      <c r="IGC1" s="11"/>
      <c r="IGD1" s="11"/>
      <c r="IGE1" s="11"/>
      <c r="IGF1" s="11"/>
      <c r="IGG1" s="11"/>
      <c r="IGH1" s="11"/>
      <c r="IGI1" s="11"/>
      <c r="IGJ1" s="11"/>
      <c r="IGK1" s="11"/>
      <c r="IGL1" s="11"/>
      <c r="IGM1" s="11"/>
      <c r="IGN1" s="11"/>
      <c r="IGO1" s="11"/>
      <c r="IGP1" s="11"/>
      <c r="IGQ1" s="11"/>
      <c r="IGR1" s="11"/>
      <c r="IGS1" s="11"/>
      <c r="IGT1" s="11"/>
      <c r="IGU1" s="11"/>
      <c r="IGV1" s="11"/>
      <c r="IGW1" s="11"/>
      <c r="IGX1" s="11"/>
      <c r="IGY1" s="11"/>
      <c r="IGZ1" s="11"/>
      <c r="IHA1" s="11"/>
      <c r="IHB1" s="11"/>
      <c r="IHC1" s="11"/>
      <c r="IHD1" s="11"/>
      <c r="IHE1" s="11"/>
      <c r="IHF1" s="11"/>
      <c r="IHG1" s="11"/>
      <c r="IHH1" s="11"/>
      <c r="IHI1" s="11"/>
      <c r="IHJ1" s="11"/>
      <c r="IHK1" s="11"/>
      <c r="IHL1" s="11"/>
      <c r="IHM1" s="11"/>
      <c r="IHN1" s="11"/>
      <c r="IHO1" s="11"/>
      <c r="IHP1" s="11"/>
      <c r="IHQ1" s="11"/>
      <c r="IHR1" s="11"/>
      <c r="IHS1" s="11"/>
      <c r="IHT1" s="11"/>
      <c r="IHU1" s="11"/>
      <c r="IHV1" s="11"/>
      <c r="IHW1" s="11"/>
      <c r="IHX1" s="11"/>
      <c r="IHY1" s="11"/>
      <c r="IHZ1" s="11"/>
      <c r="IIA1" s="11"/>
      <c r="IIB1" s="11"/>
      <c r="IIC1" s="11"/>
      <c r="IID1" s="11"/>
      <c r="IIE1" s="11"/>
      <c r="IIF1" s="11"/>
      <c r="IIG1" s="11"/>
      <c r="IIH1" s="11"/>
      <c r="III1" s="11"/>
      <c r="IIJ1" s="11"/>
      <c r="IIK1" s="11"/>
      <c r="IIL1" s="11"/>
      <c r="IIM1" s="11"/>
      <c r="IIN1" s="11"/>
      <c r="IIO1" s="11"/>
      <c r="IIP1" s="11"/>
      <c r="IIQ1" s="11"/>
      <c r="IIR1" s="11"/>
      <c r="IIS1" s="11"/>
      <c r="IIT1" s="11"/>
      <c r="IIU1" s="11"/>
      <c r="IIV1" s="11"/>
      <c r="IIW1" s="11"/>
      <c r="IIX1" s="11"/>
      <c r="IIY1" s="11"/>
      <c r="IIZ1" s="11"/>
      <c r="IJA1" s="11"/>
      <c r="IJB1" s="11"/>
      <c r="IJC1" s="11"/>
      <c r="IJD1" s="11"/>
      <c r="IJE1" s="11"/>
      <c r="IJF1" s="11"/>
      <c r="IJG1" s="11"/>
      <c r="IJH1" s="11"/>
      <c r="IJI1" s="11"/>
      <c r="IJJ1" s="11"/>
      <c r="IJK1" s="11"/>
      <c r="IJL1" s="11"/>
      <c r="IJM1" s="11"/>
      <c r="IJN1" s="11"/>
      <c r="IJO1" s="11"/>
      <c r="IJP1" s="11"/>
      <c r="IJQ1" s="11"/>
      <c r="IJR1" s="11"/>
      <c r="IJS1" s="11"/>
      <c r="IJT1" s="11"/>
      <c r="IJU1" s="11"/>
      <c r="IJV1" s="11"/>
      <c r="IJW1" s="11"/>
      <c r="IJX1" s="11"/>
      <c r="IJY1" s="11"/>
      <c r="IJZ1" s="11"/>
      <c r="IKA1" s="11"/>
      <c r="IKB1" s="11"/>
      <c r="IKC1" s="11"/>
      <c r="IKD1" s="11"/>
      <c r="IKE1" s="11"/>
      <c r="IKF1" s="11"/>
      <c r="IKG1" s="11"/>
      <c r="IKH1" s="11"/>
      <c r="IKI1" s="11"/>
      <c r="IKJ1" s="11"/>
      <c r="IKK1" s="11"/>
      <c r="IKL1" s="11"/>
      <c r="IKM1" s="11"/>
      <c r="IKN1" s="11"/>
      <c r="IKO1" s="11"/>
      <c r="IKP1" s="11"/>
      <c r="IKQ1" s="11"/>
      <c r="IKR1" s="11"/>
      <c r="IKS1" s="11"/>
      <c r="IKT1" s="11"/>
      <c r="IKU1" s="11"/>
      <c r="IKV1" s="11"/>
      <c r="IKW1" s="11"/>
      <c r="IKX1" s="11"/>
      <c r="IKY1" s="11"/>
      <c r="IKZ1" s="11"/>
      <c r="ILA1" s="11"/>
      <c r="ILB1" s="11"/>
      <c r="ILC1" s="11"/>
      <c r="ILD1" s="11"/>
      <c r="ILE1" s="11"/>
      <c r="ILF1" s="11"/>
      <c r="ILG1" s="11"/>
      <c r="ILH1" s="11"/>
      <c r="ILI1" s="11"/>
      <c r="ILJ1" s="11"/>
      <c r="ILK1" s="11"/>
      <c r="ILL1" s="11"/>
      <c r="ILM1" s="11"/>
      <c r="ILN1" s="11"/>
      <c r="ILO1" s="11"/>
      <c r="ILP1" s="11"/>
      <c r="ILQ1" s="11"/>
      <c r="ILR1" s="11"/>
      <c r="ILS1" s="11"/>
      <c r="ILT1" s="11"/>
      <c r="ILU1" s="11"/>
      <c r="ILV1" s="11"/>
      <c r="ILW1" s="11"/>
      <c r="ILX1" s="11"/>
      <c r="ILY1" s="11"/>
      <c r="ILZ1" s="11"/>
      <c r="IMA1" s="11"/>
      <c r="IMB1" s="11"/>
      <c r="IMC1" s="11"/>
      <c r="IMD1" s="11"/>
      <c r="IME1" s="11"/>
      <c r="IMF1" s="11"/>
      <c r="IMG1" s="11"/>
      <c r="IMH1" s="11"/>
      <c r="IMI1" s="11"/>
      <c r="IMJ1" s="11"/>
      <c r="IMK1" s="11"/>
      <c r="IML1" s="11"/>
      <c r="IMM1" s="11"/>
      <c r="IMN1" s="11"/>
      <c r="IMO1" s="11"/>
      <c r="IMP1" s="11"/>
      <c r="IMQ1" s="11"/>
      <c r="IMR1" s="11"/>
      <c r="IMS1" s="11"/>
      <c r="IMT1" s="11"/>
      <c r="IMU1" s="11"/>
      <c r="IMV1" s="11"/>
      <c r="IMW1" s="11"/>
      <c r="IMX1" s="11"/>
      <c r="IMY1" s="11"/>
      <c r="IMZ1" s="11"/>
      <c r="INA1" s="11"/>
      <c r="INB1" s="11"/>
      <c r="INC1" s="11"/>
      <c r="IND1" s="11"/>
      <c r="INE1" s="11"/>
      <c r="INF1" s="11"/>
      <c r="ING1" s="11"/>
      <c r="INH1" s="11"/>
      <c r="INI1" s="11"/>
      <c r="INJ1" s="11"/>
      <c r="INK1" s="11"/>
      <c r="INL1" s="11"/>
      <c r="INM1" s="11"/>
      <c r="INN1" s="11"/>
      <c r="INO1" s="11"/>
      <c r="INP1" s="11"/>
      <c r="INQ1" s="11"/>
      <c r="INR1" s="11"/>
      <c r="INS1" s="11"/>
      <c r="INT1" s="11"/>
      <c r="INU1" s="11"/>
      <c r="INV1" s="11"/>
      <c r="INW1" s="11"/>
      <c r="INX1" s="11"/>
      <c r="INY1" s="11"/>
      <c r="INZ1" s="11"/>
      <c r="IOA1" s="11"/>
      <c r="IOB1" s="11"/>
      <c r="IOC1" s="11"/>
      <c r="IOD1" s="11"/>
      <c r="IOE1" s="11"/>
      <c r="IOF1" s="11"/>
      <c r="IOG1" s="11"/>
      <c r="IOH1" s="11"/>
      <c r="IOI1" s="11"/>
      <c r="IOJ1" s="11"/>
      <c r="IOK1" s="11"/>
      <c r="IOL1" s="11"/>
      <c r="IOM1" s="11"/>
      <c r="ION1" s="11"/>
      <c r="IOO1" s="11"/>
      <c r="IOP1" s="11"/>
      <c r="IOQ1" s="11"/>
      <c r="IOR1" s="11"/>
      <c r="IOS1" s="11"/>
      <c r="IOT1" s="11"/>
      <c r="IOU1" s="11"/>
      <c r="IOV1" s="11"/>
      <c r="IOW1" s="11"/>
      <c r="IOX1" s="11"/>
      <c r="IOY1" s="11"/>
      <c r="IOZ1" s="11"/>
      <c r="IPA1" s="11"/>
      <c r="IPB1" s="11"/>
      <c r="IPC1" s="11"/>
      <c r="IPD1" s="11"/>
      <c r="IPE1" s="11"/>
      <c r="IPF1" s="11"/>
      <c r="IPG1" s="11"/>
      <c r="IPH1" s="11"/>
      <c r="IPI1" s="11"/>
      <c r="IPJ1" s="11"/>
      <c r="IPK1" s="11"/>
      <c r="IPL1" s="11"/>
      <c r="IPM1" s="11"/>
      <c r="IPN1" s="11"/>
      <c r="IPO1" s="11"/>
      <c r="IPP1" s="11"/>
      <c r="IPQ1" s="11"/>
      <c r="IPR1" s="11"/>
      <c r="IPS1" s="11"/>
      <c r="IPT1" s="11"/>
      <c r="IPU1" s="11"/>
      <c r="IPV1" s="11"/>
      <c r="IPW1" s="11"/>
      <c r="IPX1" s="11"/>
      <c r="IPY1" s="11"/>
      <c r="IPZ1" s="11"/>
      <c r="IQA1" s="11"/>
      <c r="IQB1" s="11"/>
      <c r="IQC1" s="11"/>
      <c r="IQD1" s="11"/>
      <c r="IQE1" s="11"/>
      <c r="IQF1" s="11"/>
      <c r="IQG1" s="11"/>
      <c r="IQH1" s="11"/>
      <c r="IQI1" s="11"/>
      <c r="IQJ1" s="11"/>
      <c r="IQK1" s="11"/>
      <c r="IQL1" s="11"/>
      <c r="IQM1" s="11"/>
      <c r="IQN1" s="11"/>
      <c r="IQO1" s="11"/>
      <c r="IQP1" s="11"/>
      <c r="IQQ1" s="11"/>
      <c r="IQR1" s="11"/>
      <c r="IQS1" s="11"/>
      <c r="IQT1" s="11"/>
      <c r="IQU1" s="11"/>
      <c r="IQV1" s="11"/>
      <c r="IQW1" s="11"/>
      <c r="IQX1" s="11"/>
      <c r="IQY1" s="11"/>
      <c r="IQZ1" s="11"/>
      <c r="IRA1" s="11"/>
      <c r="IRB1" s="11"/>
      <c r="IRC1" s="11"/>
      <c r="IRD1" s="11"/>
      <c r="IRE1" s="11"/>
      <c r="IRF1" s="11"/>
      <c r="IRG1" s="11"/>
      <c r="IRH1" s="11"/>
      <c r="IRI1" s="11"/>
      <c r="IRJ1" s="11"/>
      <c r="IRK1" s="11"/>
      <c r="IRL1" s="11"/>
      <c r="IRM1" s="11"/>
      <c r="IRN1" s="11"/>
      <c r="IRO1" s="11"/>
      <c r="IRP1" s="11"/>
      <c r="IRQ1" s="11"/>
      <c r="IRR1" s="11"/>
      <c r="IRS1" s="11"/>
      <c r="IRT1" s="11"/>
      <c r="IRU1" s="11"/>
      <c r="IRV1" s="11"/>
      <c r="IRW1" s="11"/>
      <c r="IRX1" s="11"/>
      <c r="IRY1" s="11"/>
      <c r="IRZ1" s="11"/>
      <c r="ISA1" s="11"/>
      <c r="ISB1" s="11"/>
      <c r="ISC1" s="11"/>
      <c r="ISD1" s="11"/>
      <c r="ISE1" s="11"/>
      <c r="ISF1" s="11"/>
      <c r="ISG1" s="11"/>
      <c r="ISH1" s="11"/>
      <c r="ISI1" s="11"/>
      <c r="ISJ1" s="11"/>
      <c r="ISK1" s="11"/>
      <c r="ISL1" s="11"/>
      <c r="ISM1" s="11"/>
      <c r="ISN1" s="11"/>
      <c r="ISO1" s="11"/>
      <c r="ISP1" s="11"/>
      <c r="ISQ1" s="11"/>
      <c r="ISR1" s="11"/>
      <c r="ISS1" s="11"/>
      <c r="IST1" s="11"/>
      <c r="ISU1" s="11"/>
      <c r="ISV1" s="11"/>
      <c r="ISW1" s="11"/>
      <c r="ISX1" s="11"/>
      <c r="ISY1" s="11"/>
      <c r="ISZ1" s="11"/>
      <c r="ITA1" s="11"/>
      <c r="ITB1" s="11"/>
      <c r="ITC1" s="11"/>
      <c r="ITD1" s="11"/>
      <c r="ITE1" s="11"/>
      <c r="ITF1" s="11"/>
      <c r="ITG1" s="11"/>
      <c r="ITH1" s="11"/>
      <c r="ITI1" s="11"/>
      <c r="ITJ1" s="11"/>
      <c r="ITK1" s="11"/>
      <c r="ITL1" s="11"/>
      <c r="ITM1" s="11"/>
      <c r="ITN1" s="11"/>
      <c r="ITO1" s="11"/>
      <c r="ITP1" s="11"/>
      <c r="ITQ1" s="11"/>
      <c r="ITR1" s="11"/>
      <c r="ITS1" s="11"/>
      <c r="ITT1" s="11"/>
      <c r="ITU1" s="11"/>
      <c r="ITV1" s="11"/>
      <c r="ITW1" s="11"/>
      <c r="ITX1" s="11"/>
      <c r="ITY1" s="11"/>
      <c r="ITZ1" s="11"/>
      <c r="IUA1" s="11"/>
      <c r="IUB1" s="11"/>
      <c r="IUC1" s="11"/>
      <c r="IUD1" s="11"/>
      <c r="IUE1" s="11"/>
      <c r="IUF1" s="11"/>
      <c r="IUG1" s="11"/>
      <c r="IUH1" s="11"/>
      <c r="IUI1" s="11"/>
      <c r="IUJ1" s="11"/>
      <c r="IUK1" s="11"/>
      <c r="IUL1" s="11"/>
      <c r="IUM1" s="11"/>
      <c r="IUN1" s="11"/>
      <c r="IUO1" s="11"/>
      <c r="IUP1" s="11"/>
      <c r="IUQ1" s="11"/>
      <c r="IUR1" s="11"/>
      <c r="IUS1" s="11"/>
      <c r="IUT1" s="11"/>
      <c r="IUU1" s="11"/>
      <c r="IUV1" s="11"/>
      <c r="IUW1" s="11"/>
      <c r="IUX1" s="11"/>
      <c r="IUY1" s="11"/>
      <c r="IUZ1" s="11"/>
      <c r="IVA1" s="11"/>
      <c r="IVB1" s="11"/>
      <c r="IVC1" s="11"/>
      <c r="IVD1" s="11"/>
      <c r="IVE1" s="11"/>
      <c r="IVF1" s="11"/>
      <c r="IVG1" s="11"/>
      <c r="IVH1" s="11"/>
      <c r="IVI1" s="11"/>
      <c r="IVJ1" s="11"/>
      <c r="IVK1" s="11"/>
      <c r="IVL1" s="11"/>
      <c r="IVM1" s="11"/>
      <c r="IVN1" s="11"/>
      <c r="IVO1" s="11"/>
      <c r="IVP1" s="11"/>
      <c r="IVQ1" s="11"/>
      <c r="IVR1" s="11"/>
      <c r="IVS1" s="11"/>
      <c r="IVT1" s="11"/>
      <c r="IVU1" s="11"/>
      <c r="IVV1" s="11"/>
      <c r="IVW1" s="11"/>
      <c r="IVX1" s="11"/>
      <c r="IVY1" s="11"/>
      <c r="IVZ1" s="11"/>
      <c r="IWA1" s="11"/>
      <c r="IWB1" s="11"/>
      <c r="IWC1" s="11"/>
      <c r="IWD1" s="11"/>
      <c r="IWE1" s="11"/>
      <c r="IWF1" s="11"/>
      <c r="IWG1" s="11"/>
      <c r="IWH1" s="11"/>
      <c r="IWI1" s="11"/>
      <c r="IWJ1" s="11"/>
      <c r="IWK1" s="11"/>
      <c r="IWL1" s="11"/>
      <c r="IWM1" s="11"/>
      <c r="IWN1" s="11"/>
      <c r="IWO1" s="11"/>
      <c r="IWP1" s="11"/>
      <c r="IWQ1" s="11"/>
      <c r="IWR1" s="11"/>
      <c r="IWS1" s="11"/>
      <c r="IWT1" s="11"/>
      <c r="IWU1" s="11"/>
      <c r="IWV1" s="11"/>
      <c r="IWW1" s="11"/>
      <c r="IWX1" s="11"/>
      <c r="IWY1" s="11"/>
      <c r="IWZ1" s="11"/>
      <c r="IXA1" s="11"/>
      <c r="IXB1" s="11"/>
      <c r="IXC1" s="11"/>
      <c r="IXD1" s="11"/>
      <c r="IXE1" s="11"/>
      <c r="IXF1" s="11"/>
      <c r="IXG1" s="11"/>
      <c r="IXH1" s="11"/>
      <c r="IXI1" s="11"/>
      <c r="IXJ1" s="11"/>
      <c r="IXK1" s="11"/>
      <c r="IXL1" s="11"/>
      <c r="IXM1" s="11"/>
      <c r="IXN1" s="11"/>
      <c r="IXO1" s="11"/>
      <c r="IXP1" s="11"/>
      <c r="IXQ1" s="11"/>
      <c r="IXR1" s="11"/>
      <c r="IXS1" s="11"/>
      <c r="IXT1" s="11"/>
      <c r="IXU1" s="11"/>
      <c r="IXV1" s="11"/>
      <c r="IXW1" s="11"/>
      <c r="IXX1" s="11"/>
      <c r="IXY1" s="11"/>
      <c r="IXZ1" s="11"/>
      <c r="IYA1" s="11"/>
      <c r="IYB1" s="11"/>
      <c r="IYC1" s="11"/>
      <c r="IYD1" s="11"/>
      <c r="IYE1" s="11"/>
      <c r="IYF1" s="11"/>
      <c r="IYG1" s="11"/>
      <c r="IYH1" s="11"/>
      <c r="IYI1" s="11"/>
      <c r="IYJ1" s="11"/>
      <c r="IYK1" s="11"/>
      <c r="IYL1" s="11"/>
      <c r="IYM1" s="11"/>
      <c r="IYN1" s="11"/>
      <c r="IYO1" s="11"/>
      <c r="IYP1" s="11"/>
      <c r="IYQ1" s="11"/>
      <c r="IYR1" s="11"/>
      <c r="IYS1" s="11"/>
      <c r="IYT1" s="11"/>
      <c r="IYU1" s="11"/>
      <c r="IYV1" s="11"/>
      <c r="IYW1" s="11"/>
      <c r="IYX1" s="11"/>
      <c r="IYY1" s="11"/>
      <c r="IYZ1" s="11"/>
      <c r="IZA1" s="11"/>
      <c r="IZB1" s="11"/>
      <c r="IZC1" s="11"/>
      <c r="IZD1" s="11"/>
      <c r="IZE1" s="11"/>
      <c r="IZF1" s="11"/>
      <c r="IZG1" s="11"/>
      <c r="IZH1" s="11"/>
      <c r="IZI1" s="11"/>
      <c r="IZJ1" s="11"/>
      <c r="IZK1" s="11"/>
      <c r="IZL1" s="11"/>
      <c r="IZM1" s="11"/>
      <c r="IZN1" s="11"/>
      <c r="IZO1" s="11"/>
      <c r="IZP1" s="11"/>
      <c r="IZQ1" s="11"/>
      <c r="IZR1" s="11"/>
      <c r="IZS1" s="11"/>
      <c r="IZT1" s="11"/>
      <c r="IZU1" s="11"/>
      <c r="IZV1" s="11"/>
      <c r="IZW1" s="11"/>
      <c r="IZX1" s="11"/>
      <c r="IZY1" s="11"/>
      <c r="IZZ1" s="11"/>
      <c r="JAA1" s="11"/>
      <c r="JAB1" s="11"/>
      <c r="JAC1" s="11"/>
      <c r="JAD1" s="11"/>
      <c r="JAE1" s="11"/>
      <c r="JAF1" s="11"/>
      <c r="JAG1" s="11"/>
      <c r="JAH1" s="11"/>
      <c r="JAI1" s="11"/>
      <c r="JAJ1" s="11"/>
      <c r="JAK1" s="11"/>
      <c r="JAL1" s="11"/>
      <c r="JAM1" s="11"/>
      <c r="JAN1" s="11"/>
      <c r="JAO1" s="11"/>
      <c r="JAP1" s="11"/>
      <c r="JAQ1" s="11"/>
      <c r="JAR1" s="11"/>
      <c r="JAS1" s="11"/>
      <c r="JAT1" s="11"/>
      <c r="JAU1" s="11"/>
      <c r="JAV1" s="11"/>
      <c r="JAW1" s="11"/>
      <c r="JAX1" s="11"/>
      <c r="JAY1" s="11"/>
      <c r="JAZ1" s="11"/>
      <c r="JBA1" s="11"/>
      <c r="JBB1" s="11"/>
      <c r="JBC1" s="11"/>
      <c r="JBD1" s="11"/>
      <c r="JBE1" s="11"/>
      <c r="JBF1" s="11"/>
      <c r="JBG1" s="11"/>
      <c r="JBH1" s="11"/>
      <c r="JBI1" s="11"/>
      <c r="JBJ1" s="11"/>
      <c r="JBK1" s="11"/>
      <c r="JBL1" s="11"/>
      <c r="JBM1" s="11"/>
      <c r="JBN1" s="11"/>
      <c r="JBO1" s="11"/>
      <c r="JBP1" s="11"/>
      <c r="JBQ1" s="11"/>
      <c r="JBR1" s="11"/>
      <c r="JBS1" s="11"/>
      <c r="JBT1" s="11"/>
      <c r="JBU1" s="11"/>
      <c r="JBV1" s="11"/>
      <c r="JBW1" s="11"/>
      <c r="JBX1" s="11"/>
      <c r="JBY1" s="11"/>
      <c r="JBZ1" s="11"/>
      <c r="JCA1" s="11"/>
      <c r="JCB1" s="11"/>
      <c r="JCC1" s="11"/>
      <c r="JCD1" s="11"/>
      <c r="JCE1" s="11"/>
      <c r="JCF1" s="11"/>
      <c r="JCG1" s="11"/>
      <c r="JCH1" s="11"/>
      <c r="JCI1" s="11"/>
      <c r="JCJ1" s="11"/>
      <c r="JCK1" s="11"/>
      <c r="JCL1" s="11"/>
      <c r="JCM1" s="11"/>
      <c r="JCN1" s="11"/>
      <c r="JCO1" s="11"/>
      <c r="JCP1" s="11"/>
      <c r="JCQ1" s="11"/>
      <c r="JCR1" s="11"/>
      <c r="JCS1" s="11"/>
      <c r="JCT1" s="11"/>
      <c r="JCU1" s="11"/>
      <c r="JCV1" s="11"/>
      <c r="JCW1" s="11"/>
      <c r="JCX1" s="11"/>
      <c r="JCY1" s="11"/>
      <c r="JCZ1" s="11"/>
      <c r="JDA1" s="11"/>
      <c r="JDB1" s="11"/>
      <c r="JDC1" s="11"/>
      <c r="JDD1" s="11"/>
      <c r="JDE1" s="11"/>
      <c r="JDF1" s="11"/>
      <c r="JDG1" s="11"/>
      <c r="JDH1" s="11"/>
      <c r="JDI1" s="11"/>
      <c r="JDJ1" s="11"/>
      <c r="JDK1" s="11"/>
      <c r="JDL1" s="11"/>
      <c r="JDM1" s="11"/>
      <c r="JDN1" s="11"/>
      <c r="JDO1" s="11"/>
      <c r="JDP1" s="11"/>
      <c r="JDQ1" s="11"/>
      <c r="JDR1" s="11"/>
      <c r="JDS1" s="11"/>
      <c r="JDT1" s="11"/>
      <c r="JDU1" s="11"/>
      <c r="JDV1" s="11"/>
      <c r="JDW1" s="11"/>
      <c r="JDX1" s="11"/>
      <c r="JDY1" s="11"/>
      <c r="JDZ1" s="11"/>
      <c r="JEA1" s="11"/>
      <c r="JEB1" s="11"/>
      <c r="JEC1" s="11"/>
      <c r="JED1" s="11"/>
      <c r="JEE1" s="11"/>
      <c r="JEF1" s="11"/>
      <c r="JEG1" s="11"/>
      <c r="JEH1" s="11"/>
      <c r="JEI1" s="11"/>
      <c r="JEJ1" s="11"/>
      <c r="JEK1" s="11"/>
      <c r="JEL1" s="11"/>
      <c r="JEM1" s="11"/>
      <c r="JEN1" s="11"/>
      <c r="JEO1" s="11"/>
      <c r="JEP1" s="11"/>
      <c r="JEQ1" s="11"/>
      <c r="JER1" s="11"/>
      <c r="JES1" s="11"/>
      <c r="JET1" s="11"/>
      <c r="JEU1" s="11"/>
      <c r="JEV1" s="11"/>
      <c r="JEW1" s="11"/>
      <c r="JEX1" s="11"/>
      <c r="JEY1" s="11"/>
      <c r="JEZ1" s="11"/>
      <c r="JFA1" s="11"/>
      <c r="JFB1" s="11"/>
      <c r="JFC1" s="11"/>
      <c r="JFD1" s="11"/>
      <c r="JFE1" s="11"/>
      <c r="JFF1" s="11"/>
      <c r="JFG1" s="11"/>
      <c r="JFH1" s="11"/>
      <c r="JFI1" s="11"/>
      <c r="JFJ1" s="11"/>
      <c r="JFK1" s="11"/>
      <c r="JFL1" s="11"/>
      <c r="JFM1" s="11"/>
      <c r="JFN1" s="11"/>
      <c r="JFO1" s="11"/>
      <c r="JFP1" s="11"/>
      <c r="JFQ1" s="11"/>
      <c r="JFR1" s="11"/>
      <c r="JFS1" s="11"/>
      <c r="JFT1" s="11"/>
      <c r="JFU1" s="11"/>
      <c r="JFV1" s="11"/>
      <c r="JFW1" s="11"/>
      <c r="JFX1" s="11"/>
      <c r="JFY1" s="11"/>
      <c r="JFZ1" s="11"/>
      <c r="JGA1" s="11"/>
      <c r="JGB1" s="11"/>
      <c r="JGC1" s="11"/>
      <c r="JGD1" s="11"/>
      <c r="JGE1" s="11"/>
      <c r="JGF1" s="11"/>
      <c r="JGG1" s="11"/>
      <c r="JGH1" s="11"/>
      <c r="JGI1" s="11"/>
      <c r="JGJ1" s="11"/>
      <c r="JGK1" s="11"/>
      <c r="JGL1" s="11"/>
      <c r="JGM1" s="11"/>
      <c r="JGN1" s="11"/>
      <c r="JGO1" s="11"/>
      <c r="JGP1" s="11"/>
      <c r="JGQ1" s="11"/>
      <c r="JGR1" s="11"/>
      <c r="JGS1" s="11"/>
      <c r="JGT1" s="11"/>
      <c r="JGU1" s="11"/>
      <c r="JGV1" s="11"/>
      <c r="JGW1" s="11"/>
      <c r="JGX1" s="11"/>
      <c r="JGY1" s="11"/>
      <c r="JGZ1" s="11"/>
      <c r="JHA1" s="11"/>
      <c r="JHB1" s="11"/>
      <c r="JHC1" s="11"/>
      <c r="JHD1" s="11"/>
      <c r="JHE1" s="11"/>
      <c r="JHF1" s="11"/>
      <c r="JHG1" s="11"/>
      <c r="JHH1" s="11"/>
      <c r="JHI1" s="11"/>
      <c r="JHJ1" s="11"/>
      <c r="JHK1" s="11"/>
      <c r="JHL1" s="11"/>
      <c r="JHM1" s="11"/>
      <c r="JHN1" s="11"/>
      <c r="JHO1" s="11"/>
      <c r="JHP1" s="11"/>
      <c r="JHQ1" s="11"/>
      <c r="JHR1" s="11"/>
      <c r="JHS1" s="11"/>
      <c r="JHT1" s="11"/>
      <c r="JHU1" s="11"/>
      <c r="JHV1" s="11"/>
      <c r="JHW1" s="11"/>
      <c r="JHX1" s="11"/>
      <c r="JHY1" s="11"/>
      <c r="JHZ1" s="11"/>
      <c r="JIA1" s="11"/>
      <c r="JIB1" s="11"/>
      <c r="JIC1" s="11"/>
      <c r="JID1" s="11"/>
      <c r="JIE1" s="11"/>
      <c r="JIF1" s="11"/>
      <c r="JIG1" s="11"/>
      <c r="JIH1" s="11"/>
      <c r="JII1" s="11"/>
      <c r="JIJ1" s="11"/>
      <c r="JIK1" s="11"/>
      <c r="JIL1" s="11"/>
      <c r="JIM1" s="11"/>
      <c r="JIN1" s="11"/>
      <c r="JIO1" s="11"/>
      <c r="JIP1" s="11"/>
      <c r="JIQ1" s="11"/>
      <c r="JIR1" s="11"/>
      <c r="JIS1" s="11"/>
      <c r="JIT1" s="11"/>
      <c r="JIU1" s="11"/>
      <c r="JIV1" s="11"/>
      <c r="JIW1" s="11"/>
      <c r="JIX1" s="11"/>
      <c r="JIY1" s="11"/>
      <c r="JIZ1" s="11"/>
      <c r="JJA1" s="11"/>
      <c r="JJB1" s="11"/>
      <c r="JJC1" s="11"/>
      <c r="JJD1" s="11"/>
      <c r="JJE1" s="11"/>
      <c r="JJF1" s="11"/>
      <c r="JJG1" s="11"/>
      <c r="JJH1" s="11"/>
      <c r="JJI1" s="11"/>
      <c r="JJJ1" s="11"/>
      <c r="JJK1" s="11"/>
      <c r="JJL1" s="11"/>
      <c r="JJM1" s="11"/>
      <c r="JJN1" s="11"/>
      <c r="JJO1" s="11"/>
      <c r="JJP1" s="11"/>
      <c r="JJQ1" s="11"/>
      <c r="JJR1" s="11"/>
      <c r="JJS1" s="11"/>
      <c r="JJT1" s="11"/>
      <c r="JJU1" s="11"/>
      <c r="JJV1" s="11"/>
      <c r="JJW1" s="11"/>
      <c r="JJX1" s="11"/>
      <c r="JJY1" s="11"/>
      <c r="JJZ1" s="11"/>
      <c r="JKA1" s="11"/>
      <c r="JKB1" s="11"/>
      <c r="JKC1" s="11"/>
      <c r="JKD1" s="11"/>
      <c r="JKE1" s="11"/>
      <c r="JKF1" s="11"/>
      <c r="JKG1" s="11"/>
      <c r="JKH1" s="11"/>
      <c r="JKI1" s="11"/>
      <c r="JKJ1" s="11"/>
      <c r="JKK1" s="11"/>
      <c r="JKL1" s="11"/>
      <c r="JKM1" s="11"/>
      <c r="JKN1" s="11"/>
      <c r="JKO1" s="11"/>
      <c r="JKP1" s="11"/>
      <c r="JKQ1" s="11"/>
      <c r="JKR1" s="11"/>
      <c r="JKS1" s="11"/>
      <c r="JKT1" s="11"/>
      <c r="JKU1" s="11"/>
      <c r="JKV1" s="11"/>
      <c r="JKW1" s="11"/>
      <c r="JKX1" s="11"/>
      <c r="JKY1" s="11"/>
      <c r="JKZ1" s="11"/>
      <c r="JLA1" s="11"/>
      <c r="JLB1" s="11"/>
      <c r="JLC1" s="11"/>
      <c r="JLD1" s="11"/>
      <c r="JLE1" s="11"/>
      <c r="JLF1" s="11"/>
      <c r="JLG1" s="11"/>
      <c r="JLH1" s="11"/>
      <c r="JLI1" s="11"/>
      <c r="JLJ1" s="11"/>
      <c r="JLK1" s="11"/>
      <c r="JLL1" s="11"/>
      <c r="JLM1" s="11"/>
      <c r="JLN1" s="11"/>
      <c r="JLO1" s="11"/>
      <c r="JLP1" s="11"/>
      <c r="JLQ1" s="11"/>
      <c r="JLR1" s="11"/>
      <c r="JLS1" s="11"/>
      <c r="JLT1" s="11"/>
      <c r="JLU1" s="11"/>
      <c r="JLV1" s="11"/>
      <c r="JLW1" s="11"/>
      <c r="JLX1" s="11"/>
      <c r="JLY1" s="11"/>
      <c r="JLZ1" s="11"/>
      <c r="JMA1" s="11"/>
      <c r="JMB1" s="11"/>
      <c r="JMC1" s="11"/>
      <c r="JMD1" s="11"/>
      <c r="JME1" s="11"/>
      <c r="JMF1" s="11"/>
      <c r="JMG1" s="11"/>
      <c r="JMH1" s="11"/>
      <c r="JMI1" s="11"/>
      <c r="JMJ1" s="11"/>
      <c r="JMK1" s="11"/>
      <c r="JML1" s="11"/>
      <c r="JMM1" s="11"/>
      <c r="JMN1" s="11"/>
      <c r="JMO1" s="11"/>
      <c r="JMP1" s="11"/>
      <c r="JMQ1" s="11"/>
      <c r="JMR1" s="11"/>
      <c r="JMS1" s="11"/>
      <c r="JMT1" s="11"/>
      <c r="JMU1" s="11"/>
      <c r="JMV1" s="11"/>
      <c r="JMW1" s="11"/>
      <c r="JMX1" s="11"/>
      <c r="JMY1" s="11"/>
      <c r="JMZ1" s="11"/>
      <c r="JNA1" s="11"/>
      <c r="JNB1" s="11"/>
      <c r="JNC1" s="11"/>
      <c r="JND1" s="11"/>
      <c r="JNE1" s="11"/>
      <c r="JNF1" s="11"/>
      <c r="JNG1" s="11"/>
      <c r="JNH1" s="11"/>
      <c r="JNI1" s="11"/>
      <c r="JNJ1" s="11"/>
      <c r="JNK1" s="11"/>
      <c r="JNL1" s="11"/>
      <c r="JNM1" s="11"/>
      <c r="JNN1" s="11"/>
      <c r="JNO1" s="11"/>
      <c r="JNP1" s="11"/>
      <c r="JNQ1" s="11"/>
      <c r="JNR1" s="11"/>
      <c r="JNS1" s="11"/>
      <c r="JNT1" s="11"/>
      <c r="JNU1" s="11"/>
      <c r="JNV1" s="11"/>
      <c r="JNW1" s="11"/>
      <c r="JNX1" s="11"/>
      <c r="JNY1" s="11"/>
      <c r="JNZ1" s="11"/>
      <c r="JOA1" s="11"/>
      <c r="JOB1" s="11"/>
      <c r="JOC1" s="11"/>
      <c r="JOD1" s="11"/>
      <c r="JOE1" s="11"/>
      <c r="JOF1" s="11"/>
      <c r="JOG1" s="11"/>
      <c r="JOH1" s="11"/>
      <c r="JOI1" s="11"/>
      <c r="JOJ1" s="11"/>
      <c r="JOK1" s="11"/>
      <c r="JOL1" s="11"/>
      <c r="JOM1" s="11"/>
      <c r="JON1" s="11"/>
      <c r="JOO1" s="11"/>
      <c r="JOP1" s="11"/>
      <c r="JOQ1" s="11"/>
      <c r="JOR1" s="11"/>
      <c r="JOS1" s="11"/>
      <c r="JOT1" s="11"/>
      <c r="JOU1" s="11"/>
      <c r="JOV1" s="11"/>
      <c r="JOW1" s="11"/>
      <c r="JOX1" s="11"/>
      <c r="JOY1" s="11"/>
      <c r="JOZ1" s="11"/>
      <c r="JPA1" s="11"/>
      <c r="JPB1" s="11"/>
      <c r="JPC1" s="11"/>
      <c r="JPD1" s="11"/>
      <c r="JPE1" s="11"/>
      <c r="JPF1" s="11"/>
      <c r="JPG1" s="11"/>
      <c r="JPH1" s="11"/>
      <c r="JPI1" s="11"/>
      <c r="JPJ1" s="11"/>
      <c r="JPK1" s="11"/>
      <c r="JPL1" s="11"/>
      <c r="JPM1" s="11"/>
      <c r="JPN1" s="11"/>
      <c r="JPO1" s="11"/>
      <c r="JPP1" s="11"/>
      <c r="JPQ1" s="11"/>
      <c r="JPR1" s="11"/>
      <c r="JPS1" s="11"/>
      <c r="JPT1" s="11"/>
      <c r="JPU1" s="11"/>
      <c r="JPV1" s="11"/>
      <c r="JPW1" s="11"/>
      <c r="JPX1" s="11"/>
      <c r="JPY1" s="11"/>
      <c r="JPZ1" s="11"/>
      <c r="JQA1" s="11"/>
      <c r="JQB1" s="11"/>
      <c r="JQC1" s="11"/>
      <c r="JQD1" s="11"/>
      <c r="JQE1" s="11"/>
      <c r="JQF1" s="11"/>
      <c r="JQG1" s="11"/>
      <c r="JQH1" s="11"/>
      <c r="JQI1" s="11"/>
      <c r="JQJ1" s="11"/>
      <c r="JQK1" s="11"/>
      <c r="JQL1" s="11"/>
      <c r="JQM1" s="11"/>
      <c r="JQN1" s="11"/>
      <c r="JQO1" s="11"/>
      <c r="JQP1" s="11"/>
      <c r="JQQ1" s="11"/>
      <c r="JQR1" s="11"/>
      <c r="JQS1" s="11"/>
      <c r="JQT1" s="11"/>
      <c r="JQU1" s="11"/>
      <c r="JQV1" s="11"/>
      <c r="JQW1" s="11"/>
      <c r="JQX1" s="11"/>
      <c r="JQY1" s="11"/>
      <c r="JQZ1" s="11"/>
      <c r="JRA1" s="11"/>
      <c r="JRB1" s="11"/>
      <c r="JRC1" s="11"/>
      <c r="JRD1" s="11"/>
      <c r="JRE1" s="11"/>
      <c r="JRF1" s="11"/>
      <c r="JRG1" s="11"/>
      <c r="JRH1" s="11"/>
      <c r="JRI1" s="11"/>
      <c r="JRJ1" s="11"/>
      <c r="JRK1" s="11"/>
      <c r="JRL1" s="11"/>
      <c r="JRM1" s="11"/>
      <c r="JRN1" s="11"/>
      <c r="JRO1" s="11"/>
      <c r="JRP1" s="11"/>
      <c r="JRQ1" s="11"/>
      <c r="JRR1" s="11"/>
      <c r="JRS1" s="11"/>
      <c r="JRT1" s="11"/>
      <c r="JRU1" s="11"/>
      <c r="JRV1" s="11"/>
      <c r="JRW1" s="11"/>
      <c r="JRX1" s="11"/>
      <c r="JRY1" s="11"/>
      <c r="JRZ1" s="11"/>
      <c r="JSA1" s="11"/>
      <c r="JSB1" s="11"/>
      <c r="JSC1" s="11"/>
      <c r="JSD1" s="11"/>
      <c r="JSE1" s="11"/>
      <c r="JSF1" s="11"/>
      <c r="JSG1" s="11"/>
      <c r="JSH1" s="11"/>
      <c r="JSI1" s="11"/>
      <c r="JSJ1" s="11"/>
      <c r="JSK1" s="11"/>
      <c r="JSL1" s="11"/>
      <c r="JSM1" s="11"/>
      <c r="JSN1" s="11"/>
      <c r="JSO1" s="11"/>
      <c r="JSP1" s="11"/>
      <c r="JSQ1" s="11"/>
      <c r="JSR1" s="11"/>
      <c r="JSS1" s="11"/>
      <c r="JST1" s="11"/>
      <c r="JSU1" s="11"/>
      <c r="JSV1" s="11"/>
      <c r="JSW1" s="11"/>
      <c r="JSX1" s="11"/>
      <c r="JSY1" s="11"/>
      <c r="JSZ1" s="11"/>
      <c r="JTA1" s="11"/>
      <c r="JTB1" s="11"/>
      <c r="JTC1" s="11"/>
      <c r="JTD1" s="11"/>
      <c r="JTE1" s="11"/>
      <c r="JTF1" s="11"/>
      <c r="JTG1" s="11"/>
      <c r="JTH1" s="11"/>
      <c r="JTI1" s="11"/>
      <c r="JTJ1" s="11"/>
      <c r="JTK1" s="11"/>
      <c r="JTL1" s="11"/>
      <c r="JTM1" s="11"/>
      <c r="JTN1" s="11"/>
      <c r="JTO1" s="11"/>
      <c r="JTP1" s="11"/>
      <c r="JTQ1" s="11"/>
      <c r="JTR1" s="11"/>
      <c r="JTS1" s="11"/>
      <c r="JTT1" s="11"/>
      <c r="JTU1" s="11"/>
      <c r="JTV1" s="11"/>
      <c r="JTW1" s="11"/>
      <c r="JTX1" s="11"/>
      <c r="JTY1" s="11"/>
      <c r="JTZ1" s="11"/>
      <c r="JUA1" s="11"/>
      <c r="JUB1" s="11"/>
      <c r="JUC1" s="11"/>
      <c r="JUD1" s="11"/>
      <c r="JUE1" s="11"/>
      <c r="JUF1" s="11"/>
      <c r="JUG1" s="11"/>
      <c r="JUH1" s="11"/>
      <c r="JUI1" s="11"/>
      <c r="JUJ1" s="11"/>
      <c r="JUK1" s="11"/>
      <c r="JUL1" s="11"/>
      <c r="JUM1" s="11"/>
      <c r="JUN1" s="11"/>
      <c r="JUO1" s="11"/>
      <c r="JUP1" s="11"/>
      <c r="JUQ1" s="11"/>
      <c r="JUR1" s="11"/>
      <c r="JUS1" s="11"/>
      <c r="JUT1" s="11"/>
      <c r="JUU1" s="11"/>
      <c r="JUV1" s="11"/>
      <c r="JUW1" s="11"/>
      <c r="JUX1" s="11"/>
      <c r="JUY1" s="11"/>
      <c r="JUZ1" s="11"/>
      <c r="JVA1" s="11"/>
      <c r="JVB1" s="11"/>
      <c r="JVC1" s="11"/>
      <c r="JVD1" s="11"/>
      <c r="JVE1" s="11"/>
      <c r="JVF1" s="11"/>
      <c r="JVG1" s="11"/>
      <c r="JVH1" s="11"/>
      <c r="JVI1" s="11"/>
      <c r="JVJ1" s="11"/>
      <c r="JVK1" s="11"/>
      <c r="JVL1" s="11"/>
      <c r="JVM1" s="11"/>
      <c r="JVN1" s="11"/>
      <c r="JVO1" s="11"/>
      <c r="JVP1" s="11"/>
      <c r="JVQ1" s="11"/>
      <c r="JVR1" s="11"/>
      <c r="JVS1" s="11"/>
      <c r="JVT1" s="11"/>
      <c r="JVU1" s="11"/>
      <c r="JVV1" s="11"/>
      <c r="JVW1" s="11"/>
      <c r="JVX1" s="11"/>
      <c r="JVY1" s="11"/>
      <c r="JVZ1" s="11"/>
      <c r="JWA1" s="11"/>
      <c r="JWB1" s="11"/>
      <c r="JWC1" s="11"/>
      <c r="JWD1" s="11"/>
      <c r="JWE1" s="11"/>
      <c r="JWF1" s="11"/>
      <c r="JWG1" s="11"/>
      <c r="JWH1" s="11"/>
      <c r="JWI1" s="11"/>
      <c r="JWJ1" s="11"/>
      <c r="JWK1" s="11"/>
      <c r="JWL1" s="11"/>
      <c r="JWM1" s="11"/>
      <c r="JWN1" s="11"/>
      <c r="JWO1" s="11"/>
      <c r="JWP1" s="11"/>
      <c r="JWQ1" s="11"/>
      <c r="JWR1" s="11"/>
      <c r="JWS1" s="11"/>
      <c r="JWT1" s="11"/>
      <c r="JWU1" s="11"/>
      <c r="JWV1" s="11"/>
      <c r="JWW1" s="11"/>
      <c r="JWX1" s="11"/>
      <c r="JWY1" s="11"/>
      <c r="JWZ1" s="11"/>
      <c r="JXA1" s="11"/>
      <c r="JXB1" s="11"/>
      <c r="JXC1" s="11"/>
      <c r="JXD1" s="11"/>
      <c r="JXE1" s="11"/>
      <c r="JXF1" s="11"/>
      <c r="JXG1" s="11"/>
      <c r="JXH1" s="11"/>
      <c r="JXI1" s="11"/>
      <c r="JXJ1" s="11"/>
      <c r="JXK1" s="11"/>
      <c r="JXL1" s="11"/>
      <c r="JXM1" s="11"/>
      <c r="JXN1" s="11"/>
      <c r="JXO1" s="11"/>
      <c r="JXP1" s="11"/>
      <c r="JXQ1" s="11"/>
      <c r="JXR1" s="11"/>
      <c r="JXS1" s="11"/>
      <c r="JXT1" s="11"/>
      <c r="JXU1" s="11"/>
      <c r="JXV1" s="11"/>
      <c r="JXW1" s="11"/>
      <c r="JXX1" s="11"/>
      <c r="JXY1" s="11"/>
      <c r="JXZ1" s="11"/>
      <c r="JYA1" s="11"/>
      <c r="JYB1" s="11"/>
      <c r="JYC1" s="11"/>
      <c r="JYD1" s="11"/>
      <c r="JYE1" s="11"/>
      <c r="JYF1" s="11"/>
      <c r="JYG1" s="11"/>
      <c r="JYH1" s="11"/>
      <c r="JYI1" s="11"/>
      <c r="JYJ1" s="11"/>
      <c r="JYK1" s="11"/>
      <c r="JYL1" s="11"/>
      <c r="JYM1" s="11"/>
      <c r="JYN1" s="11"/>
      <c r="JYO1" s="11"/>
      <c r="JYP1" s="11"/>
      <c r="JYQ1" s="11"/>
      <c r="JYR1" s="11"/>
      <c r="JYS1" s="11"/>
      <c r="JYT1" s="11"/>
      <c r="JYU1" s="11"/>
      <c r="JYV1" s="11"/>
      <c r="JYW1" s="11"/>
      <c r="JYX1" s="11"/>
      <c r="JYY1" s="11"/>
      <c r="JYZ1" s="11"/>
      <c r="JZA1" s="11"/>
      <c r="JZB1" s="11"/>
      <c r="JZC1" s="11"/>
      <c r="JZD1" s="11"/>
      <c r="JZE1" s="11"/>
      <c r="JZF1" s="11"/>
      <c r="JZG1" s="11"/>
      <c r="JZH1" s="11"/>
      <c r="JZI1" s="11"/>
      <c r="JZJ1" s="11"/>
      <c r="JZK1" s="11"/>
      <c r="JZL1" s="11"/>
      <c r="JZM1" s="11"/>
      <c r="JZN1" s="11"/>
      <c r="JZO1" s="11"/>
      <c r="JZP1" s="11"/>
      <c r="JZQ1" s="11"/>
      <c r="JZR1" s="11"/>
      <c r="JZS1" s="11"/>
      <c r="JZT1" s="11"/>
      <c r="JZU1" s="11"/>
      <c r="JZV1" s="11"/>
      <c r="JZW1" s="11"/>
      <c r="JZX1" s="11"/>
      <c r="JZY1" s="11"/>
      <c r="JZZ1" s="11"/>
      <c r="KAA1" s="11"/>
      <c r="KAB1" s="11"/>
      <c r="KAC1" s="11"/>
      <c r="KAD1" s="11"/>
      <c r="KAE1" s="11"/>
      <c r="KAF1" s="11"/>
      <c r="KAG1" s="11"/>
      <c r="KAH1" s="11"/>
      <c r="KAI1" s="11"/>
      <c r="KAJ1" s="11"/>
      <c r="KAK1" s="11"/>
      <c r="KAL1" s="11"/>
      <c r="KAM1" s="11"/>
      <c r="KAN1" s="11"/>
      <c r="KAO1" s="11"/>
      <c r="KAP1" s="11"/>
      <c r="KAQ1" s="11"/>
      <c r="KAR1" s="11"/>
      <c r="KAS1" s="11"/>
      <c r="KAT1" s="11"/>
      <c r="KAU1" s="11"/>
      <c r="KAV1" s="11"/>
      <c r="KAW1" s="11"/>
      <c r="KAX1" s="11"/>
      <c r="KAY1" s="11"/>
      <c r="KAZ1" s="11"/>
      <c r="KBA1" s="11"/>
      <c r="KBB1" s="11"/>
      <c r="KBC1" s="11"/>
      <c r="KBD1" s="11"/>
      <c r="KBE1" s="11"/>
      <c r="KBF1" s="11"/>
      <c r="KBG1" s="11"/>
      <c r="KBH1" s="11"/>
      <c r="KBI1" s="11"/>
      <c r="KBJ1" s="11"/>
      <c r="KBK1" s="11"/>
      <c r="KBL1" s="11"/>
      <c r="KBM1" s="11"/>
      <c r="KBN1" s="11"/>
      <c r="KBO1" s="11"/>
      <c r="KBP1" s="11"/>
      <c r="KBQ1" s="11"/>
      <c r="KBR1" s="11"/>
      <c r="KBS1" s="11"/>
      <c r="KBT1" s="11"/>
      <c r="KBU1" s="11"/>
      <c r="KBV1" s="11"/>
      <c r="KBW1" s="11"/>
      <c r="KBX1" s="11"/>
      <c r="KBY1" s="11"/>
      <c r="KBZ1" s="11"/>
      <c r="KCA1" s="11"/>
      <c r="KCB1" s="11"/>
      <c r="KCC1" s="11"/>
      <c r="KCD1" s="11"/>
      <c r="KCE1" s="11"/>
      <c r="KCF1" s="11"/>
      <c r="KCG1" s="11"/>
      <c r="KCH1" s="11"/>
      <c r="KCI1" s="11"/>
      <c r="KCJ1" s="11"/>
      <c r="KCK1" s="11"/>
      <c r="KCL1" s="11"/>
      <c r="KCM1" s="11"/>
      <c r="KCN1" s="11"/>
      <c r="KCO1" s="11"/>
      <c r="KCP1" s="11"/>
      <c r="KCQ1" s="11"/>
      <c r="KCR1" s="11"/>
      <c r="KCS1" s="11"/>
      <c r="KCT1" s="11"/>
      <c r="KCU1" s="11"/>
      <c r="KCV1" s="11"/>
      <c r="KCW1" s="11"/>
      <c r="KCX1" s="11"/>
      <c r="KCY1" s="11"/>
      <c r="KCZ1" s="11"/>
      <c r="KDA1" s="11"/>
      <c r="KDB1" s="11"/>
      <c r="KDC1" s="11"/>
      <c r="KDD1" s="11"/>
      <c r="KDE1" s="11"/>
      <c r="KDF1" s="11"/>
      <c r="KDG1" s="11"/>
      <c r="KDH1" s="11"/>
      <c r="KDI1" s="11"/>
      <c r="KDJ1" s="11"/>
      <c r="KDK1" s="11"/>
      <c r="KDL1" s="11"/>
      <c r="KDM1" s="11"/>
      <c r="KDN1" s="11"/>
      <c r="KDO1" s="11"/>
      <c r="KDP1" s="11"/>
      <c r="KDQ1" s="11"/>
      <c r="KDR1" s="11"/>
      <c r="KDS1" s="11"/>
      <c r="KDT1" s="11"/>
      <c r="KDU1" s="11"/>
      <c r="KDV1" s="11"/>
      <c r="KDW1" s="11"/>
      <c r="KDX1" s="11"/>
      <c r="KDY1" s="11"/>
      <c r="KDZ1" s="11"/>
      <c r="KEA1" s="11"/>
      <c r="KEB1" s="11"/>
      <c r="KEC1" s="11"/>
      <c r="KED1" s="11"/>
      <c r="KEE1" s="11"/>
      <c r="KEF1" s="11"/>
      <c r="KEG1" s="11"/>
      <c r="KEH1" s="11"/>
      <c r="KEI1" s="11"/>
      <c r="KEJ1" s="11"/>
      <c r="KEK1" s="11"/>
      <c r="KEL1" s="11"/>
      <c r="KEM1" s="11"/>
      <c r="KEN1" s="11"/>
      <c r="KEO1" s="11"/>
      <c r="KEP1" s="11"/>
      <c r="KEQ1" s="11"/>
      <c r="KER1" s="11"/>
      <c r="KES1" s="11"/>
      <c r="KET1" s="11"/>
      <c r="KEU1" s="11"/>
      <c r="KEV1" s="11"/>
      <c r="KEW1" s="11"/>
      <c r="KEX1" s="11"/>
      <c r="KEY1" s="11"/>
      <c r="KEZ1" s="11"/>
      <c r="KFA1" s="11"/>
      <c r="KFB1" s="11"/>
      <c r="KFC1" s="11"/>
      <c r="KFD1" s="11"/>
      <c r="KFE1" s="11"/>
      <c r="KFF1" s="11"/>
      <c r="KFG1" s="11"/>
      <c r="KFH1" s="11"/>
      <c r="KFI1" s="11"/>
      <c r="KFJ1" s="11"/>
      <c r="KFK1" s="11"/>
      <c r="KFL1" s="11"/>
      <c r="KFM1" s="11"/>
      <c r="KFN1" s="11"/>
      <c r="KFO1" s="11"/>
      <c r="KFP1" s="11"/>
      <c r="KFQ1" s="11"/>
      <c r="KFR1" s="11"/>
      <c r="KFS1" s="11"/>
      <c r="KFT1" s="11"/>
      <c r="KFU1" s="11"/>
      <c r="KFV1" s="11"/>
      <c r="KFW1" s="11"/>
      <c r="KFX1" s="11"/>
      <c r="KFY1" s="11"/>
      <c r="KFZ1" s="11"/>
      <c r="KGA1" s="11"/>
      <c r="KGB1" s="11"/>
      <c r="KGC1" s="11"/>
      <c r="KGD1" s="11"/>
      <c r="KGE1" s="11"/>
      <c r="KGF1" s="11"/>
      <c r="KGG1" s="11"/>
      <c r="KGH1" s="11"/>
      <c r="KGI1" s="11"/>
      <c r="KGJ1" s="11"/>
      <c r="KGK1" s="11"/>
      <c r="KGL1" s="11"/>
      <c r="KGM1" s="11"/>
      <c r="KGN1" s="11"/>
      <c r="KGO1" s="11"/>
      <c r="KGP1" s="11"/>
      <c r="KGQ1" s="11"/>
      <c r="KGR1" s="11"/>
      <c r="KGS1" s="11"/>
      <c r="KGT1" s="11"/>
      <c r="KGU1" s="11"/>
      <c r="KGV1" s="11"/>
      <c r="KGW1" s="11"/>
      <c r="KGX1" s="11"/>
      <c r="KGY1" s="11"/>
      <c r="KGZ1" s="11"/>
      <c r="KHA1" s="11"/>
      <c r="KHB1" s="11"/>
      <c r="KHC1" s="11"/>
      <c r="KHD1" s="11"/>
      <c r="KHE1" s="11"/>
      <c r="KHF1" s="11"/>
      <c r="KHG1" s="11"/>
      <c r="KHH1" s="11"/>
      <c r="KHI1" s="11"/>
      <c r="KHJ1" s="11"/>
      <c r="KHK1" s="11"/>
      <c r="KHL1" s="11"/>
      <c r="KHM1" s="11"/>
      <c r="KHN1" s="11"/>
      <c r="KHO1" s="11"/>
      <c r="KHP1" s="11"/>
      <c r="KHQ1" s="11"/>
      <c r="KHR1" s="11"/>
      <c r="KHS1" s="11"/>
      <c r="KHT1" s="11"/>
      <c r="KHU1" s="11"/>
      <c r="KHV1" s="11"/>
      <c r="KHW1" s="11"/>
      <c r="KHX1" s="11"/>
      <c r="KHY1" s="11"/>
      <c r="KHZ1" s="11"/>
      <c r="KIA1" s="11"/>
      <c r="KIB1" s="11"/>
      <c r="KIC1" s="11"/>
      <c r="KID1" s="11"/>
      <c r="KIE1" s="11"/>
      <c r="KIF1" s="11"/>
      <c r="KIG1" s="11"/>
      <c r="KIH1" s="11"/>
      <c r="KII1" s="11"/>
      <c r="KIJ1" s="11"/>
      <c r="KIK1" s="11"/>
      <c r="KIL1" s="11"/>
      <c r="KIM1" s="11"/>
      <c r="KIN1" s="11"/>
      <c r="KIO1" s="11"/>
      <c r="KIP1" s="11"/>
      <c r="KIQ1" s="11"/>
      <c r="KIR1" s="11"/>
      <c r="KIS1" s="11"/>
      <c r="KIT1" s="11"/>
      <c r="KIU1" s="11"/>
      <c r="KIV1" s="11"/>
      <c r="KIW1" s="11"/>
      <c r="KIX1" s="11"/>
      <c r="KIY1" s="11"/>
      <c r="KIZ1" s="11"/>
      <c r="KJA1" s="11"/>
      <c r="KJB1" s="11"/>
      <c r="KJC1" s="11"/>
      <c r="KJD1" s="11"/>
      <c r="KJE1" s="11"/>
      <c r="KJF1" s="11"/>
      <c r="KJG1" s="11"/>
      <c r="KJH1" s="11"/>
      <c r="KJI1" s="11"/>
      <c r="KJJ1" s="11"/>
      <c r="KJK1" s="11"/>
      <c r="KJL1" s="11"/>
      <c r="KJM1" s="11"/>
      <c r="KJN1" s="11"/>
      <c r="KJO1" s="11"/>
      <c r="KJP1" s="11"/>
      <c r="KJQ1" s="11"/>
      <c r="KJR1" s="11"/>
      <c r="KJS1" s="11"/>
      <c r="KJT1" s="11"/>
      <c r="KJU1" s="11"/>
      <c r="KJV1" s="11"/>
      <c r="KJW1" s="11"/>
      <c r="KJX1" s="11"/>
      <c r="KJY1" s="11"/>
      <c r="KJZ1" s="11"/>
      <c r="KKA1" s="11"/>
      <c r="KKB1" s="11"/>
      <c r="KKC1" s="11"/>
      <c r="KKD1" s="11"/>
      <c r="KKE1" s="11"/>
      <c r="KKF1" s="11"/>
      <c r="KKG1" s="11"/>
      <c r="KKH1" s="11"/>
      <c r="KKI1" s="11"/>
      <c r="KKJ1" s="11"/>
      <c r="KKK1" s="11"/>
      <c r="KKL1" s="11"/>
      <c r="KKM1" s="11"/>
      <c r="KKN1" s="11"/>
      <c r="KKO1" s="11"/>
      <c r="KKP1" s="11"/>
      <c r="KKQ1" s="11"/>
      <c r="KKR1" s="11"/>
      <c r="KKS1" s="11"/>
      <c r="KKT1" s="11"/>
      <c r="KKU1" s="11"/>
      <c r="KKV1" s="11"/>
      <c r="KKW1" s="11"/>
      <c r="KKX1" s="11"/>
      <c r="KKY1" s="11"/>
      <c r="KKZ1" s="11"/>
      <c r="KLA1" s="11"/>
      <c r="KLB1" s="11"/>
      <c r="KLC1" s="11"/>
      <c r="KLD1" s="11"/>
      <c r="KLE1" s="11"/>
      <c r="KLF1" s="11"/>
      <c r="KLG1" s="11"/>
      <c r="KLH1" s="11"/>
      <c r="KLI1" s="11"/>
      <c r="KLJ1" s="11"/>
      <c r="KLK1" s="11"/>
      <c r="KLL1" s="11"/>
      <c r="KLM1" s="11"/>
      <c r="KLN1" s="11"/>
      <c r="KLO1" s="11"/>
      <c r="KLP1" s="11"/>
      <c r="KLQ1" s="11"/>
      <c r="KLR1" s="11"/>
      <c r="KLS1" s="11"/>
      <c r="KLT1" s="11"/>
      <c r="KLU1" s="11"/>
      <c r="KLV1" s="11"/>
      <c r="KLW1" s="11"/>
      <c r="KLX1" s="11"/>
      <c r="KLY1" s="11"/>
      <c r="KLZ1" s="11"/>
      <c r="KMA1" s="11"/>
      <c r="KMB1" s="11"/>
      <c r="KMC1" s="11"/>
      <c r="KMD1" s="11"/>
      <c r="KME1" s="11"/>
      <c r="KMF1" s="11"/>
      <c r="KMG1" s="11"/>
      <c r="KMH1" s="11"/>
      <c r="KMI1" s="11"/>
      <c r="KMJ1" s="11"/>
      <c r="KMK1" s="11"/>
      <c r="KML1" s="11"/>
      <c r="KMM1" s="11"/>
      <c r="KMN1" s="11"/>
      <c r="KMO1" s="11"/>
      <c r="KMP1" s="11"/>
      <c r="KMQ1" s="11"/>
      <c r="KMR1" s="11"/>
      <c r="KMS1" s="11"/>
      <c r="KMT1" s="11"/>
      <c r="KMU1" s="11"/>
      <c r="KMV1" s="11"/>
      <c r="KMW1" s="11"/>
      <c r="KMX1" s="11"/>
      <c r="KMY1" s="11"/>
      <c r="KMZ1" s="11"/>
      <c r="KNA1" s="11"/>
      <c r="KNB1" s="11"/>
      <c r="KNC1" s="11"/>
      <c r="KND1" s="11"/>
      <c r="KNE1" s="11"/>
      <c r="KNF1" s="11"/>
      <c r="KNG1" s="11"/>
      <c r="KNH1" s="11"/>
      <c r="KNI1" s="11"/>
      <c r="KNJ1" s="11"/>
      <c r="KNK1" s="11"/>
      <c r="KNL1" s="11"/>
      <c r="KNM1" s="11"/>
      <c r="KNN1" s="11"/>
      <c r="KNO1" s="11"/>
      <c r="KNP1" s="11"/>
      <c r="KNQ1" s="11"/>
      <c r="KNR1" s="11"/>
      <c r="KNS1" s="11"/>
      <c r="KNT1" s="11"/>
      <c r="KNU1" s="11"/>
      <c r="KNV1" s="11"/>
      <c r="KNW1" s="11"/>
      <c r="KNX1" s="11"/>
      <c r="KNY1" s="11"/>
      <c r="KNZ1" s="11"/>
      <c r="KOA1" s="11"/>
      <c r="KOB1" s="11"/>
      <c r="KOC1" s="11"/>
      <c r="KOD1" s="11"/>
      <c r="KOE1" s="11"/>
      <c r="KOF1" s="11"/>
      <c r="KOG1" s="11"/>
      <c r="KOH1" s="11"/>
      <c r="KOI1" s="11"/>
      <c r="KOJ1" s="11"/>
      <c r="KOK1" s="11"/>
      <c r="KOL1" s="11"/>
      <c r="KOM1" s="11"/>
      <c r="KON1" s="11"/>
      <c r="KOO1" s="11"/>
      <c r="KOP1" s="11"/>
      <c r="KOQ1" s="11"/>
      <c r="KOR1" s="11"/>
      <c r="KOS1" s="11"/>
      <c r="KOT1" s="11"/>
      <c r="KOU1" s="11"/>
      <c r="KOV1" s="11"/>
      <c r="KOW1" s="11"/>
      <c r="KOX1" s="11"/>
      <c r="KOY1" s="11"/>
      <c r="KOZ1" s="11"/>
      <c r="KPA1" s="11"/>
      <c r="KPB1" s="11"/>
      <c r="KPC1" s="11"/>
      <c r="KPD1" s="11"/>
      <c r="KPE1" s="11"/>
      <c r="KPF1" s="11"/>
      <c r="KPG1" s="11"/>
      <c r="KPH1" s="11"/>
      <c r="KPI1" s="11"/>
      <c r="KPJ1" s="11"/>
      <c r="KPK1" s="11"/>
      <c r="KPL1" s="11"/>
      <c r="KPM1" s="11"/>
      <c r="KPN1" s="11"/>
      <c r="KPO1" s="11"/>
      <c r="KPP1" s="11"/>
      <c r="KPQ1" s="11"/>
      <c r="KPR1" s="11"/>
      <c r="KPS1" s="11"/>
      <c r="KPT1" s="11"/>
      <c r="KPU1" s="11"/>
      <c r="KPV1" s="11"/>
      <c r="KPW1" s="11"/>
      <c r="KPX1" s="11"/>
      <c r="KPY1" s="11"/>
      <c r="KPZ1" s="11"/>
      <c r="KQA1" s="11"/>
      <c r="KQB1" s="11"/>
      <c r="KQC1" s="11"/>
      <c r="KQD1" s="11"/>
      <c r="KQE1" s="11"/>
      <c r="KQF1" s="11"/>
      <c r="KQG1" s="11"/>
      <c r="KQH1" s="11"/>
      <c r="KQI1" s="11"/>
      <c r="KQJ1" s="11"/>
      <c r="KQK1" s="11"/>
      <c r="KQL1" s="11"/>
      <c r="KQM1" s="11"/>
      <c r="KQN1" s="11"/>
      <c r="KQO1" s="11"/>
      <c r="KQP1" s="11"/>
      <c r="KQQ1" s="11"/>
      <c r="KQR1" s="11"/>
      <c r="KQS1" s="11"/>
      <c r="KQT1" s="11"/>
      <c r="KQU1" s="11"/>
      <c r="KQV1" s="11"/>
      <c r="KQW1" s="11"/>
      <c r="KQX1" s="11"/>
      <c r="KQY1" s="11"/>
      <c r="KQZ1" s="11"/>
      <c r="KRA1" s="11"/>
      <c r="KRB1" s="11"/>
      <c r="KRC1" s="11"/>
      <c r="KRD1" s="11"/>
      <c r="KRE1" s="11"/>
      <c r="KRF1" s="11"/>
      <c r="KRG1" s="11"/>
      <c r="KRH1" s="11"/>
      <c r="KRI1" s="11"/>
      <c r="KRJ1" s="11"/>
      <c r="KRK1" s="11"/>
      <c r="KRL1" s="11"/>
      <c r="KRM1" s="11"/>
      <c r="KRN1" s="11"/>
      <c r="KRO1" s="11"/>
      <c r="KRP1" s="11"/>
      <c r="KRQ1" s="11"/>
      <c r="KRR1" s="11"/>
      <c r="KRS1" s="11"/>
      <c r="KRT1" s="11"/>
      <c r="KRU1" s="11"/>
      <c r="KRV1" s="11"/>
      <c r="KRW1" s="11"/>
      <c r="KRX1" s="11"/>
      <c r="KRY1" s="11"/>
      <c r="KRZ1" s="11"/>
      <c r="KSA1" s="11"/>
      <c r="KSB1" s="11"/>
      <c r="KSC1" s="11"/>
      <c r="KSD1" s="11"/>
      <c r="KSE1" s="11"/>
      <c r="KSF1" s="11"/>
      <c r="KSG1" s="11"/>
      <c r="KSH1" s="11"/>
      <c r="KSI1" s="11"/>
      <c r="KSJ1" s="11"/>
      <c r="KSK1" s="11"/>
      <c r="KSL1" s="11"/>
      <c r="KSM1" s="11"/>
      <c r="KSN1" s="11"/>
      <c r="KSO1" s="11"/>
      <c r="KSP1" s="11"/>
      <c r="KSQ1" s="11"/>
      <c r="KSR1" s="11"/>
      <c r="KSS1" s="11"/>
      <c r="KST1" s="11"/>
      <c r="KSU1" s="11"/>
      <c r="KSV1" s="11"/>
      <c r="KSW1" s="11"/>
      <c r="KSX1" s="11"/>
      <c r="KSY1" s="11"/>
      <c r="KSZ1" s="11"/>
      <c r="KTA1" s="11"/>
      <c r="KTB1" s="11"/>
      <c r="KTC1" s="11"/>
      <c r="KTD1" s="11"/>
      <c r="KTE1" s="11"/>
      <c r="KTF1" s="11"/>
      <c r="KTG1" s="11"/>
      <c r="KTH1" s="11"/>
      <c r="KTI1" s="11"/>
      <c r="KTJ1" s="11"/>
      <c r="KTK1" s="11"/>
      <c r="KTL1" s="11"/>
      <c r="KTM1" s="11"/>
      <c r="KTN1" s="11"/>
      <c r="KTO1" s="11"/>
      <c r="KTP1" s="11"/>
      <c r="KTQ1" s="11"/>
      <c r="KTR1" s="11"/>
      <c r="KTS1" s="11"/>
      <c r="KTT1" s="11"/>
      <c r="KTU1" s="11"/>
      <c r="KTV1" s="11"/>
      <c r="KTW1" s="11"/>
      <c r="KTX1" s="11"/>
      <c r="KTY1" s="11"/>
      <c r="KTZ1" s="11"/>
      <c r="KUA1" s="11"/>
      <c r="KUB1" s="11"/>
      <c r="KUC1" s="11"/>
      <c r="KUD1" s="11"/>
      <c r="KUE1" s="11"/>
      <c r="KUF1" s="11"/>
      <c r="KUG1" s="11"/>
      <c r="KUH1" s="11"/>
      <c r="KUI1" s="11"/>
      <c r="KUJ1" s="11"/>
      <c r="KUK1" s="11"/>
      <c r="KUL1" s="11"/>
      <c r="KUM1" s="11"/>
      <c r="KUN1" s="11"/>
      <c r="KUO1" s="11"/>
      <c r="KUP1" s="11"/>
      <c r="KUQ1" s="11"/>
      <c r="KUR1" s="11"/>
      <c r="KUS1" s="11"/>
      <c r="KUT1" s="11"/>
      <c r="KUU1" s="11"/>
      <c r="KUV1" s="11"/>
      <c r="KUW1" s="11"/>
      <c r="KUX1" s="11"/>
      <c r="KUY1" s="11"/>
      <c r="KUZ1" s="11"/>
      <c r="KVA1" s="11"/>
      <c r="KVB1" s="11"/>
      <c r="KVC1" s="11"/>
      <c r="KVD1" s="11"/>
      <c r="KVE1" s="11"/>
      <c r="KVF1" s="11"/>
      <c r="KVG1" s="11"/>
      <c r="KVH1" s="11"/>
      <c r="KVI1" s="11"/>
      <c r="KVJ1" s="11"/>
      <c r="KVK1" s="11"/>
      <c r="KVL1" s="11"/>
      <c r="KVM1" s="11"/>
      <c r="KVN1" s="11"/>
      <c r="KVO1" s="11"/>
      <c r="KVP1" s="11"/>
      <c r="KVQ1" s="11"/>
      <c r="KVR1" s="11"/>
      <c r="KVS1" s="11"/>
      <c r="KVT1" s="11"/>
      <c r="KVU1" s="11"/>
      <c r="KVV1" s="11"/>
      <c r="KVW1" s="11"/>
      <c r="KVX1" s="11"/>
      <c r="KVY1" s="11"/>
      <c r="KVZ1" s="11"/>
      <c r="KWA1" s="11"/>
      <c r="KWB1" s="11"/>
      <c r="KWC1" s="11"/>
      <c r="KWD1" s="11"/>
      <c r="KWE1" s="11"/>
      <c r="KWF1" s="11"/>
      <c r="KWG1" s="11"/>
      <c r="KWH1" s="11"/>
      <c r="KWI1" s="11"/>
      <c r="KWJ1" s="11"/>
      <c r="KWK1" s="11"/>
      <c r="KWL1" s="11"/>
      <c r="KWM1" s="11"/>
      <c r="KWN1" s="11"/>
      <c r="KWO1" s="11"/>
      <c r="KWP1" s="11"/>
      <c r="KWQ1" s="11"/>
      <c r="KWR1" s="11"/>
      <c r="KWS1" s="11"/>
      <c r="KWT1" s="11"/>
      <c r="KWU1" s="11"/>
      <c r="KWV1" s="11"/>
      <c r="KWW1" s="11"/>
      <c r="KWX1" s="11"/>
      <c r="KWY1" s="11"/>
      <c r="KWZ1" s="11"/>
      <c r="KXA1" s="11"/>
      <c r="KXB1" s="11"/>
      <c r="KXC1" s="11"/>
      <c r="KXD1" s="11"/>
      <c r="KXE1" s="11"/>
      <c r="KXF1" s="11"/>
      <c r="KXG1" s="11"/>
      <c r="KXH1" s="11"/>
      <c r="KXI1" s="11"/>
      <c r="KXJ1" s="11"/>
      <c r="KXK1" s="11"/>
      <c r="KXL1" s="11"/>
      <c r="KXM1" s="11"/>
      <c r="KXN1" s="11"/>
      <c r="KXO1" s="11"/>
      <c r="KXP1" s="11"/>
      <c r="KXQ1" s="11"/>
      <c r="KXR1" s="11"/>
      <c r="KXS1" s="11"/>
      <c r="KXT1" s="11"/>
      <c r="KXU1" s="11"/>
      <c r="KXV1" s="11"/>
      <c r="KXW1" s="11"/>
      <c r="KXX1" s="11"/>
      <c r="KXY1" s="11"/>
      <c r="KXZ1" s="11"/>
      <c r="KYA1" s="11"/>
      <c r="KYB1" s="11"/>
      <c r="KYC1" s="11"/>
      <c r="KYD1" s="11"/>
      <c r="KYE1" s="11"/>
      <c r="KYF1" s="11"/>
      <c r="KYG1" s="11"/>
      <c r="KYH1" s="11"/>
      <c r="KYI1" s="11"/>
      <c r="KYJ1" s="11"/>
      <c r="KYK1" s="11"/>
      <c r="KYL1" s="11"/>
      <c r="KYM1" s="11"/>
      <c r="KYN1" s="11"/>
      <c r="KYO1" s="11"/>
      <c r="KYP1" s="11"/>
      <c r="KYQ1" s="11"/>
      <c r="KYR1" s="11"/>
      <c r="KYS1" s="11"/>
      <c r="KYT1" s="11"/>
      <c r="KYU1" s="11"/>
      <c r="KYV1" s="11"/>
      <c r="KYW1" s="11"/>
      <c r="KYX1" s="11"/>
      <c r="KYY1" s="11"/>
      <c r="KYZ1" s="11"/>
      <c r="KZA1" s="11"/>
      <c r="KZB1" s="11"/>
      <c r="KZC1" s="11"/>
      <c r="KZD1" s="11"/>
      <c r="KZE1" s="11"/>
      <c r="KZF1" s="11"/>
      <c r="KZG1" s="11"/>
      <c r="KZH1" s="11"/>
      <c r="KZI1" s="11"/>
      <c r="KZJ1" s="11"/>
      <c r="KZK1" s="11"/>
      <c r="KZL1" s="11"/>
      <c r="KZM1" s="11"/>
      <c r="KZN1" s="11"/>
      <c r="KZO1" s="11"/>
      <c r="KZP1" s="11"/>
      <c r="KZQ1" s="11"/>
      <c r="KZR1" s="11"/>
      <c r="KZS1" s="11"/>
      <c r="KZT1" s="11"/>
      <c r="KZU1" s="11"/>
      <c r="KZV1" s="11"/>
      <c r="KZW1" s="11"/>
      <c r="KZX1" s="11"/>
      <c r="KZY1" s="11"/>
      <c r="KZZ1" s="11"/>
      <c r="LAA1" s="11"/>
      <c r="LAB1" s="11"/>
      <c r="LAC1" s="11"/>
      <c r="LAD1" s="11"/>
      <c r="LAE1" s="11"/>
      <c r="LAF1" s="11"/>
      <c r="LAG1" s="11"/>
      <c r="LAH1" s="11"/>
      <c r="LAI1" s="11"/>
      <c r="LAJ1" s="11"/>
      <c r="LAK1" s="11"/>
      <c r="LAL1" s="11"/>
      <c r="LAM1" s="11"/>
      <c r="LAN1" s="11"/>
      <c r="LAO1" s="11"/>
      <c r="LAP1" s="11"/>
      <c r="LAQ1" s="11"/>
      <c r="LAR1" s="11"/>
      <c r="LAS1" s="11"/>
      <c r="LAT1" s="11"/>
      <c r="LAU1" s="11"/>
      <c r="LAV1" s="11"/>
      <c r="LAW1" s="11"/>
      <c r="LAX1" s="11"/>
      <c r="LAY1" s="11"/>
      <c r="LAZ1" s="11"/>
      <c r="LBA1" s="11"/>
      <c r="LBB1" s="11"/>
      <c r="LBC1" s="11"/>
      <c r="LBD1" s="11"/>
      <c r="LBE1" s="11"/>
      <c r="LBF1" s="11"/>
      <c r="LBG1" s="11"/>
      <c r="LBH1" s="11"/>
      <c r="LBI1" s="11"/>
      <c r="LBJ1" s="11"/>
      <c r="LBK1" s="11"/>
      <c r="LBL1" s="11"/>
      <c r="LBM1" s="11"/>
      <c r="LBN1" s="11"/>
      <c r="LBO1" s="11"/>
      <c r="LBP1" s="11"/>
      <c r="LBQ1" s="11"/>
      <c r="LBR1" s="11"/>
      <c r="LBS1" s="11"/>
      <c r="LBT1" s="11"/>
      <c r="LBU1" s="11"/>
      <c r="LBV1" s="11"/>
      <c r="LBW1" s="11"/>
      <c r="LBX1" s="11"/>
      <c r="LBY1" s="11"/>
      <c r="LBZ1" s="11"/>
      <c r="LCA1" s="11"/>
      <c r="LCB1" s="11"/>
      <c r="LCC1" s="11"/>
      <c r="LCD1" s="11"/>
      <c r="LCE1" s="11"/>
      <c r="LCF1" s="11"/>
      <c r="LCG1" s="11"/>
      <c r="LCH1" s="11"/>
      <c r="LCI1" s="11"/>
      <c r="LCJ1" s="11"/>
      <c r="LCK1" s="11"/>
      <c r="LCL1" s="11"/>
      <c r="LCM1" s="11"/>
      <c r="LCN1" s="11"/>
      <c r="LCO1" s="11"/>
      <c r="LCP1" s="11"/>
      <c r="LCQ1" s="11"/>
      <c r="LCR1" s="11"/>
      <c r="LCS1" s="11"/>
      <c r="LCT1" s="11"/>
      <c r="LCU1" s="11"/>
      <c r="LCV1" s="11"/>
      <c r="LCW1" s="11"/>
      <c r="LCX1" s="11"/>
      <c r="LCY1" s="11"/>
      <c r="LCZ1" s="11"/>
      <c r="LDA1" s="11"/>
      <c r="LDB1" s="11"/>
      <c r="LDC1" s="11"/>
      <c r="LDD1" s="11"/>
      <c r="LDE1" s="11"/>
      <c r="LDF1" s="11"/>
      <c r="LDG1" s="11"/>
      <c r="LDH1" s="11"/>
      <c r="LDI1" s="11"/>
      <c r="LDJ1" s="11"/>
      <c r="LDK1" s="11"/>
      <c r="LDL1" s="11"/>
      <c r="LDM1" s="11"/>
      <c r="LDN1" s="11"/>
      <c r="LDO1" s="11"/>
      <c r="LDP1" s="11"/>
      <c r="LDQ1" s="11"/>
      <c r="LDR1" s="11"/>
      <c r="LDS1" s="11"/>
      <c r="LDT1" s="11"/>
      <c r="LDU1" s="11"/>
      <c r="LDV1" s="11"/>
      <c r="LDW1" s="11"/>
      <c r="LDX1" s="11"/>
      <c r="LDY1" s="11"/>
      <c r="LDZ1" s="11"/>
      <c r="LEA1" s="11"/>
      <c r="LEB1" s="11"/>
      <c r="LEC1" s="11"/>
      <c r="LED1" s="11"/>
      <c r="LEE1" s="11"/>
      <c r="LEF1" s="11"/>
      <c r="LEG1" s="11"/>
      <c r="LEH1" s="11"/>
      <c r="LEI1" s="11"/>
      <c r="LEJ1" s="11"/>
      <c r="LEK1" s="11"/>
      <c r="LEL1" s="11"/>
      <c r="LEM1" s="11"/>
      <c r="LEN1" s="11"/>
      <c r="LEO1" s="11"/>
      <c r="LEP1" s="11"/>
      <c r="LEQ1" s="11"/>
      <c r="LER1" s="11"/>
      <c r="LES1" s="11"/>
      <c r="LET1" s="11"/>
      <c r="LEU1" s="11"/>
      <c r="LEV1" s="11"/>
      <c r="LEW1" s="11"/>
      <c r="LEX1" s="11"/>
      <c r="LEY1" s="11"/>
      <c r="LEZ1" s="11"/>
      <c r="LFA1" s="11"/>
      <c r="LFB1" s="11"/>
      <c r="LFC1" s="11"/>
      <c r="LFD1" s="11"/>
      <c r="LFE1" s="11"/>
      <c r="LFF1" s="11"/>
      <c r="LFG1" s="11"/>
      <c r="LFH1" s="11"/>
      <c r="LFI1" s="11"/>
      <c r="LFJ1" s="11"/>
      <c r="LFK1" s="11"/>
      <c r="LFL1" s="11"/>
      <c r="LFM1" s="11"/>
      <c r="LFN1" s="11"/>
      <c r="LFO1" s="11"/>
      <c r="LFP1" s="11"/>
      <c r="LFQ1" s="11"/>
      <c r="LFR1" s="11"/>
      <c r="LFS1" s="11"/>
      <c r="LFT1" s="11"/>
      <c r="LFU1" s="11"/>
      <c r="LFV1" s="11"/>
      <c r="LFW1" s="11"/>
      <c r="LFX1" s="11"/>
      <c r="LFY1" s="11"/>
      <c r="LFZ1" s="11"/>
      <c r="LGA1" s="11"/>
      <c r="LGB1" s="11"/>
      <c r="LGC1" s="11"/>
      <c r="LGD1" s="11"/>
      <c r="LGE1" s="11"/>
      <c r="LGF1" s="11"/>
      <c r="LGG1" s="11"/>
      <c r="LGH1" s="11"/>
      <c r="LGI1" s="11"/>
      <c r="LGJ1" s="11"/>
      <c r="LGK1" s="11"/>
      <c r="LGL1" s="11"/>
      <c r="LGM1" s="11"/>
      <c r="LGN1" s="11"/>
      <c r="LGO1" s="11"/>
      <c r="LGP1" s="11"/>
      <c r="LGQ1" s="11"/>
      <c r="LGR1" s="11"/>
      <c r="LGS1" s="11"/>
      <c r="LGT1" s="11"/>
      <c r="LGU1" s="11"/>
      <c r="LGV1" s="11"/>
      <c r="LGW1" s="11"/>
      <c r="LGX1" s="11"/>
      <c r="LGY1" s="11"/>
      <c r="LGZ1" s="11"/>
      <c r="LHA1" s="11"/>
      <c r="LHB1" s="11"/>
      <c r="LHC1" s="11"/>
      <c r="LHD1" s="11"/>
      <c r="LHE1" s="11"/>
      <c r="LHF1" s="11"/>
      <c r="LHG1" s="11"/>
      <c r="LHH1" s="11"/>
      <c r="LHI1" s="11"/>
      <c r="LHJ1" s="11"/>
      <c r="LHK1" s="11"/>
      <c r="LHL1" s="11"/>
      <c r="LHM1" s="11"/>
      <c r="LHN1" s="11"/>
      <c r="LHO1" s="11"/>
      <c r="LHP1" s="11"/>
      <c r="LHQ1" s="11"/>
      <c r="LHR1" s="11"/>
      <c r="LHS1" s="11"/>
      <c r="LHT1" s="11"/>
      <c r="LHU1" s="11"/>
      <c r="LHV1" s="11"/>
      <c r="LHW1" s="11"/>
      <c r="LHX1" s="11"/>
      <c r="LHY1" s="11"/>
      <c r="LHZ1" s="11"/>
      <c r="LIA1" s="11"/>
      <c r="LIB1" s="11"/>
      <c r="LIC1" s="11"/>
      <c r="LID1" s="11"/>
      <c r="LIE1" s="11"/>
      <c r="LIF1" s="11"/>
      <c r="LIG1" s="11"/>
      <c r="LIH1" s="11"/>
      <c r="LII1" s="11"/>
      <c r="LIJ1" s="11"/>
      <c r="LIK1" s="11"/>
      <c r="LIL1" s="11"/>
      <c r="LIM1" s="11"/>
      <c r="LIN1" s="11"/>
      <c r="LIO1" s="11"/>
      <c r="LIP1" s="11"/>
      <c r="LIQ1" s="11"/>
      <c r="LIR1" s="11"/>
      <c r="LIS1" s="11"/>
      <c r="LIT1" s="11"/>
      <c r="LIU1" s="11"/>
      <c r="LIV1" s="11"/>
      <c r="LIW1" s="11"/>
      <c r="LIX1" s="11"/>
      <c r="LIY1" s="11"/>
      <c r="LIZ1" s="11"/>
      <c r="LJA1" s="11"/>
      <c r="LJB1" s="11"/>
      <c r="LJC1" s="11"/>
      <c r="LJD1" s="11"/>
      <c r="LJE1" s="11"/>
      <c r="LJF1" s="11"/>
      <c r="LJG1" s="11"/>
      <c r="LJH1" s="11"/>
      <c r="LJI1" s="11"/>
      <c r="LJJ1" s="11"/>
      <c r="LJK1" s="11"/>
      <c r="LJL1" s="11"/>
      <c r="LJM1" s="11"/>
      <c r="LJN1" s="11"/>
      <c r="LJO1" s="11"/>
      <c r="LJP1" s="11"/>
      <c r="LJQ1" s="11"/>
      <c r="LJR1" s="11"/>
      <c r="LJS1" s="11"/>
      <c r="LJT1" s="11"/>
      <c r="LJU1" s="11"/>
      <c r="LJV1" s="11"/>
      <c r="LJW1" s="11"/>
      <c r="LJX1" s="11"/>
      <c r="LJY1" s="11"/>
      <c r="LJZ1" s="11"/>
      <c r="LKA1" s="11"/>
      <c r="LKB1" s="11"/>
      <c r="LKC1" s="11"/>
      <c r="LKD1" s="11"/>
      <c r="LKE1" s="11"/>
      <c r="LKF1" s="11"/>
      <c r="LKG1" s="11"/>
      <c r="LKH1" s="11"/>
      <c r="LKI1" s="11"/>
      <c r="LKJ1" s="11"/>
      <c r="LKK1" s="11"/>
      <c r="LKL1" s="11"/>
      <c r="LKM1" s="11"/>
      <c r="LKN1" s="11"/>
      <c r="LKO1" s="11"/>
      <c r="LKP1" s="11"/>
      <c r="LKQ1" s="11"/>
      <c r="LKR1" s="11"/>
      <c r="LKS1" s="11"/>
      <c r="LKT1" s="11"/>
      <c r="LKU1" s="11"/>
      <c r="LKV1" s="11"/>
      <c r="LKW1" s="11"/>
      <c r="LKX1" s="11"/>
      <c r="LKY1" s="11"/>
      <c r="LKZ1" s="11"/>
      <c r="LLA1" s="11"/>
      <c r="LLB1" s="11"/>
      <c r="LLC1" s="11"/>
      <c r="LLD1" s="11"/>
      <c r="LLE1" s="11"/>
      <c r="LLF1" s="11"/>
      <c r="LLG1" s="11"/>
      <c r="LLH1" s="11"/>
      <c r="LLI1" s="11"/>
      <c r="LLJ1" s="11"/>
      <c r="LLK1" s="11"/>
      <c r="LLL1" s="11"/>
      <c r="LLM1" s="11"/>
      <c r="LLN1" s="11"/>
      <c r="LLO1" s="11"/>
      <c r="LLP1" s="11"/>
      <c r="LLQ1" s="11"/>
      <c r="LLR1" s="11"/>
      <c r="LLS1" s="11"/>
      <c r="LLT1" s="11"/>
      <c r="LLU1" s="11"/>
      <c r="LLV1" s="11"/>
      <c r="LLW1" s="11"/>
      <c r="LLX1" s="11"/>
      <c r="LLY1" s="11"/>
      <c r="LLZ1" s="11"/>
      <c r="LMA1" s="11"/>
      <c r="LMB1" s="11"/>
      <c r="LMC1" s="11"/>
      <c r="LMD1" s="11"/>
      <c r="LME1" s="11"/>
      <c r="LMF1" s="11"/>
      <c r="LMG1" s="11"/>
      <c r="LMH1" s="11"/>
      <c r="LMI1" s="11"/>
      <c r="LMJ1" s="11"/>
      <c r="LMK1" s="11"/>
      <c r="LML1" s="11"/>
      <c r="LMM1" s="11"/>
      <c r="LMN1" s="11"/>
      <c r="LMO1" s="11"/>
      <c r="LMP1" s="11"/>
      <c r="LMQ1" s="11"/>
      <c r="LMR1" s="11"/>
      <c r="LMS1" s="11"/>
      <c r="LMT1" s="11"/>
      <c r="LMU1" s="11"/>
      <c r="LMV1" s="11"/>
      <c r="LMW1" s="11"/>
      <c r="LMX1" s="11"/>
      <c r="LMY1" s="11"/>
      <c r="LMZ1" s="11"/>
      <c r="LNA1" s="11"/>
      <c r="LNB1" s="11"/>
      <c r="LNC1" s="11"/>
      <c r="LND1" s="11"/>
      <c r="LNE1" s="11"/>
      <c r="LNF1" s="11"/>
      <c r="LNG1" s="11"/>
      <c r="LNH1" s="11"/>
      <c r="LNI1" s="11"/>
      <c r="LNJ1" s="11"/>
      <c r="LNK1" s="11"/>
      <c r="LNL1" s="11"/>
      <c r="LNM1" s="11"/>
      <c r="LNN1" s="11"/>
      <c r="LNO1" s="11"/>
      <c r="LNP1" s="11"/>
      <c r="LNQ1" s="11"/>
      <c r="LNR1" s="11"/>
      <c r="LNS1" s="11"/>
      <c r="LNT1" s="11"/>
      <c r="LNU1" s="11"/>
      <c r="LNV1" s="11"/>
      <c r="LNW1" s="11"/>
      <c r="LNX1" s="11"/>
      <c r="LNY1" s="11"/>
      <c r="LNZ1" s="11"/>
      <c r="LOA1" s="11"/>
      <c r="LOB1" s="11"/>
      <c r="LOC1" s="11"/>
      <c r="LOD1" s="11"/>
      <c r="LOE1" s="11"/>
      <c r="LOF1" s="11"/>
      <c r="LOG1" s="11"/>
      <c r="LOH1" s="11"/>
      <c r="LOI1" s="11"/>
      <c r="LOJ1" s="11"/>
      <c r="LOK1" s="11"/>
      <c r="LOL1" s="11"/>
      <c r="LOM1" s="11"/>
      <c r="LON1" s="11"/>
      <c r="LOO1" s="11"/>
      <c r="LOP1" s="11"/>
      <c r="LOQ1" s="11"/>
      <c r="LOR1" s="11"/>
      <c r="LOS1" s="11"/>
      <c r="LOT1" s="11"/>
      <c r="LOU1" s="11"/>
      <c r="LOV1" s="11"/>
      <c r="LOW1" s="11"/>
      <c r="LOX1" s="11"/>
      <c r="LOY1" s="11"/>
      <c r="LOZ1" s="11"/>
      <c r="LPA1" s="11"/>
      <c r="LPB1" s="11"/>
      <c r="LPC1" s="11"/>
      <c r="LPD1" s="11"/>
      <c r="LPE1" s="11"/>
      <c r="LPF1" s="11"/>
      <c r="LPG1" s="11"/>
      <c r="LPH1" s="11"/>
      <c r="LPI1" s="11"/>
      <c r="LPJ1" s="11"/>
      <c r="LPK1" s="11"/>
      <c r="LPL1" s="11"/>
      <c r="LPM1" s="11"/>
      <c r="LPN1" s="11"/>
      <c r="LPO1" s="11"/>
      <c r="LPP1" s="11"/>
      <c r="LPQ1" s="11"/>
      <c r="LPR1" s="11"/>
      <c r="LPS1" s="11"/>
      <c r="LPT1" s="11"/>
      <c r="LPU1" s="11"/>
      <c r="LPV1" s="11"/>
      <c r="LPW1" s="11"/>
      <c r="LPX1" s="11"/>
      <c r="LPY1" s="11"/>
      <c r="LPZ1" s="11"/>
      <c r="LQA1" s="11"/>
      <c r="LQB1" s="11"/>
      <c r="LQC1" s="11"/>
      <c r="LQD1" s="11"/>
      <c r="LQE1" s="11"/>
      <c r="LQF1" s="11"/>
      <c r="LQG1" s="11"/>
      <c r="LQH1" s="11"/>
      <c r="LQI1" s="11"/>
      <c r="LQJ1" s="11"/>
      <c r="LQK1" s="11"/>
      <c r="LQL1" s="11"/>
      <c r="LQM1" s="11"/>
      <c r="LQN1" s="11"/>
      <c r="LQO1" s="11"/>
      <c r="LQP1" s="11"/>
      <c r="LQQ1" s="11"/>
      <c r="LQR1" s="11"/>
      <c r="LQS1" s="11"/>
      <c r="LQT1" s="11"/>
      <c r="LQU1" s="11"/>
      <c r="LQV1" s="11"/>
      <c r="LQW1" s="11"/>
      <c r="LQX1" s="11"/>
      <c r="LQY1" s="11"/>
      <c r="LQZ1" s="11"/>
      <c r="LRA1" s="11"/>
      <c r="LRB1" s="11"/>
      <c r="LRC1" s="11"/>
      <c r="LRD1" s="11"/>
      <c r="LRE1" s="11"/>
      <c r="LRF1" s="11"/>
      <c r="LRG1" s="11"/>
      <c r="LRH1" s="11"/>
      <c r="LRI1" s="11"/>
      <c r="LRJ1" s="11"/>
      <c r="LRK1" s="11"/>
      <c r="LRL1" s="11"/>
      <c r="LRM1" s="11"/>
      <c r="LRN1" s="11"/>
      <c r="LRO1" s="11"/>
      <c r="LRP1" s="11"/>
      <c r="LRQ1" s="11"/>
      <c r="LRR1" s="11"/>
      <c r="LRS1" s="11"/>
      <c r="LRT1" s="11"/>
      <c r="LRU1" s="11"/>
      <c r="LRV1" s="11"/>
      <c r="LRW1" s="11"/>
      <c r="LRX1" s="11"/>
      <c r="LRY1" s="11"/>
      <c r="LRZ1" s="11"/>
      <c r="LSA1" s="11"/>
      <c r="LSB1" s="11"/>
      <c r="LSC1" s="11"/>
      <c r="LSD1" s="11"/>
      <c r="LSE1" s="11"/>
      <c r="LSF1" s="11"/>
      <c r="LSG1" s="11"/>
      <c r="LSH1" s="11"/>
      <c r="LSI1" s="11"/>
      <c r="LSJ1" s="11"/>
      <c r="LSK1" s="11"/>
      <c r="LSL1" s="11"/>
      <c r="LSM1" s="11"/>
      <c r="LSN1" s="11"/>
      <c r="LSO1" s="11"/>
      <c r="LSP1" s="11"/>
      <c r="LSQ1" s="11"/>
      <c r="LSR1" s="11"/>
      <c r="LSS1" s="11"/>
      <c r="LST1" s="11"/>
      <c r="LSU1" s="11"/>
      <c r="LSV1" s="11"/>
      <c r="LSW1" s="11"/>
      <c r="LSX1" s="11"/>
      <c r="LSY1" s="11"/>
      <c r="LSZ1" s="11"/>
      <c r="LTA1" s="11"/>
      <c r="LTB1" s="11"/>
      <c r="LTC1" s="11"/>
      <c r="LTD1" s="11"/>
      <c r="LTE1" s="11"/>
      <c r="LTF1" s="11"/>
      <c r="LTG1" s="11"/>
      <c r="LTH1" s="11"/>
      <c r="LTI1" s="11"/>
      <c r="LTJ1" s="11"/>
      <c r="LTK1" s="11"/>
      <c r="LTL1" s="11"/>
      <c r="LTM1" s="11"/>
      <c r="LTN1" s="11"/>
      <c r="LTO1" s="11"/>
      <c r="LTP1" s="11"/>
      <c r="LTQ1" s="11"/>
      <c r="LTR1" s="11"/>
      <c r="LTS1" s="11"/>
      <c r="LTT1" s="11"/>
      <c r="LTU1" s="11"/>
      <c r="LTV1" s="11"/>
      <c r="LTW1" s="11"/>
      <c r="LTX1" s="11"/>
      <c r="LTY1" s="11"/>
      <c r="LTZ1" s="11"/>
      <c r="LUA1" s="11"/>
      <c r="LUB1" s="11"/>
      <c r="LUC1" s="11"/>
      <c r="LUD1" s="11"/>
      <c r="LUE1" s="11"/>
      <c r="LUF1" s="11"/>
      <c r="LUG1" s="11"/>
      <c r="LUH1" s="11"/>
      <c r="LUI1" s="11"/>
      <c r="LUJ1" s="11"/>
      <c r="LUK1" s="11"/>
      <c r="LUL1" s="11"/>
      <c r="LUM1" s="11"/>
      <c r="LUN1" s="11"/>
      <c r="LUO1" s="11"/>
      <c r="LUP1" s="11"/>
      <c r="LUQ1" s="11"/>
      <c r="LUR1" s="11"/>
      <c r="LUS1" s="11"/>
      <c r="LUT1" s="11"/>
      <c r="LUU1" s="11"/>
      <c r="LUV1" s="11"/>
      <c r="LUW1" s="11"/>
      <c r="LUX1" s="11"/>
      <c r="LUY1" s="11"/>
      <c r="LUZ1" s="11"/>
      <c r="LVA1" s="11"/>
      <c r="LVB1" s="11"/>
      <c r="LVC1" s="11"/>
      <c r="LVD1" s="11"/>
      <c r="LVE1" s="11"/>
      <c r="LVF1" s="11"/>
      <c r="LVG1" s="11"/>
      <c r="LVH1" s="11"/>
      <c r="LVI1" s="11"/>
      <c r="LVJ1" s="11"/>
      <c r="LVK1" s="11"/>
      <c r="LVL1" s="11"/>
      <c r="LVM1" s="11"/>
      <c r="LVN1" s="11"/>
      <c r="LVO1" s="11"/>
      <c r="LVP1" s="11"/>
      <c r="LVQ1" s="11"/>
      <c r="LVR1" s="11"/>
      <c r="LVS1" s="11"/>
      <c r="LVT1" s="11"/>
      <c r="LVU1" s="11"/>
      <c r="LVV1" s="11"/>
      <c r="LVW1" s="11"/>
      <c r="LVX1" s="11"/>
      <c r="LVY1" s="11"/>
      <c r="LVZ1" s="11"/>
      <c r="LWA1" s="11"/>
      <c r="LWB1" s="11"/>
      <c r="LWC1" s="11"/>
      <c r="LWD1" s="11"/>
      <c r="LWE1" s="11"/>
      <c r="LWF1" s="11"/>
      <c r="LWG1" s="11"/>
      <c r="LWH1" s="11"/>
      <c r="LWI1" s="11"/>
      <c r="LWJ1" s="11"/>
      <c r="LWK1" s="11"/>
      <c r="LWL1" s="11"/>
      <c r="LWM1" s="11"/>
      <c r="LWN1" s="11"/>
      <c r="LWO1" s="11"/>
      <c r="LWP1" s="11"/>
      <c r="LWQ1" s="11"/>
      <c r="LWR1" s="11"/>
      <c r="LWS1" s="11"/>
      <c r="LWT1" s="11"/>
      <c r="LWU1" s="11"/>
      <c r="LWV1" s="11"/>
      <c r="LWW1" s="11"/>
      <c r="LWX1" s="11"/>
      <c r="LWY1" s="11"/>
      <c r="LWZ1" s="11"/>
      <c r="LXA1" s="11"/>
      <c r="LXB1" s="11"/>
      <c r="LXC1" s="11"/>
      <c r="LXD1" s="11"/>
      <c r="LXE1" s="11"/>
      <c r="LXF1" s="11"/>
      <c r="LXG1" s="11"/>
      <c r="LXH1" s="11"/>
      <c r="LXI1" s="11"/>
      <c r="LXJ1" s="11"/>
      <c r="LXK1" s="11"/>
      <c r="LXL1" s="11"/>
      <c r="LXM1" s="11"/>
      <c r="LXN1" s="11"/>
      <c r="LXO1" s="11"/>
      <c r="LXP1" s="11"/>
      <c r="LXQ1" s="11"/>
      <c r="LXR1" s="11"/>
      <c r="LXS1" s="11"/>
      <c r="LXT1" s="11"/>
      <c r="LXU1" s="11"/>
      <c r="LXV1" s="11"/>
      <c r="LXW1" s="11"/>
      <c r="LXX1" s="11"/>
      <c r="LXY1" s="11"/>
      <c r="LXZ1" s="11"/>
      <c r="LYA1" s="11"/>
      <c r="LYB1" s="11"/>
      <c r="LYC1" s="11"/>
      <c r="LYD1" s="11"/>
      <c r="LYE1" s="11"/>
      <c r="LYF1" s="11"/>
      <c r="LYG1" s="11"/>
      <c r="LYH1" s="11"/>
      <c r="LYI1" s="11"/>
      <c r="LYJ1" s="11"/>
      <c r="LYK1" s="11"/>
      <c r="LYL1" s="11"/>
      <c r="LYM1" s="11"/>
      <c r="LYN1" s="11"/>
      <c r="LYO1" s="11"/>
      <c r="LYP1" s="11"/>
      <c r="LYQ1" s="11"/>
      <c r="LYR1" s="11"/>
      <c r="LYS1" s="11"/>
      <c r="LYT1" s="11"/>
      <c r="LYU1" s="11"/>
      <c r="LYV1" s="11"/>
      <c r="LYW1" s="11"/>
      <c r="LYX1" s="11"/>
      <c r="LYY1" s="11"/>
      <c r="LYZ1" s="11"/>
      <c r="LZA1" s="11"/>
      <c r="LZB1" s="11"/>
      <c r="LZC1" s="11"/>
      <c r="LZD1" s="11"/>
      <c r="LZE1" s="11"/>
      <c r="LZF1" s="11"/>
      <c r="LZG1" s="11"/>
      <c r="LZH1" s="11"/>
      <c r="LZI1" s="11"/>
      <c r="LZJ1" s="11"/>
      <c r="LZK1" s="11"/>
      <c r="LZL1" s="11"/>
      <c r="LZM1" s="11"/>
      <c r="LZN1" s="11"/>
      <c r="LZO1" s="11"/>
      <c r="LZP1" s="11"/>
      <c r="LZQ1" s="11"/>
      <c r="LZR1" s="11"/>
      <c r="LZS1" s="11"/>
      <c r="LZT1" s="11"/>
      <c r="LZU1" s="11"/>
      <c r="LZV1" s="11"/>
      <c r="LZW1" s="11"/>
      <c r="LZX1" s="11"/>
      <c r="LZY1" s="11"/>
      <c r="LZZ1" s="11"/>
      <c r="MAA1" s="11"/>
      <c r="MAB1" s="11"/>
      <c r="MAC1" s="11"/>
      <c r="MAD1" s="11"/>
      <c r="MAE1" s="11"/>
      <c r="MAF1" s="11"/>
      <c r="MAG1" s="11"/>
      <c r="MAH1" s="11"/>
      <c r="MAI1" s="11"/>
      <c r="MAJ1" s="11"/>
      <c r="MAK1" s="11"/>
      <c r="MAL1" s="11"/>
      <c r="MAM1" s="11"/>
      <c r="MAN1" s="11"/>
      <c r="MAO1" s="11"/>
      <c r="MAP1" s="11"/>
      <c r="MAQ1" s="11"/>
      <c r="MAR1" s="11"/>
      <c r="MAS1" s="11"/>
      <c r="MAT1" s="11"/>
      <c r="MAU1" s="11"/>
      <c r="MAV1" s="11"/>
      <c r="MAW1" s="11"/>
      <c r="MAX1" s="11"/>
      <c r="MAY1" s="11"/>
      <c r="MAZ1" s="11"/>
      <c r="MBA1" s="11"/>
      <c r="MBB1" s="11"/>
      <c r="MBC1" s="11"/>
      <c r="MBD1" s="11"/>
      <c r="MBE1" s="11"/>
      <c r="MBF1" s="11"/>
      <c r="MBG1" s="11"/>
      <c r="MBH1" s="11"/>
      <c r="MBI1" s="11"/>
      <c r="MBJ1" s="11"/>
      <c r="MBK1" s="11"/>
      <c r="MBL1" s="11"/>
      <c r="MBM1" s="11"/>
      <c r="MBN1" s="11"/>
      <c r="MBO1" s="11"/>
      <c r="MBP1" s="11"/>
      <c r="MBQ1" s="11"/>
      <c r="MBR1" s="11"/>
      <c r="MBS1" s="11"/>
      <c r="MBT1" s="11"/>
      <c r="MBU1" s="11"/>
      <c r="MBV1" s="11"/>
      <c r="MBW1" s="11"/>
      <c r="MBX1" s="11"/>
      <c r="MBY1" s="11"/>
      <c r="MBZ1" s="11"/>
      <c r="MCA1" s="11"/>
      <c r="MCB1" s="11"/>
      <c r="MCC1" s="11"/>
      <c r="MCD1" s="11"/>
      <c r="MCE1" s="11"/>
      <c r="MCF1" s="11"/>
      <c r="MCG1" s="11"/>
      <c r="MCH1" s="11"/>
      <c r="MCI1" s="11"/>
      <c r="MCJ1" s="11"/>
      <c r="MCK1" s="11"/>
      <c r="MCL1" s="11"/>
      <c r="MCM1" s="11"/>
      <c r="MCN1" s="11"/>
      <c r="MCO1" s="11"/>
      <c r="MCP1" s="11"/>
      <c r="MCQ1" s="11"/>
      <c r="MCR1" s="11"/>
      <c r="MCS1" s="11"/>
      <c r="MCT1" s="11"/>
      <c r="MCU1" s="11"/>
      <c r="MCV1" s="11"/>
      <c r="MCW1" s="11"/>
      <c r="MCX1" s="11"/>
      <c r="MCY1" s="11"/>
      <c r="MCZ1" s="11"/>
      <c r="MDA1" s="11"/>
      <c r="MDB1" s="11"/>
      <c r="MDC1" s="11"/>
      <c r="MDD1" s="11"/>
      <c r="MDE1" s="11"/>
      <c r="MDF1" s="11"/>
      <c r="MDG1" s="11"/>
      <c r="MDH1" s="11"/>
      <c r="MDI1" s="11"/>
      <c r="MDJ1" s="11"/>
      <c r="MDK1" s="11"/>
      <c r="MDL1" s="11"/>
      <c r="MDM1" s="11"/>
      <c r="MDN1" s="11"/>
      <c r="MDO1" s="11"/>
      <c r="MDP1" s="11"/>
      <c r="MDQ1" s="11"/>
      <c r="MDR1" s="11"/>
      <c r="MDS1" s="11"/>
      <c r="MDT1" s="11"/>
      <c r="MDU1" s="11"/>
      <c r="MDV1" s="11"/>
      <c r="MDW1" s="11"/>
      <c r="MDX1" s="11"/>
      <c r="MDY1" s="11"/>
      <c r="MDZ1" s="11"/>
      <c r="MEA1" s="11"/>
      <c r="MEB1" s="11"/>
      <c r="MEC1" s="11"/>
      <c r="MED1" s="11"/>
      <c r="MEE1" s="11"/>
      <c r="MEF1" s="11"/>
      <c r="MEG1" s="11"/>
      <c r="MEH1" s="11"/>
      <c r="MEI1" s="11"/>
      <c r="MEJ1" s="11"/>
      <c r="MEK1" s="11"/>
      <c r="MEL1" s="11"/>
      <c r="MEM1" s="11"/>
      <c r="MEN1" s="11"/>
      <c r="MEO1" s="11"/>
      <c r="MEP1" s="11"/>
      <c r="MEQ1" s="11"/>
      <c r="MER1" s="11"/>
      <c r="MES1" s="11"/>
      <c r="MET1" s="11"/>
      <c r="MEU1" s="11"/>
      <c r="MEV1" s="11"/>
      <c r="MEW1" s="11"/>
      <c r="MEX1" s="11"/>
      <c r="MEY1" s="11"/>
      <c r="MEZ1" s="11"/>
      <c r="MFA1" s="11"/>
      <c r="MFB1" s="11"/>
      <c r="MFC1" s="11"/>
      <c r="MFD1" s="11"/>
      <c r="MFE1" s="11"/>
      <c r="MFF1" s="11"/>
      <c r="MFG1" s="11"/>
      <c r="MFH1" s="11"/>
      <c r="MFI1" s="11"/>
      <c r="MFJ1" s="11"/>
      <c r="MFK1" s="11"/>
      <c r="MFL1" s="11"/>
      <c r="MFM1" s="11"/>
      <c r="MFN1" s="11"/>
      <c r="MFO1" s="11"/>
      <c r="MFP1" s="11"/>
      <c r="MFQ1" s="11"/>
      <c r="MFR1" s="11"/>
      <c r="MFS1" s="11"/>
      <c r="MFT1" s="11"/>
      <c r="MFU1" s="11"/>
      <c r="MFV1" s="11"/>
      <c r="MFW1" s="11"/>
      <c r="MFX1" s="11"/>
      <c r="MFY1" s="11"/>
      <c r="MFZ1" s="11"/>
      <c r="MGA1" s="11"/>
      <c r="MGB1" s="11"/>
      <c r="MGC1" s="11"/>
      <c r="MGD1" s="11"/>
      <c r="MGE1" s="11"/>
      <c r="MGF1" s="11"/>
      <c r="MGG1" s="11"/>
      <c r="MGH1" s="11"/>
      <c r="MGI1" s="11"/>
      <c r="MGJ1" s="11"/>
      <c r="MGK1" s="11"/>
      <c r="MGL1" s="11"/>
      <c r="MGM1" s="11"/>
      <c r="MGN1" s="11"/>
      <c r="MGO1" s="11"/>
      <c r="MGP1" s="11"/>
      <c r="MGQ1" s="11"/>
      <c r="MGR1" s="11"/>
      <c r="MGS1" s="11"/>
      <c r="MGT1" s="11"/>
      <c r="MGU1" s="11"/>
      <c r="MGV1" s="11"/>
      <c r="MGW1" s="11"/>
      <c r="MGX1" s="11"/>
      <c r="MGY1" s="11"/>
      <c r="MGZ1" s="11"/>
      <c r="MHA1" s="11"/>
      <c r="MHB1" s="11"/>
      <c r="MHC1" s="11"/>
      <c r="MHD1" s="11"/>
      <c r="MHE1" s="11"/>
      <c r="MHF1" s="11"/>
      <c r="MHG1" s="11"/>
      <c r="MHH1" s="11"/>
      <c r="MHI1" s="11"/>
      <c r="MHJ1" s="11"/>
      <c r="MHK1" s="11"/>
      <c r="MHL1" s="11"/>
      <c r="MHM1" s="11"/>
      <c r="MHN1" s="11"/>
      <c r="MHO1" s="11"/>
      <c r="MHP1" s="11"/>
      <c r="MHQ1" s="11"/>
      <c r="MHR1" s="11"/>
      <c r="MHS1" s="11"/>
      <c r="MHT1" s="11"/>
      <c r="MHU1" s="11"/>
      <c r="MHV1" s="11"/>
      <c r="MHW1" s="11"/>
      <c r="MHX1" s="11"/>
      <c r="MHY1" s="11"/>
      <c r="MHZ1" s="11"/>
      <c r="MIA1" s="11"/>
      <c r="MIB1" s="11"/>
      <c r="MIC1" s="11"/>
      <c r="MID1" s="11"/>
      <c r="MIE1" s="11"/>
      <c r="MIF1" s="11"/>
      <c r="MIG1" s="11"/>
      <c r="MIH1" s="11"/>
      <c r="MII1" s="11"/>
      <c r="MIJ1" s="11"/>
      <c r="MIK1" s="11"/>
      <c r="MIL1" s="11"/>
      <c r="MIM1" s="11"/>
      <c r="MIN1" s="11"/>
      <c r="MIO1" s="11"/>
      <c r="MIP1" s="11"/>
      <c r="MIQ1" s="11"/>
      <c r="MIR1" s="11"/>
      <c r="MIS1" s="11"/>
      <c r="MIT1" s="11"/>
      <c r="MIU1" s="11"/>
      <c r="MIV1" s="11"/>
      <c r="MIW1" s="11"/>
      <c r="MIX1" s="11"/>
      <c r="MIY1" s="11"/>
      <c r="MIZ1" s="11"/>
      <c r="MJA1" s="11"/>
      <c r="MJB1" s="11"/>
      <c r="MJC1" s="11"/>
      <c r="MJD1" s="11"/>
      <c r="MJE1" s="11"/>
      <c r="MJF1" s="11"/>
      <c r="MJG1" s="11"/>
      <c r="MJH1" s="11"/>
      <c r="MJI1" s="11"/>
      <c r="MJJ1" s="11"/>
      <c r="MJK1" s="11"/>
      <c r="MJL1" s="11"/>
      <c r="MJM1" s="11"/>
      <c r="MJN1" s="11"/>
      <c r="MJO1" s="11"/>
      <c r="MJP1" s="11"/>
      <c r="MJQ1" s="11"/>
      <c r="MJR1" s="11"/>
      <c r="MJS1" s="11"/>
      <c r="MJT1" s="11"/>
      <c r="MJU1" s="11"/>
      <c r="MJV1" s="11"/>
      <c r="MJW1" s="11"/>
      <c r="MJX1" s="11"/>
      <c r="MJY1" s="11"/>
      <c r="MJZ1" s="11"/>
      <c r="MKA1" s="11"/>
      <c r="MKB1" s="11"/>
      <c r="MKC1" s="11"/>
      <c r="MKD1" s="11"/>
      <c r="MKE1" s="11"/>
      <c r="MKF1" s="11"/>
      <c r="MKG1" s="11"/>
      <c r="MKH1" s="11"/>
      <c r="MKI1" s="11"/>
      <c r="MKJ1" s="11"/>
      <c r="MKK1" s="11"/>
      <c r="MKL1" s="11"/>
      <c r="MKM1" s="11"/>
      <c r="MKN1" s="11"/>
      <c r="MKO1" s="11"/>
      <c r="MKP1" s="11"/>
      <c r="MKQ1" s="11"/>
      <c r="MKR1" s="11"/>
      <c r="MKS1" s="11"/>
      <c r="MKT1" s="11"/>
      <c r="MKU1" s="11"/>
      <c r="MKV1" s="11"/>
      <c r="MKW1" s="11"/>
      <c r="MKX1" s="11"/>
      <c r="MKY1" s="11"/>
      <c r="MKZ1" s="11"/>
      <c r="MLA1" s="11"/>
      <c r="MLB1" s="11"/>
      <c r="MLC1" s="11"/>
      <c r="MLD1" s="11"/>
      <c r="MLE1" s="11"/>
      <c r="MLF1" s="11"/>
      <c r="MLG1" s="11"/>
      <c r="MLH1" s="11"/>
      <c r="MLI1" s="11"/>
      <c r="MLJ1" s="11"/>
      <c r="MLK1" s="11"/>
      <c r="MLL1" s="11"/>
      <c r="MLM1" s="11"/>
      <c r="MLN1" s="11"/>
      <c r="MLO1" s="11"/>
      <c r="MLP1" s="11"/>
      <c r="MLQ1" s="11"/>
      <c r="MLR1" s="11"/>
      <c r="MLS1" s="11"/>
      <c r="MLT1" s="11"/>
      <c r="MLU1" s="11"/>
      <c r="MLV1" s="11"/>
      <c r="MLW1" s="11"/>
      <c r="MLX1" s="11"/>
      <c r="MLY1" s="11"/>
      <c r="MLZ1" s="11"/>
      <c r="MMA1" s="11"/>
      <c r="MMB1" s="11"/>
      <c r="MMC1" s="11"/>
      <c r="MMD1" s="11"/>
      <c r="MME1" s="11"/>
      <c r="MMF1" s="11"/>
      <c r="MMG1" s="11"/>
      <c r="MMH1" s="11"/>
      <c r="MMI1" s="11"/>
      <c r="MMJ1" s="11"/>
      <c r="MMK1" s="11"/>
      <c r="MML1" s="11"/>
      <c r="MMM1" s="11"/>
      <c r="MMN1" s="11"/>
      <c r="MMO1" s="11"/>
      <c r="MMP1" s="11"/>
      <c r="MMQ1" s="11"/>
      <c r="MMR1" s="11"/>
      <c r="MMS1" s="11"/>
      <c r="MMT1" s="11"/>
      <c r="MMU1" s="11"/>
      <c r="MMV1" s="11"/>
      <c r="MMW1" s="11"/>
      <c r="MMX1" s="11"/>
      <c r="MMY1" s="11"/>
      <c r="MMZ1" s="11"/>
      <c r="MNA1" s="11"/>
      <c r="MNB1" s="11"/>
      <c r="MNC1" s="11"/>
      <c r="MND1" s="11"/>
      <c r="MNE1" s="11"/>
      <c r="MNF1" s="11"/>
      <c r="MNG1" s="11"/>
      <c r="MNH1" s="11"/>
      <c r="MNI1" s="11"/>
      <c r="MNJ1" s="11"/>
      <c r="MNK1" s="11"/>
      <c r="MNL1" s="11"/>
      <c r="MNM1" s="11"/>
      <c r="MNN1" s="11"/>
      <c r="MNO1" s="11"/>
      <c r="MNP1" s="11"/>
      <c r="MNQ1" s="11"/>
      <c r="MNR1" s="11"/>
      <c r="MNS1" s="11"/>
      <c r="MNT1" s="11"/>
      <c r="MNU1" s="11"/>
      <c r="MNV1" s="11"/>
      <c r="MNW1" s="11"/>
      <c r="MNX1" s="11"/>
      <c r="MNY1" s="11"/>
      <c r="MNZ1" s="11"/>
      <c r="MOA1" s="11"/>
      <c r="MOB1" s="11"/>
      <c r="MOC1" s="11"/>
      <c r="MOD1" s="11"/>
      <c r="MOE1" s="11"/>
      <c r="MOF1" s="11"/>
      <c r="MOG1" s="11"/>
      <c r="MOH1" s="11"/>
      <c r="MOI1" s="11"/>
      <c r="MOJ1" s="11"/>
      <c r="MOK1" s="11"/>
      <c r="MOL1" s="11"/>
      <c r="MOM1" s="11"/>
      <c r="MON1" s="11"/>
      <c r="MOO1" s="11"/>
      <c r="MOP1" s="11"/>
      <c r="MOQ1" s="11"/>
      <c r="MOR1" s="11"/>
      <c r="MOS1" s="11"/>
      <c r="MOT1" s="11"/>
      <c r="MOU1" s="11"/>
      <c r="MOV1" s="11"/>
      <c r="MOW1" s="11"/>
      <c r="MOX1" s="11"/>
      <c r="MOY1" s="11"/>
      <c r="MOZ1" s="11"/>
      <c r="MPA1" s="11"/>
      <c r="MPB1" s="11"/>
      <c r="MPC1" s="11"/>
      <c r="MPD1" s="11"/>
      <c r="MPE1" s="11"/>
      <c r="MPF1" s="11"/>
      <c r="MPG1" s="11"/>
      <c r="MPH1" s="11"/>
      <c r="MPI1" s="11"/>
      <c r="MPJ1" s="11"/>
      <c r="MPK1" s="11"/>
      <c r="MPL1" s="11"/>
      <c r="MPM1" s="11"/>
      <c r="MPN1" s="11"/>
      <c r="MPO1" s="11"/>
      <c r="MPP1" s="11"/>
      <c r="MPQ1" s="11"/>
      <c r="MPR1" s="11"/>
      <c r="MPS1" s="11"/>
      <c r="MPT1" s="11"/>
      <c r="MPU1" s="11"/>
      <c r="MPV1" s="11"/>
      <c r="MPW1" s="11"/>
      <c r="MPX1" s="11"/>
      <c r="MPY1" s="11"/>
      <c r="MPZ1" s="11"/>
      <c r="MQA1" s="11"/>
      <c r="MQB1" s="11"/>
      <c r="MQC1" s="11"/>
      <c r="MQD1" s="11"/>
      <c r="MQE1" s="11"/>
      <c r="MQF1" s="11"/>
      <c r="MQG1" s="11"/>
      <c r="MQH1" s="11"/>
      <c r="MQI1" s="11"/>
      <c r="MQJ1" s="11"/>
      <c r="MQK1" s="11"/>
      <c r="MQL1" s="11"/>
      <c r="MQM1" s="11"/>
      <c r="MQN1" s="11"/>
      <c r="MQO1" s="11"/>
      <c r="MQP1" s="11"/>
      <c r="MQQ1" s="11"/>
      <c r="MQR1" s="11"/>
      <c r="MQS1" s="11"/>
      <c r="MQT1" s="11"/>
      <c r="MQU1" s="11"/>
      <c r="MQV1" s="11"/>
      <c r="MQW1" s="11"/>
      <c r="MQX1" s="11"/>
      <c r="MQY1" s="11"/>
      <c r="MQZ1" s="11"/>
      <c r="MRA1" s="11"/>
      <c r="MRB1" s="11"/>
      <c r="MRC1" s="11"/>
      <c r="MRD1" s="11"/>
      <c r="MRE1" s="11"/>
      <c r="MRF1" s="11"/>
      <c r="MRG1" s="11"/>
      <c r="MRH1" s="11"/>
      <c r="MRI1" s="11"/>
      <c r="MRJ1" s="11"/>
      <c r="MRK1" s="11"/>
      <c r="MRL1" s="11"/>
      <c r="MRM1" s="11"/>
      <c r="MRN1" s="11"/>
      <c r="MRO1" s="11"/>
      <c r="MRP1" s="11"/>
      <c r="MRQ1" s="11"/>
      <c r="MRR1" s="11"/>
      <c r="MRS1" s="11"/>
      <c r="MRT1" s="11"/>
      <c r="MRU1" s="11"/>
      <c r="MRV1" s="11"/>
      <c r="MRW1" s="11"/>
      <c r="MRX1" s="11"/>
      <c r="MRY1" s="11"/>
      <c r="MRZ1" s="11"/>
      <c r="MSA1" s="11"/>
      <c r="MSB1" s="11"/>
      <c r="MSC1" s="11"/>
      <c r="MSD1" s="11"/>
      <c r="MSE1" s="11"/>
      <c r="MSF1" s="11"/>
      <c r="MSG1" s="11"/>
      <c r="MSH1" s="11"/>
      <c r="MSI1" s="11"/>
      <c r="MSJ1" s="11"/>
      <c r="MSK1" s="11"/>
      <c r="MSL1" s="11"/>
      <c r="MSM1" s="11"/>
      <c r="MSN1" s="11"/>
      <c r="MSO1" s="11"/>
      <c r="MSP1" s="11"/>
      <c r="MSQ1" s="11"/>
      <c r="MSR1" s="11"/>
      <c r="MSS1" s="11"/>
      <c r="MST1" s="11"/>
      <c r="MSU1" s="11"/>
      <c r="MSV1" s="11"/>
      <c r="MSW1" s="11"/>
      <c r="MSX1" s="11"/>
      <c r="MSY1" s="11"/>
      <c r="MSZ1" s="11"/>
      <c r="MTA1" s="11"/>
      <c r="MTB1" s="11"/>
      <c r="MTC1" s="11"/>
      <c r="MTD1" s="11"/>
      <c r="MTE1" s="11"/>
      <c r="MTF1" s="11"/>
      <c r="MTG1" s="11"/>
      <c r="MTH1" s="11"/>
      <c r="MTI1" s="11"/>
      <c r="MTJ1" s="11"/>
      <c r="MTK1" s="11"/>
      <c r="MTL1" s="11"/>
      <c r="MTM1" s="11"/>
      <c r="MTN1" s="11"/>
      <c r="MTO1" s="11"/>
      <c r="MTP1" s="11"/>
      <c r="MTQ1" s="11"/>
      <c r="MTR1" s="11"/>
      <c r="MTS1" s="11"/>
      <c r="MTT1" s="11"/>
      <c r="MTU1" s="11"/>
      <c r="MTV1" s="11"/>
      <c r="MTW1" s="11"/>
      <c r="MTX1" s="11"/>
      <c r="MTY1" s="11"/>
      <c r="MTZ1" s="11"/>
      <c r="MUA1" s="11"/>
      <c r="MUB1" s="11"/>
      <c r="MUC1" s="11"/>
      <c r="MUD1" s="11"/>
      <c r="MUE1" s="11"/>
      <c r="MUF1" s="11"/>
      <c r="MUG1" s="11"/>
      <c r="MUH1" s="11"/>
      <c r="MUI1" s="11"/>
      <c r="MUJ1" s="11"/>
      <c r="MUK1" s="11"/>
      <c r="MUL1" s="11"/>
      <c r="MUM1" s="11"/>
      <c r="MUN1" s="11"/>
      <c r="MUO1" s="11"/>
      <c r="MUP1" s="11"/>
      <c r="MUQ1" s="11"/>
      <c r="MUR1" s="11"/>
      <c r="MUS1" s="11"/>
      <c r="MUT1" s="11"/>
      <c r="MUU1" s="11"/>
      <c r="MUV1" s="11"/>
      <c r="MUW1" s="11"/>
      <c r="MUX1" s="11"/>
      <c r="MUY1" s="11"/>
      <c r="MUZ1" s="11"/>
      <c r="MVA1" s="11"/>
      <c r="MVB1" s="11"/>
      <c r="MVC1" s="11"/>
      <c r="MVD1" s="11"/>
      <c r="MVE1" s="11"/>
      <c r="MVF1" s="11"/>
      <c r="MVG1" s="11"/>
      <c r="MVH1" s="11"/>
      <c r="MVI1" s="11"/>
      <c r="MVJ1" s="11"/>
      <c r="MVK1" s="11"/>
      <c r="MVL1" s="11"/>
      <c r="MVM1" s="11"/>
      <c r="MVN1" s="11"/>
      <c r="MVO1" s="11"/>
      <c r="MVP1" s="11"/>
      <c r="MVQ1" s="11"/>
      <c r="MVR1" s="11"/>
      <c r="MVS1" s="11"/>
      <c r="MVT1" s="11"/>
      <c r="MVU1" s="11"/>
      <c r="MVV1" s="11"/>
      <c r="MVW1" s="11"/>
      <c r="MVX1" s="11"/>
      <c r="MVY1" s="11"/>
      <c r="MVZ1" s="11"/>
      <c r="MWA1" s="11"/>
      <c r="MWB1" s="11"/>
      <c r="MWC1" s="11"/>
      <c r="MWD1" s="11"/>
      <c r="MWE1" s="11"/>
      <c r="MWF1" s="11"/>
      <c r="MWG1" s="11"/>
      <c r="MWH1" s="11"/>
      <c r="MWI1" s="11"/>
      <c r="MWJ1" s="11"/>
      <c r="MWK1" s="11"/>
      <c r="MWL1" s="11"/>
      <c r="MWM1" s="11"/>
      <c r="MWN1" s="11"/>
      <c r="MWO1" s="11"/>
      <c r="MWP1" s="11"/>
      <c r="MWQ1" s="11"/>
      <c r="MWR1" s="11"/>
      <c r="MWS1" s="11"/>
      <c r="MWT1" s="11"/>
      <c r="MWU1" s="11"/>
      <c r="MWV1" s="11"/>
      <c r="MWW1" s="11"/>
      <c r="MWX1" s="11"/>
      <c r="MWY1" s="11"/>
      <c r="MWZ1" s="11"/>
      <c r="MXA1" s="11"/>
      <c r="MXB1" s="11"/>
      <c r="MXC1" s="11"/>
      <c r="MXD1" s="11"/>
      <c r="MXE1" s="11"/>
      <c r="MXF1" s="11"/>
      <c r="MXG1" s="11"/>
      <c r="MXH1" s="11"/>
      <c r="MXI1" s="11"/>
      <c r="MXJ1" s="11"/>
      <c r="MXK1" s="11"/>
      <c r="MXL1" s="11"/>
      <c r="MXM1" s="11"/>
      <c r="MXN1" s="11"/>
      <c r="MXO1" s="11"/>
      <c r="MXP1" s="11"/>
      <c r="MXQ1" s="11"/>
      <c r="MXR1" s="11"/>
      <c r="MXS1" s="11"/>
      <c r="MXT1" s="11"/>
      <c r="MXU1" s="11"/>
      <c r="MXV1" s="11"/>
      <c r="MXW1" s="11"/>
      <c r="MXX1" s="11"/>
      <c r="MXY1" s="11"/>
      <c r="MXZ1" s="11"/>
      <c r="MYA1" s="11"/>
      <c r="MYB1" s="11"/>
      <c r="MYC1" s="11"/>
      <c r="MYD1" s="11"/>
      <c r="MYE1" s="11"/>
      <c r="MYF1" s="11"/>
      <c r="MYG1" s="11"/>
      <c r="MYH1" s="11"/>
      <c r="MYI1" s="11"/>
      <c r="MYJ1" s="11"/>
      <c r="MYK1" s="11"/>
      <c r="MYL1" s="11"/>
      <c r="MYM1" s="11"/>
      <c r="MYN1" s="11"/>
      <c r="MYO1" s="11"/>
      <c r="MYP1" s="11"/>
      <c r="MYQ1" s="11"/>
      <c r="MYR1" s="11"/>
      <c r="MYS1" s="11"/>
      <c r="MYT1" s="11"/>
      <c r="MYU1" s="11"/>
      <c r="MYV1" s="11"/>
      <c r="MYW1" s="11"/>
      <c r="MYX1" s="11"/>
      <c r="MYY1" s="11"/>
      <c r="MYZ1" s="11"/>
      <c r="MZA1" s="11"/>
      <c r="MZB1" s="11"/>
      <c r="MZC1" s="11"/>
      <c r="MZD1" s="11"/>
      <c r="MZE1" s="11"/>
      <c r="MZF1" s="11"/>
      <c r="MZG1" s="11"/>
      <c r="MZH1" s="11"/>
      <c r="MZI1" s="11"/>
      <c r="MZJ1" s="11"/>
      <c r="MZK1" s="11"/>
      <c r="MZL1" s="11"/>
      <c r="MZM1" s="11"/>
      <c r="MZN1" s="11"/>
      <c r="MZO1" s="11"/>
      <c r="MZP1" s="11"/>
      <c r="MZQ1" s="11"/>
      <c r="MZR1" s="11"/>
      <c r="MZS1" s="11"/>
      <c r="MZT1" s="11"/>
      <c r="MZU1" s="11"/>
      <c r="MZV1" s="11"/>
      <c r="MZW1" s="11"/>
      <c r="MZX1" s="11"/>
      <c r="MZY1" s="11"/>
      <c r="MZZ1" s="11"/>
      <c r="NAA1" s="11"/>
      <c r="NAB1" s="11"/>
      <c r="NAC1" s="11"/>
      <c r="NAD1" s="11"/>
      <c r="NAE1" s="11"/>
      <c r="NAF1" s="11"/>
      <c r="NAG1" s="11"/>
      <c r="NAH1" s="11"/>
      <c r="NAI1" s="11"/>
      <c r="NAJ1" s="11"/>
      <c r="NAK1" s="11"/>
      <c r="NAL1" s="11"/>
      <c r="NAM1" s="11"/>
      <c r="NAN1" s="11"/>
      <c r="NAO1" s="11"/>
      <c r="NAP1" s="11"/>
      <c r="NAQ1" s="11"/>
      <c r="NAR1" s="11"/>
      <c r="NAS1" s="11"/>
      <c r="NAT1" s="11"/>
      <c r="NAU1" s="11"/>
      <c r="NAV1" s="11"/>
      <c r="NAW1" s="11"/>
      <c r="NAX1" s="11"/>
      <c r="NAY1" s="11"/>
      <c r="NAZ1" s="11"/>
      <c r="NBA1" s="11"/>
      <c r="NBB1" s="11"/>
      <c r="NBC1" s="11"/>
      <c r="NBD1" s="11"/>
      <c r="NBE1" s="11"/>
      <c r="NBF1" s="11"/>
      <c r="NBG1" s="11"/>
      <c r="NBH1" s="11"/>
      <c r="NBI1" s="11"/>
      <c r="NBJ1" s="11"/>
      <c r="NBK1" s="11"/>
      <c r="NBL1" s="11"/>
      <c r="NBM1" s="11"/>
      <c r="NBN1" s="11"/>
      <c r="NBO1" s="11"/>
      <c r="NBP1" s="11"/>
      <c r="NBQ1" s="11"/>
      <c r="NBR1" s="11"/>
      <c r="NBS1" s="11"/>
      <c r="NBT1" s="11"/>
      <c r="NBU1" s="11"/>
      <c r="NBV1" s="11"/>
      <c r="NBW1" s="11"/>
      <c r="NBX1" s="11"/>
      <c r="NBY1" s="11"/>
      <c r="NBZ1" s="11"/>
      <c r="NCA1" s="11"/>
      <c r="NCB1" s="11"/>
      <c r="NCC1" s="11"/>
      <c r="NCD1" s="11"/>
      <c r="NCE1" s="11"/>
      <c r="NCF1" s="11"/>
      <c r="NCG1" s="11"/>
      <c r="NCH1" s="11"/>
      <c r="NCI1" s="11"/>
      <c r="NCJ1" s="11"/>
      <c r="NCK1" s="11"/>
      <c r="NCL1" s="11"/>
      <c r="NCM1" s="11"/>
      <c r="NCN1" s="11"/>
      <c r="NCO1" s="11"/>
      <c r="NCP1" s="11"/>
      <c r="NCQ1" s="11"/>
      <c r="NCR1" s="11"/>
      <c r="NCS1" s="11"/>
      <c r="NCT1" s="11"/>
      <c r="NCU1" s="11"/>
      <c r="NCV1" s="11"/>
      <c r="NCW1" s="11"/>
      <c r="NCX1" s="11"/>
      <c r="NCY1" s="11"/>
      <c r="NCZ1" s="11"/>
      <c r="NDA1" s="11"/>
      <c r="NDB1" s="11"/>
      <c r="NDC1" s="11"/>
      <c r="NDD1" s="11"/>
      <c r="NDE1" s="11"/>
      <c r="NDF1" s="11"/>
      <c r="NDG1" s="11"/>
      <c r="NDH1" s="11"/>
      <c r="NDI1" s="11"/>
      <c r="NDJ1" s="11"/>
      <c r="NDK1" s="11"/>
      <c r="NDL1" s="11"/>
      <c r="NDM1" s="11"/>
      <c r="NDN1" s="11"/>
      <c r="NDO1" s="11"/>
      <c r="NDP1" s="11"/>
      <c r="NDQ1" s="11"/>
      <c r="NDR1" s="11"/>
      <c r="NDS1" s="11"/>
      <c r="NDT1" s="11"/>
      <c r="NDU1" s="11"/>
      <c r="NDV1" s="11"/>
      <c r="NDW1" s="11"/>
      <c r="NDX1" s="11"/>
      <c r="NDY1" s="11"/>
      <c r="NDZ1" s="11"/>
      <c r="NEA1" s="11"/>
      <c r="NEB1" s="11"/>
      <c r="NEC1" s="11"/>
      <c r="NED1" s="11"/>
      <c r="NEE1" s="11"/>
      <c r="NEF1" s="11"/>
      <c r="NEG1" s="11"/>
      <c r="NEH1" s="11"/>
      <c r="NEI1" s="11"/>
      <c r="NEJ1" s="11"/>
      <c r="NEK1" s="11"/>
      <c r="NEL1" s="11"/>
      <c r="NEM1" s="11"/>
      <c r="NEN1" s="11"/>
      <c r="NEO1" s="11"/>
      <c r="NEP1" s="11"/>
      <c r="NEQ1" s="11"/>
      <c r="NER1" s="11"/>
      <c r="NES1" s="11"/>
      <c r="NET1" s="11"/>
      <c r="NEU1" s="11"/>
      <c r="NEV1" s="11"/>
      <c r="NEW1" s="11"/>
      <c r="NEX1" s="11"/>
      <c r="NEY1" s="11"/>
      <c r="NEZ1" s="11"/>
      <c r="NFA1" s="11"/>
      <c r="NFB1" s="11"/>
      <c r="NFC1" s="11"/>
      <c r="NFD1" s="11"/>
      <c r="NFE1" s="11"/>
      <c r="NFF1" s="11"/>
      <c r="NFG1" s="11"/>
      <c r="NFH1" s="11"/>
      <c r="NFI1" s="11"/>
      <c r="NFJ1" s="11"/>
      <c r="NFK1" s="11"/>
      <c r="NFL1" s="11"/>
      <c r="NFM1" s="11"/>
      <c r="NFN1" s="11"/>
      <c r="NFO1" s="11"/>
      <c r="NFP1" s="11"/>
      <c r="NFQ1" s="11"/>
      <c r="NFR1" s="11"/>
      <c r="NFS1" s="11"/>
      <c r="NFT1" s="11"/>
      <c r="NFU1" s="11"/>
      <c r="NFV1" s="11"/>
      <c r="NFW1" s="11"/>
      <c r="NFX1" s="11"/>
      <c r="NFY1" s="11"/>
      <c r="NFZ1" s="11"/>
      <c r="NGA1" s="11"/>
      <c r="NGB1" s="11"/>
      <c r="NGC1" s="11"/>
      <c r="NGD1" s="11"/>
      <c r="NGE1" s="11"/>
      <c r="NGF1" s="11"/>
      <c r="NGG1" s="11"/>
      <c r="NGH1" s="11"/>
      <c r="NGI1" s="11"/>
      <c r="NGJ1" s="11"/>
      <c r="NGK1" s="11"/>
      <c r="NGL1" s="11"/>
      <c r="NGM1" s="11"/>
      <c r="NGN1" s="11"/>
      <c r="NGO1" s="11"/>
      <c r="NGP1" s="11"/>
      <c r="NGQ1" s="11"/>
      <c r="NGR1" s="11"/>
      <c r="NGS1" s="11"/>
      <c r="NGT1" s="11"/>
      <c r="NGU1" s="11"/>
      <c r="NGV1" s="11"/>
      <c r="NGW1" s="11"/>
      <c r="NGX1" s="11"/>
      <c r="NGY1" s="11"/>
      <c r="NGZ1" s="11"/>
      <c r="NHA1" s="11"/>
      <c r="NHB1" s="11"/>
      <c r="NHC1" s="11"/>
      <c r="NHD1" s="11"/>
      <c r="NHE1" s="11"/>
      <c r="NHF1" s="11"/>
      <c r="NHG1" s="11"/>
      <c r="NHH1" s="11"/>
      <c r="NHI1" s="11"/>
      <c r="NHJ1" s="11"/>
      <c r="NHK1" s="11"/>
      <c r="NHL1" s="11"/>
      <c r="NHM1" s="11"/>
      <c r="NHN1" s="11"/>
      <c r="NHO1" s="11"/>
      <c r="NHP1" s="11"/>
      <c r="NHQ1" s="11"/>
      <c r="NHR1" s="11"/>
      <c r="NHS1" s="11"/>
      <c r="NHT1" s="11"/>
      <c r="NHU1" s="11"/>
      <c r="NHV1" s="11"/>
      <c r="NHW1" s="11"/>
      <c r="NHX1" s="11"/>
      <c r="NHY1" s="11"/>
      <c r="NHZ1" s="11"/>
      <c r="NIA1" s="11"/>
      <c r="NIB1" s="11"/>
      <c r="NIC1" s="11"/>
      <c r="NID1" s="11"/>
      <c r="NIE1" s="11"/>
      <c r="NIF1" s="11"/>
      <c r="NIG1" s="11"/>
      <c r="NIH1" s="11"/>
      <c r="NII1" s="11"/>
      <c r="NIJ1" s="11"/>
      <c r="NIK1" s="11"/>
      <c r="NIL1" s="11"/>
      <c r="NIM1" s="11"/>
      <c r="NIN1" s="11"/>
      <c r="NIO1" s="11"/>
      <c r="NIP1" s="11"/>
      <c r="NIQ1" s="11"/>
      <c r="NIR1" s="11"/>
      <c r="NIS1" s="11"/>
      <c r="NIT1" s="11"/>
      <c r="NIU1" s="11"/>
      <c r="NIV1" s="11"/>
      <c r="NIW1" s="11"/>
      <c r="NIX1" s="11"/>
      <c r="NIY1" s="11"/>
      <c r="NIZ1" s="11"/>
      <c r="NJA1" s="11"/>
      <c r="NJB1" s="11"/>
      <c r="NJC1" s="11"/>
      <c r="NJD1" s="11"/>
      <c r="NJE1" s="11"/>
      <c r="NJF1" s="11"/>
      <c r="NJG1" s="11"/>
      <c r="NJH1" s="11"/>
      <c r="NJI1" s="11"/>
      <c r="NJJ1" s="11"/>
      <c r="NJK1" s="11"/>
      <c r="NJL1" s="11"/>
      <c r="NJM1" s="11"/>
      <c r="NJN1" s="11"/>
      <c r="NJO1" s="11"/>
      <c r="NJP1" s="11"/>
      <c r="NJQ1" s="11"/>
      <c r="NJR1" s="11"/>
      <c r="NJS1" s="11"/>
      <c r="NJT1" s="11"/>
      <c r="NJU1" s="11"/>
      <c r="NJV1" s="11"/>
      <c r="NJW1" s="11"/>
      <c r="NJX1" s="11"/>
      <c r="NJY1" s="11"/>
      <c r="NJZ1" s="11"/>
      <c r="NKA1" s="11"/>
      <c r="NKB1" s="11"/>
      <c r="NKC1" s="11"/>
      <c r="NKD1" s="11"/>
      <c r="NKE1" s="11"/>
      <c r="NKF1" s="11"/>
      <c r="NKG1" s="11"/>
      <c r="NKH1" s="11"/>
      <c r="NKI1" s="11"/>
      <c r="NKJ1" s="11"/>
      <c r="NKK1" s="11"/>
      <c r="NKL1" s="11"/>
      <c r="NKM1" s="11"/>
      <c r="NKN1" s="11"/>
      <c r="NKO1" s="11"/>
      <c r="NKP1" s="11"/>
      <c r="NKQ1" s="11"/>
      <c r="NKR1" s="11"/>
      <c r="NKS1" s="11"/>
      <c r="NKT1" s="11"/>
      <c r="NKU1" s="11"/>
      <c r="NKV1" s="11"/>
      <c r="NKW1" s="11"/>
      <c r="NKX1" s="11"/>
      <c r="NKY1" s="11"/>
      <c r="NKZ1" s="11"/>
      <c r="NLA1" s="11"/>
      <c r="NLB1" s="11"/>
      <c r="NLC1" s="11"/>
      <c r="NLD1" s="11"/>
      <c r="NLE1" s="11"/>
      <c r="NLF1" s="11"/>
      <c r="NLG1" s="11"/>
      <c r="NLH1" s="11"/>
      <c r="NLI1" s="11"/>
      <c r="NLJ1" s="11"/>
      <c r="NLK1" s="11"/>
      <c r="NLL1" s="11"/>
      <c r="NLM1" s="11"/>
      <c r="NLN1" s="11"/>
      <c r="NLO1" s="11"/>
      <c r="NLP1" s="11"/>
      <c r="NLQ1" s="11"/>
      <c r="NLR1" s="11"/>
      <c r="NLS1" s="11"/>
      <c r="NLT1" s="11"/>
      <c r="NLU1" s="11"/>
      <c r="NLV1" s="11"/>
      <c r="NLW1" s="11"/>
      <c r="NLX1" s="11"/>
      <c r="NLY1" s="11"/>
      <c r="NLZ1" s="11"/>
      <c r="NMA1" s="11"/>
      <c r="NMB1" s="11"/>
      <c r="NMC1" s="11"/>
      <c r="NMD1" s="11"/>
      <c r="NME1" s="11"/>
      <c r="NMF1" s="11"/>
      <c r="NMG1" s="11"/>
      <c r="NMH1" s="11"/>
      <c r="NMI1" s="11"/>
      <c r="NMJ1" s="11"/>
      <c r="NMK1" s="11"/>
      <c r="NML1" s="11"/>
      <c r="NMM1" s="11"/>
      <c r="NMN1" s="11"/>
      <c r="NMO1" s="11"/>
      <c r="NMP1" s="11"/>
      <c r="NMQ1" s="11"/>
      <c r="NMR1" s="11"/>
      <c r="NMS1" s="11"/>
      <c r="NMT1" s="11"/>
      <c r="NMU1" s="11"/>
      <c r="NMV1" s="11"/>
      <c r="NMW1" s="11"/>
      <c r="NMX1" s="11"/>
      <c r="NMY1" s="11"/>
      <c r="NMZ1" s="11"/>
      <c r="NNA1" s="11"/>
      <c r="NNB1" s="11"/>
      <c r="NNC1" s="11"/>
      <c r="NND1" s="11"/>
      <c r="NNE1" s="11"/>
      <c r="NNF1" s="11"/>
      <c r="NNG1" s="11"/>
      <c r="NNH1" s="11"/>
      <c r="NNI1" s="11"/>
      <c r="NNJ1" s="11"/>
      <c r="NNK1" s="11"/>
      <c r="NNL1" s="11"/>
      <c r="NNM1" s="11"/>
      <c r="NNN1" s="11"/>
      <c r="NNO1" s="11"/>
      <c r="NNP1" s="11"/>
      <c r="NNQ1" s="11"/>
      <c r="NNR1" s="11"/>
      <c r="NNS1" s="11"/>
      <c r="NNT1" s="11"/>
      <c r="NNU1" s="11"/>
      <c r="NNV1" s="11"/>
      <c r="NNW1" s="11"/>
      <c r="NNX1" s="11"/>
      <c r="NNY1" s="11"/>
      <c r="NNZ1" s="11"/>
      <c r="NOA1" s="11"/>
      <c r="NOB1" s="11"/>
      <c r="NOC1" s="11"/>
      <c r="NOD1" s="11"/>
      <c r="NOE1" s="11"/>
      <c r="NOF1" s="11"/>
      <c r="NOG1" s="11"/>
      <c r="NOH1" s="11"/>
      <c r="NOI1" s="11"/>
      <c r="NOJ1" s="11"/>
      <c r="NOK1" s="11"/>
      <c r="NOL1" s="11"/>
      <c r="NOM1" s="11"/>
      <c r="NON1" s="11"/>
      <c r="NOO1" s="11"/>
      <c r="NOP1" s="11"/>
      <c r="NOQ1" s="11"/>
      <c r="NOR1" s="11"/>
      <c r="NOS1" s="11"/>
      <c r="NOT1" s="11"/>
      <c r="NOU1" s="11"/>
      <c r="NOV1" s="11"/>
      <c r="NOW1" s="11"/>
      <c r="NOX1" s="11"/>
      <c r="NOY1" s="11"/>
      <c r="NOZ1" s="11"/>
      <c r="NPA1" s="11"/>
      <c r="NPB1" s="11"/>
      <c r="NPC1" s="11"/>
      <c r="NPD1" s="11"/>
      <c r="NPE1" s="11"/>
      <c r="NPF1" s="11"/>
      <c r="NPG1" s="11"/>
      <c r="NPH1" s="11"/>
      <c r="NPI1" s="11"/>
      <c r="NPJ1" s="11"/>
      <c r="NPK1" s="11"/>
      <c r="NPL1" s="11"/>
      <c r="NPM1" s="11"/>
      <c r="NPN1" s="11"/>
      <c r="NPO1" s="11"/>
      <c r="NPP1" s="11"/>
      <c r="NPQ1" s="11"/>
      <c r="NPR1" s="11"/>
      <c r="NPS1" s="11"/>
      <c r="NPT1" s="11"/>
      <c r="NPU1" s="11"/>
      <c r="NPV1" s="11"/>
      <c r="NPW1" s="11"/>
      <c r="NPX1" s="11"/>
      <c r="NPY1" s="11"/>
      <c r="NPZ1" s="11"/>
      <c r="NQA1" s="11"/>
      <c r="NQB1" s="11"/>
      <c r="NQC1" s="11"/>
      <c r="NQD1" s="11"/>
      <c r="NQE1" s="11"/>
      <c r="NQF1" s="11"/>
      <c r="NQG1" s="11"/>
      <c r="NQH1" s="11"/>
      <c r="NQI1" s="11"/>
      <c r="NQJ1" s="11"/>
      <c r="NQK1" s="11"/>
      <c r="NQL1" s="11"/>
      <c r="NQM1" s="11"/>
      <c r="NQN1" s="11"/>
      <c r="NQO1" s="11"/>
      <c r="NQP1" s="11"/>
      <c r="NQQ1" s="11"/>
      <c r="NQR1" s="11"/>
      <c r="NQS1" s="11"/>
      <c r="NQT1" s="11"/>
      <c r="NQU1" s="11"/>
      <c r="NQV1" s="11"/>
      <c r="NQW1" s="11"/>
      <c r="NQX1" s="11"/>
      <c r="NQY1" s="11"/>
      <c r="NQZ1" s="11"/>
      <c r="NRA1" s="11"/>
      <c r="NRB1" s="11"/>
      <c r="NRC1" s="11"/>
      <c r="NRD1" s="11"/>
      <c r="NRE1" s="11"/>
      <c r="NRF1" s="11"/>
      <c r="NRG1" s="11"/>
      <c r="NRH1" s="11"/>
      <c r="NRI1" s="11"/>
      <c r="NRJ1" s="11"/>
      <c r="NRK1" s="11"/>
      <c r="NRL1" s="11"/>
      <c r="NRM1" s="11"/>
      <c r="NRN1" s="11"/>
      <c r="NRO1" s="11"/>
      <c r="NRP1" s="11"/>
      <c r="NRQ1" s="11"/>
      <c r="NRR1" s="11"/>
      <c r="NRS1" s="11"/>
      <c r="NRT1" s="11"/>
      <c r="NRU1" s="11"/>
      <c r="NRV1" s="11"/>
      <c r="NRW1" s="11"/>
      <c r="NRX1" s="11"/>
      <c r="NRY1" s="11"/>
      <c r="NRZ1" s="11"/>
      <c r="NSA1" s="11"/>
      <c r="NSB1" s="11"/>
      <c r="NSC1" s="11"/>
      <c r="NSD1" s="11"/>
      <c r="NSE1" s="11"/>
      <c r="NSF1" s="11"/>
      <c r="NSG1" s="11"/>
      <c r="NSH1" s="11"/>
      <c r="NSI1" s="11"/>
      <c r="NSJ1" s="11"/>
      <c r="NSK1" s="11"/>
      <c r="NSL1" s="11"/>
      <c r="NSM1" s="11"/>
      <c r="NSN1" s="11"/>
      <c r="NSO1" s="11"/>
      <c r="NSP1" s="11"/>
      <c r="NSQ1" s="11"/>
      <c r="NSR1" s="11"/>
      <c r="NSS1" s="11"/>
      <c r="NST1" s="11"/>
      <c r="NSU1" s="11"/>
      <c r="NSV1" s="11"/>
      <c r="NSW1" s="11"/>
      <c r="NSX1" s="11"/>
      <c r="NSY1" s="11"/>
      <c r="NSZ1" s="11"/>
      <c r="NTA1" s="11"/>
      <c r="NTB1" s="11"/>
      <c r="NTC1" s="11"/>
      <c r="NTD1" s="11"/>
      <c r="NTE1" s="11"/>
      <c r="NTF1" s="11"/>
      <c r="NTG1" s="11"/>
      <c r="NTH1" s="11"/>
      <c r="NTI1" s="11"/>
      <c r="NTJ1" s="11"/>
      <c r="NTK1" s="11"/>
      <c r="NTL1" s="11"/>
      <c r="NTM1" s="11"/>
      <c r="NTN1" s="11"/>
      <c r="NTO1" s="11"/>
      <c r="NTP1" s="11"/>
      <c r="NTQ1" s="11"/>
      <c r="NTR1" s="11"/>
      <c r="NTS1" s="11"/>
      <c r="NTT1" s="11"/>
      <c r="NTU1" s="11"/>
      <c r="NTV1" s="11"/>
      <c r="NTW1" s="11"/>
      <c r="NTX1" s="11"/>
      <c r="NTY1" s="11"/>
      <c r="NTZ1" s="11"/>
      <c r="NUA1" s="11"/>
      <c r="NUB1" s="11"/>
      <c r="NUC1" s="11"/>
      <c r="NUD1" s="11"/>
      <c r="NUE1" s="11"/>
      <c r="NUF1" s="11"/>
      <c r="NUG1" s="11"/>
      <c r="NUH1" s="11"/>
      <c r="NUI1" s="11"/>
      <c r="NUJ1" s="11"/>
      <c r="NUK1" s="11"/>
      <c r="NUL1" s="11"/>
      <c r="NUM1" s="11"/>
      <c r="NUN1" s="11"/>
      <c r="NUO1" s="11"/>
      <c r="NUP1" s="11"/>
      <c r="NUQ1" s="11"/>
      <c r="NUR1" s="11"/>
      <c r="NUS1" s="11"/>
      <c r="NUT1" s="11"/>
      <c r="NUU1" s="11"/>
      <c r="NUV1" s="11"/>
      <c r="NUW1" s="11"/>
      <c r="NUX1" s="11"/>
      <c r="NUY1" s="11"/>
      <c r="NUZ1" s="11"/>
      <c r="NVA1" s="11"/>
      <c r="NVB1" s="11"/>
      <c r="NVC1" s="11"/>
      <c r="NVD1" s="11"/>
      <c r="NVE1" s="11"/>
      <c r="NVF1" s="11"/>
      <c r="NVG1" s="11"/>
      <c r="NVH1" s="11"/>
      <c r="NVI1" s="11"/>
      <c r="NVJ1" s="11"/>
      <c r="NVK1" s="11"/>
      <c r="NVL1" s="11"/>
      <c r="NVM1" s="11"/>
      <c r="NVN1" s="11"/>
      <c r="NVO1" s="11"/>
      <c r="NVP1" s="11"/>
      <c r="NVQ1" s="11"/>
      <c r="NVR1" s="11"/>
      <c r="NVS1" s="11"/>
      <c r="NVT1" s="11"/>
      <c r="NVU1" s="11"/>
      <c r="NVV1" s="11"/>
      <c r="NVW1" s="11"/>
      <c r="NVX1" s="11"/>
      <c r="NVY1" s="11"/>
      <c r="NVZ1" s="11"/>
      <c r="NWA1" s="11"/>
      <c r="NWB1" s="11"/>
      <c r="NWC1" s="11"/>
      <c r="NWD1" s="11"/>
      <c r="NWE1" s="11"/>
      <c r="NWF1" s="11"/>
      <c r="NWG1" s="11"/>
      <c r="NWH1" s="11"/>
      <c r="NWI1" s="11"/>
      <c r="NWJ1" s="11"/>
      <c r="NWK1" s="11"/>
      <c r="NWL1" s="11"/>
      <c r="NWM1" s="11"/>
      <c r="NWN1" s="11"/>
      <c r="NWO1" s="11"/>
      <c r="NWP1" s="11"/>
      <c r="NWQ1" s="11"/>
      <c r="NWR1" s="11"/>
      <c r="NWS1" s="11"/>
      <c r="NWT1" s="11"/>
      <c r="NWU1" s="11"/>
      <c r="NWV1" s="11"/>
      <c r="NWW1" s="11"/>
      <c r="NWX1" s="11"/>
      <c r="NWY1" s="11"/>
      <c r="NWZ1" s="11"/>
      <c r="NXA1" s="11"/>
      <c r="NXB1" s="11"/>
      <c r="NXC1" s="11"/>
      <c r="NXD1" s="11"/>
      <c r="NXE1" s="11"/>
      <c r="NXF1" s="11"/>
      <c r="NXG1" s="11"/>
      <c r="NXH1" s="11"/>
      <c r="NXI1" s="11"/>
      <c r="NXJ1" s="11"/>
      <c r="NXK1" s="11"/>
      <c r="NXL1" s="11"/>
      <c r="NXM1" s="11"/>
      <c r="NXN1" s="11"/>
      <c r="NXO1" s="11"/>
      <c r="NXP1" s="11"/>
      <c r="NXQ1" s="11"/>
      <c r="NXR1" s="11"/>
      <c r="NXS1" s="11"/>
      <c r="NXT1" s="11"/>
      <c r="NXU1" s="11"/>
      <c r="NXV1" s="11"/>
      <c r="NXW1" s="11"/>
      <c r="NXX1" s="11"/>
      <c r="NXY1" s="11"/>
      <c r="NXZ1" s="11"/>
      <c r="NYA1" s="11"/>
      <c r="NYB1" s="11"/>
      <c r="NYC1" s="11"/>
      <c r="NYD1" s="11"/>
      <c r="NYE1" s="11"/>
      <c r="NYF1" s="11"/>
      <c r="NYG1" s="11"/>
      <c r="NYH1" s="11"/>
      <c r="NYI1" s="11"/>
      <c r="NYJ1" s="11"/>
      <c r="NYK1" s="11"/>
      <c r="NYL1" s="11"/>
      <c r="NYM1" s="11"/>
      <c r="NYN1" s="11"/>
      <c r="NYO1" s="11"/>
      <c r="NYP1" s="11"/>
      <c r="NYQ1" s="11"/>
      <c r="NYR1" s="11"/>
      <c r="NYS1" s="11"/>
      <c r="NYT1" s="11"/>
      <c r="NYU1" s="11"/>
      <c r="NYV1" s="11"/>
      <c r="NYW1" s="11"/>
      <c r="NYX1" s="11"/>
      <c r="NYY1" s="11"/>
      <c r="NYZ1" s="11"/>
      <c r="NZA1" s="11"/>
      <c r="NZB1" s="11"/>
      <c r="NZC1" s="11"/>
      <c r="NZD1" s="11"/>
      <c r="NZE1" s="11"/>
      <c r="NZF1" s="11"/>
      <c r="NZG1" s="11"/>
      <c r="NZH1" s="11"/>
      <c r="NZI1" s="11"/>
      <c r="NZJ1" s="11"/>
      <c r="NZK1" s="11"/>
      <c r="NZL1" s="11"/>
      <c r="NZM1" s="11"/>
      <c r="NZN1" s="11"/>
      <c r="NZO1" s="11"/>
      <c r="NZP1" s="11"/>
      <c r="NZQ1" s="11"/>
      <c r="NZR1" s="11"/>
      <c r="NZS1" s="11"/>
      <c r="NZT1" s="11"/>
      <c r="NZU1" s="11"/>
      <c r="NZV1" s="11"/>
      <c r="NZW1" s="11"/>
      <c r="NZX1" s="11"/>
      <c r="NZY1" s="11"/>
      <c r="NZZ1" s="11"/>
      <c r="OAA1" s="11"/>
      <c r="OAB1" s="11"/>
      <c r="OAC1" s="11"/>
      <c r="OAD1" s="11"/>
      <c r="OAE1" s="11"/>
      <c r="OAF1" s="11"/>
      <c r="OAG1" s="11"/>
      <c r="OAH1" s="11"/>
      <c r="OAI1" s="11"/>
      <c r="OAJ1" s="11"/>
      <c r="OAK1" s="11"/>
      <c r="OAL1" s="11"/>
      <c r="OAM1" s="11"/>
      <c r="OAN1" s="11"/>
      <c r="OAO1" s="11"/>
      <c r="OAP1" s="11"/>
      <c r="OAQ1" s="11"/>
      <c r="OAR1" s="11"/>
      <c r="OAS1" s="11"/>
      <c r="OAT1" s="11"/>
      <c r="OAU1" s="11"/>
      <c r="OAV1" s="11"/>
      <c r="OAW1" s="11"/>
      <c r="OAX1" s="11"/>
      <c r="OAY1" s="11"/>
      <c r="OAZ1" s="11"/>
      <c r="OBA1" s="11"/>
      <c r="OBB1" s="11"/>
      <c r="OBC1" s="11"/>
      <c r="OBD1" s="11"/>
      <c r="OBE1" s="11"/>
      <c r="OBF1" s="11"/>
      <c r="OBG1" s="11"/>
      <c r="OBH1" s="11"/>
      <c r="OBI1" s="11"/>
      <c r="OBJ1" s="11"/>
      <c r="OBK1" s="11"/>
      <c r="OBL1" s="11"/>
      <c r="OBM1" s="11"/>
      <c r="OBN1" s="11"/>
      <c r="OBO1" s="11"/>
      <c r="OBP1" s="11"/>
      <c r="OBQ1" s="11"/>
      <c r="OBR1" s="11"/>
      <c r="OBS1" s="11"/>
      <c r="OBT1" s="11"/>
      <c r="OBU1" s="11"/>
      <c r="OBV1" s="11"/>
      <c r="OBW1" s="11"/>
      <c r="OBX1" s="11"/>
      <c r="OBY1" s="11"/>
      <c r="OBZ1" s="11"/>
      <c r="OCA1" s="11"/>
      <c r="OCB1" s="11"/>
      <c r="OCC1" s="11"/>
      <c r="OCD1" s="11"/>
      <c r="OCE1" s="11"/>
      <c r="OCF1" s="11"/>
      <c r="OCG1" s="11"/>
      <c r="OCH1" s="11"/>
      <c r="OCI1" s="11"/>
      <c r="OCJ1" s="11"/>
      <c r="OCK1" s="11"/>
      <c r="OCL1" s="11"/>
      <c r="OCM1" s="11"/>
      <c r="OCN1" s="11"/>
      <c r="OCO1" s="11"/>
      <c r="OCP1" s="11"/>
      <c r="OCQ1" s="11"/>
      <c r="OCR1" s="11"/>
      <c r="OCS1" s="11"/>
      <c r="OCT1" s="11"/>
      <c r="OCU1" s="11"/>
      <c r="OCV1" s="11"/>
      <c r="OCW1" s="11"/>
      <c r="OCX1" s="11"/>
      <c r="OCY1" s="11"/>
      <c r="OCZ1" s="11"/>
      <c r="ODA1" s="11"/>
      <c r="ODB1" s="11"/>
      <c r="ODC1" s="11"/>
      <c r="ODD1" s="11"/>
      <c r="ODE1" s="11"/>
      <c r="ODF1" s="11"/>
      <c r="ODG1" s="11"/>
      <c r="ODH1" s="11"/>
      <c r="ODI1" s="11"/>
      <c r="ODJ1" s="11"/>
      <c r="ODK1" s="11"/>
      <c r="ODL1" s="11"/>
      <c r="ODM1" s="11"/>
      <c r="ODN1" s="11"/>
      <c r="ODO1" s="11"/>
      <c r="ODP1" s="11"/>
      <c r="ODQ1" s="11"/>
      <c r="ODR1" s="11"/>
      <c r="ODS1" s="11"/>
      <c r="ODT1" s="11"/>
      <c r="ODU1" s="11"/>
      <c r="ODV1" s="11"/>
      <c r="ODW1" s="11"/>
      <c r="ODX1" s="11"/>
      <c r="ODY1" s="11"/>
      <c r="ODZ1" s="11"/>
      <c r="OEA1" s="11"/>
      <c r="OEB1" s="11"/>
      <c r="OEC1" s="11"/>
      <c r="OED1" s="11"/>
      <c r="OEE1" s="11"/>
      <c r="OEF1" s="11"/>
      <c r="OEG1" s="11"/>
      <c r="OEH1" s="11"/>
      <c r="OEI1" s="11"/>
      <c r="OEJ1" s="11"/>
      <c r="OEK1" s="11"/>
      <c r="OEL1" s="11"/>
      <c r="OEM1" s="11"/>
      <c r="OEN1" s="11"/>
      <c r="OEO1" s="11"/>
      <c r="OEP1" s="11"/>
      <c r="OEQ1" s="11"/>
      <c r="OER1" s="11"/>
      <c r="OES1" s="11"/>
      <c r="OET1" s="11"/>
      <c r="OEU1" s="11"/>
      <c r="OEV1" s="11"/>
      <c r="OEW1" s="11"/>
      <c r="OEX1" s="11"/>
      <c r="OEY1" s="11"/>
      <c r="OEZ1" s="11"/>
      <c r="OFA1" s="11"/>
      <c r="OFB1" s="11"/>
      <c r="OFC1" s="11"/>
      <c r="OFD1" s="11"/>
      <c r="OFE1" s="11"/>
      <c r="OFF1" s="11"/>
      <c r="OFG1" s="11"/>
      <c r="OFH1" s="11"/>
      <c r="OFI1" s="11"/>
      <c r="OFJ1" s="11"/>
      <c r="OFK1" s="11"/>
      <c r="OFL1" s="11"/>
      <c r="OFM1" s="11"/>
      <c r="OFN1" s="11"/>
      <c r="OFO1" s="11"/>
      <c r="OFP1" s="11"/>
      <c r="OFQ1" s="11"/>
      <c r="OFR1" s="11"/>
      <c r="OFS1" s="11"/>
      <c r="OFT1" s="11"/>
      <c r="OFU1" s="11"/>
      <c r="OFV1" s="11"/>
      <c r="OFW1" s="11"/>
      <c r="OFX1" s="11"/>
      <c r="OFY1" s="11"/>
      <c r="OFZ1" s="11"/>
      <c r="OGA1" s="11"/>
      <c r="OGB1" s="11"/>
      <c r="OGC1" s="11"/>
      <c r="OGD1" s="11"/>
      <c r="OGE1" s="11"/>
      <c r="OGF1" s="11"/>
      <c r="OGG1" s="11"/>
      <c r="OGH1" s="11"/>
      <c r="OGI1" s="11"/>
      <c r="OGJ1" s="11"/>
      <c r="OGK1" s="11"/>
      <c r="OGL1" s="11"/>
      <c r="OGM1" s="11"/>
      <c r="OGN1" s="11"/>
      <c r="OGO1" s="11"/>
      <c r="OGP1" s="11"/>
      <c r="OGQ1" s="11"/>
      <c r="OGR1" s="11"/>
      <c r="OGS1" s="11"/>
      <c r="OGT1" s="11"/>
      <c r="OGU1" s="11"/>
      <c r="OGV1" s="11"/>
      <c r="OGW1" s="11"/>
      <c r="OGX1" s="11"/>
      <c r="OGY1" s="11"/>
      <c r="OGZ1" s="11"/>
      <c r="OHA1" s="11"/>
      <c r="OHB1" s="11"/>
      <c r="OHC1" s="11"/>
      <c r="OHD1" s="11"/>
      <c r="OHE1" s="11"/>
      <c r="OHF1" s="11"/>
      <c r="OHG1" s="11"/>
      <c r="OHH1" s="11"/>
      <c r="OHI1" s="11"/>
      <c r="OHJ1" s="11"/>
      <c r="OHK1" s="11"/>
      <c r="OHL1" s="11"/>
      <c r="OHM1" s="11"/>
      <c r="OHN1" s="11"/>
      <c r="OHO1" s="11"/>
      <c r="OHP1" s="11"/>
      <c r="OHQ1" s="11"/>
      <c r="OHR1" s="11"/>
      <c r="OHS1" s="11"/>
      <c r="OHT1" s="11"/>
      <c r="OHU1" s="11"/>
      <c r="OHV1" s="11"/>
      <c r="OHW1" s="11"/>
      <c r="OHX1" s="11"/>
      <c r="OHY1" s="11"/>
      <c r="OHZ1" s="11"/>
      <c r="OIA1" s="11"/>
      <c r="OIB1" s="11"/>
      <c r="OIC1" s="11"/>
      <c r="OID1" s="11"/>
      <c r="OIE1" s="11"/>
      <c r="OIF1" s="11"/>
      <c r="OIG1" s="11"/>
      <c r="OIH1" s="11"/>
      <c r="OII1" s="11"/>
      <c r="OIJ1" s="11"/>
      <c r="OIK1" s="11"/>
      <c r="OIL1" s="11"/>
      <c r="OIM1" s="11"/>
      <c r="OIN1" s="11"/>
      <c r="OIO1" s="11"/>
      <c r="OIP1" s="11"/>
      <c r="OIQ1" s="11"/>
      <c r="OIR1" s="11"/>
      <c r="OIS1" s="11"/>
      <c r="OIT1" s="11"/>
      <c r="OIU1" s="11"/>
      <c r="OIV1" s="11"/>
      <c r="OIW1" s="11"/>
      <c r="OIX1" s="11"/>
      <c r="OIY1" s="11"/>
      <c r="OIZ1" s="11"/>
      <c r="OJA1" s="11"/>
      <c r="OJB1" s="11"/>
      <c r="OJC1" s="11"/>
      <c r="OJD1" s="11"/>
      <c r="OJE1" s="11"/>
      <c r="OJF1" s="11"/>
      <c r="OJG1" s="11"/>
      <c r="OJH1" s="11"/>
      <c r="OJI1" s="11"/>
      <c r="OJJ1" s="11"/>
      <c r="OJK1" s="11"/>
      <c r="OJL1" s="11"/>
      <c r="OJM1" s="11"/>
      <c r="OJN1" s="11"/>
      <c r="OJO1" s="11"/>
      <c r="OJP1" s="11"/>
      <c r="OJQ1" s="11"/>
      <c r="OJR1" s="11"/>
      <c r="OJS1" s="11"/>
      <c r="OJT1" s="11"/>
      <c r="OJU1" s="11"/>
      <c r="OJV1" s="11"/>
      <c r="OJW1" s="11"/>
      <c r="OJX1" s="11"/>
      <c r="OJY1" s="11"/>
      <c r="OJZ1" s="11"/>
      <c r="OKA1" s="11"/>
      <c r="OKB1" s="11"/>
      <c r="OKC1" s="11"/>
      <c r="OKD1" s="11"/>
      <c r="OKE1" s="11"/>
      <c r="OKF1" s="11"/>
      <c r="OKG1" s="11"/>
      <c r="OKH1" s="11"/>
      <c r="OKI1" s="11"/>
      <c r="OKJ1" s="11"/>
      <c r="OKK1" s="11"/>
      <c r="OKL1" s="11"/>
      <c r="OKM1" s="11"/>
      <c r="OKN1" s="11"/>
      <c r="OKO1" s="11"/>
      <c r="OKP1" s="11"/>
      <c r="OKQ1" s="11"/>
      <c r="OKR1" s="11"/>
      <c r="OKS1" s="11"/>
      <c r="OKT1" s="11"/>
      <c r="OKU1" s="11"/>
      <c r="OKV1" s="11"/>
      <c r="OKW1" s="11"/>
      <c r="OKX1" s="11"/>
      <c r="OKY1" s="11"/>
      <c r="OKZ1" s="11"/>
      <c r="OLA1" s="11"/>
      <c r="OLB1" s="11"/>
      <c r="OLC1" s="11"/>
      <c r="OLD1" s="11"/>
      <c r="OLE1" s="11"/>
      <c r="OLF1" s="11"/>
      <c r="OLG1" s="11"/>
      <c r="OLH1" s="11"/>
      <c r="OLI1" s="11"/>
      <c r="OLJ1" s="11"/>
      <c r="OLK1" s="11"/>
      <c r="OLL1" s="11"/>
      <c r="OLM1" s="11"/>
      <c r="OLN1" s="11"/>
      <c r="OLO1" s="11"/>
      <c r="OLP1" s="11"/>
      <c r="OLQ1" s="11"/>
      <c r="OLR1" s="11"/>
      <c r="OLS1" s="11"/>
      <c r="OLT1" s="11"/>
      <c r="OLU1" s="11"/>
      <c r="OLV1" s="11"/>
      <c r="OLW1" s="11"/>
      <c r="OLX1" s="11"/>
      <c r="OLY1" s="11"/>
      <c r="OLZ1" s="11"/>
      <c r="OMA1" s="11"/>
      <c r="OMB1" s="11"/>
      <c r="OMC1" s="11"/>
      <c r="OMD1" s="11"/>
      <c r="OME1" s="11"/>
      <c r="OMF1" s="11"/>
      <c r="OMG1" s="11"/>
      <c r="OMH1" s="11"/>
      <c r="OMI1" s="11"/>
      <c r="OMJ1" s="11"/>
      <c r="OMK1" s="11"/>
      <c r="OML1" s="11"/>
      <c r="OMM1" s="11"/>
      <c r="OMN1" s="11"/>
      <c r="OMO1" s="11"/>
      <c r="OMP1" s="11"/>
      <c r="OMQ1" s="11"/>
      <c r="OMR1" s="11"/>
      <c r="OMS1" s="11"/>
      <c r="OMT1" s="11"/>
      <c r="OMU1" s="11"/>
      <c r="OMV1" s="11"/>
      <c r="OMW1" s="11"/>
      <c r="OMX1" s="11"/>
      <c r="OMY1" s="11"/>
      <c r="OMZ1" s="11"/>
      <c r="ONA1" s="11"/>
      <c r="ONB1" s="11"/>
      <c r="ONC1" s="11"/>
      <c r="OND1" s="11"/>
      <c r="ONE1" s="11"/>
      <c r="ONF1" s="11"/>
      <c r="ONG1" s="11"/>
      <c r="ONH1" s="11"/>
      <c r="ONI1" s="11"/>
      <c r="ONJ1" s="11"/>
      <c r="ONK1" s="11"/>
      <c r="ONL1" s="11"/>
      <c r="ONM1" s="11"/>
      <c r="ONN1" s="11"/>
      <c r="ONO1" s="11"/>
      <c r="ONP1" s="11"/>
      <c r="ONQ1" s="11"/>
      <c r="ONR1" s="11"/>
      <c r="ONS1" s="11"/>
      <c r="ONT1" s="11"/>
      <c r="ONU1" s="11"/>
      <c r="ONV1" s="11"/>
      <c r="ONW1" s="11"/>
      <c r="ONX1" s="11"/>
      <c r="ONY1" s="11"/>
      <c r="ONZ1" s="11"/>
      <c r="OOA1" s="11"/>
      <c r="OOB1" s="11"/>
      <c r="OOC1" s="11"/>
      <c r="OOD1" s="11"/>
      <c r="OOE1" s="11"/>
      <c r="OOF1" s="11"/>
      <c r="OOG1" s="11"/>
      <c r="OOH1" s="11"/>
      <c r="OOI1" s="11"/>
      <c r="OOJ1" s="11"/>
      <c r="OOK1" s="11"/>
      <c r="OOL1" s="11"/>
      <c r="OOM1" s="11"/>
      <c r="OON1" s="11"/>
      <c r="OOO1" s="11"/>
      <c r="OOP1" s="11"/>
      <c r="OOQ1" s="11"/>
      <c r="OOR1" s="11"/>
      <c r="OOS1" s="11"/>
      <c r="OOT1" s="11"/>
      <c r="OOU1" s="11"/>
      <c r="OOV1" s="11"/>
      <c r="OOW1" s="11"/>
      <c r="OOX1" s="11"/>
      <c r="OOY1" s="11"/>
      <c r="OOZ1" s="11"/>
      <c r="OPA1" s="11"/>
      <c r="OPB1" s="11"/>
      <c r="OPC1" s="11"/>
      <c r="OPD1" s="11"/>
      <c r="OPE1" s="11"/>
      <c r="OPF1" s="11"/>
      <c r="OPG1" s="11"/>
      <c r="OPH1" s="11"/>
      <c r="OPI1" s="11"/>
      <c r="OPJ1" s="11"/>
      <c r="OPK1" s="11"/>
      <c r="OPL1" s="11"/>
      <c r="OPM1" s="11"/>
      <c r="OPN1" s="11"/>
      <c r="OPO1" s="11"/>
      <c r="OPP1" s="11"/>
      <c r="OPQ1" s="11"/>
      <c r="OPR1" s="11"/>
      <c r="OPS1" s="11"/>
      <c r="OPT1" s="11"/>
      <c r="OPU1" s="11"/>
      <c r="OPV1" s="11"/>
      <c r="OPW1" s="11"/>
      <c r="OPX1" s="11"/>
      <c r="OPY1" s="11"/>
      <c r="OPZ1" s="11"/>
      <c r="OQA1" s="11"/>
      <c r="OQB1" s="11"/>
      <c r="OQC1" s="11"/>
      <c r="OQD1" s="11"/>
      <c r="OQE1" s="11"/>
      <c r="OQF1" s="11"/>
      <c r="OQG1" s="11"/>
      <c r="OQH1" s="11"/>
      <c r="OQI1" s="11"/>
      <c r="OQJ1" s="11"/>
      <c r="OQK1" s="11"/>
      <c r="OQL1" s="11"/>
      <c r="OQM1" s="11"/>
      <c r="OQN1" s="11"/>
      <c r="OQO1" s="11"/>
      <c r="OQP1" s="11"/>
      <c r="OQQ1" s="11"/>
      <c r="OQR1" s="11"/>
      <c r="OQS1" s="11"/>
      <c r="OQT1" s="11"/>
      <c r="OQU1" s="11"/>
      <c r="OQV1" s="11"/>
      <c r="OQW1" s="11"/>
      <c r="OQX1" s="11"/>
      <c r="OQY1" s="11"/>
      <c r="OQZ1" s="11"/>
      <c r="ORA1" s="11"/>
      <c r="ORB1" s="11"/>
      <c r="ORC1" s="11"/>
      <c r="ORD1" s="11"/>
      <c r="ORE1" s="11"/>
      <c r="ORF1" s="11"/>
      <c r="ORG1" s="11"/>
      <c r="ORH1" s="11"/>
      <c r="ORI1" s="11"/>
      <c r="ORJ1" s="11"/>
      <c r="ORK1" s="11"/>
      <c r="ORL1" s="11"/>
      <c r="ORM1" s="11"/>
      <c r="ORN1" s="11"/>
      <c r="ORO1" s="11"/>
      <c r="ORP1" s="11"/>
      <c r="ORQ1" s="11"/>
      <c r="ORR1" s="11"/>
      <c r="ORS1" s="11"/>
      <c r="ORT1" s="11"/>
      <c r="ORU1" s="11"/>
      <c r="ORV1" s="11"/>
      <c r="ORW1" s="11"/>
      <c r="ORX1" s="11"/>
      <c r="ORY1" s="11"/>
      <c r="ORZ1" s="11"/>
      <c r="OSA1" s="11"/>
      <c r="OSB1" s="11"/>
      <c r="OSC1" s="11"/>
      <c r="OSD1" s="11"/>
      <c r="OSE1" s="11"/>
      <c r="OSF1" s="11"/>
      <c r="OSG1" s="11"/>
      <c r="OSH1" s="11"/>
      <c r="OSI1" s="11"/>
      <c r="OSJ1" s="11"/>
      <c r="OSK1" s="11"/>
      <c r="OSL1" s="11"/>
      <c r="OSM1" s="11"/>
      <c r="OSN1" s="11"/>
      <c r="OSO1" s="11"/>
      <c r="OSP1" s="11"/>
      <c r="OSQ1" s="11"/>
      <c r="OSR1" s="11"/>
      <c r="OSS1" s="11"/>
      <c r="OST1" s="11"/>
      <c r="OSU1" s="11"/>
      <c r="OSV1" s="11"/>
      <c r="OSW1" s="11"/>
      <c r="OSX1" s="11"/>
      <c r="OSY1" s="11"/>
      <c r="OSZ1" s="11"/>
      <c r="OTA1" s="11"/>
      <c r="OTB1" s="11"/>
      <c r="OTC1" s="11"/>
      <c r="OTD1" s="11"/>
      <c r="OTE1" s="11"/>
      <c r="OTF1" s="11"/>
      <c r="OTG1" s="11"/>
      <c r="OTH1" s="11"/>
      <c r="OTI1" s="11"/>
      <c r="OTJ1" s="11"/>
      <c r="OTK1" s="11"/>
      <c r="OTL1" s="11"/>
      <c r="OTM1" s="11"/>
      <c r="OTN1" s="11"/>
      <c r="OTO1" s="11"/>
      <c r="OTP1" s="11"/>
      <c r="OTQ1" s="11"/>
      <c r="OTR1" s="11"/>
      <c r="OTS1" s="11"/>
      <c r="OTT1" s="11"/>
      <c r="OTU1" s="11"/>
      <c r="OTV1" s="11"/>
      <c r="OTW1" s="11"/>
      <c r="OTX1" s="11"/>
      <c r="OTY1" s="11"/>
      <c r="OTZ1" s="11"/>
      <c r="OUA1" s="11"/>
      <c r="OUB1" s="11"/>
      <c r="OUC1" s="11"/>
      <c r="OUD1" s="11"/>
      <c r="OUE1" s="11"/>
      <c r="OUF1" s="11"/>
      <c r="OUG1" s="11"/>
      <c r="OUH1" s="11"/>
      <c r="OUI1" s="11"/>
      <c r="OUJ1" s="11"/>
      <c r="OUK1" s="11"/>
      <c r="OUL1" s="11"/>
      <c r="OUM1" s="11"/>
      <c r="OUN1" s="11"/>
      <c r="OUO1" s="11"/>
      <c r="OUP1" s="11"/>
      <c r="OUQ1" s="11"/>
      <c r="OUR1" s="11"/>
      <c r="OUS1" s="11"/>
      <c r="OUT1" s="11"/>
      <c r="OUU1" s="11"/>
      <c r="OUV1" s="11"/>
      <c r="OUW1" s="11"/>
      <c r="OUX1" s="11"/>
      <c r="OUY1" s="11"/>
      <c r="OUZ1" s="11"/>
      <c r="OVA1" s="11"/>
      <c r="OVB1" s="11"/>
      <c r="OVC1" s="11"/>
      <c r="OVD1" s="11"/>
      <c r="OVE1" s="11"/>
      <c r="OVF1" s="11"/>
      <c r="OVG1" s="11"/>
      <c r="OVH1" s="11"/>
      <c r="OVI1" s="11"/>
      <c r="OVJ1" s="11"/>
      <c r="OVK1" s="11"/>
      <c r="OVL1" s="11"/>
      <c r="OVM1" s="11"/>
      <c r="OVN1" s="11"/>
      <c r="OVO1" s="11"/>
      <c r="OVP1" s="11"/>
      <c r="OVQ1" s="11"/>
      <c r="OVR1" s="11"/>
      <c r="OVS1" s="11"/>
      <c r="OVT1" s="11"/>
      <c r="OVU1" s="11"/>
      <c r="OVV1" s="11"/>
      <c r="OVW1" s="11"/>
      <c r="OVX1" s="11"/>
      <c r="OVY1" s="11"/>
      <c r="OVZ1" s="11"/>
      <c r="OWA1" s="11"/>
      <c r="OWB1" s="11"/>
      <c r="OWC1" s="11"/>
      <c r="OWD1" s="11"/>
      <c r="OWE1" s="11"/>
      <c r="OWF1" s="11"/>
      <c r="OWG1" s="11"/>
      <c r="OWH1" s="11"/>
      <c r="OWI1" s="11"/>
      <c r="OWJ1" s="11"/>
      <c r="OWK1" s="11"/>
      <c r="OWL1" s="11"/>
      <c r="OWM1" s="11"/>
      <c r="OWN1" s="11"/>
      <c r="OWO1" s="11"/>
      <c r="OWP1" s="11"/>
      <c r="OWQ1" s="11"/>
      <c r="OWR1" s="11"/>
      <c r="OWS1" s="11"/>
      <c r="OWT1" s="11"/>
      <c r="OWU1" s="11"/>
      <c r="OWV1" s="11"/>
      <c r="OWW1" s="11"/>
      <c r="OWX1" s="11"/>
      <c r="OWY1" s="11"/>
      <c r="OWZ1" s="11"/>
      <c r="OXA1" s="11"/>
      <c r="OXB1" s="11"/>
      <c r="OXC1" s="11"/>
      <c r="OXD1" s="11"/>
      <c r="OXE1" s="11"/>
      <c r="OXF1" s="11"/>
      <c r="OXG1" s="11"/>
      <c r="OXH1" s="11"/>
      <c r="OXI1" s="11"/>
      <c r="OXJ1" s="11"/>
      <c r="OXK1" s="11"/>
      <c r="OXL1" s="11"/>
      <c r="OXM1" s="11"/>
      <c r="OXN1" s="11"/>
      <c r="OXO1" s="11"/>
      <c r="OXP1" s="11"/>
      <c r="OXQ1" s="11"/>
      <c r="OXR1" s="11"/>
      <c r="OXS1" s="11"/>
      <c r="OXT1" s="11"/>
      <c r="OXU1" s="11"/>
      <c r="OXV1" s="11"/>
      <c r="OXW1" s="11"/>
      <c r="OXX1" s="11"/>
      <c r="OXY1" s="11"/>
      <c r="OXZ1" s="11"/>
      <c r="OYA1" s="11"/>
      <c r="OYB1" s="11"/>
      <c r="OYC1" s="11"/>
      <c r="OYD1" s="11"/>
      <c r="OYE1" s="11"/>
      <c r="OYF1" s="11"/>
      <c r="OYG1" s="11"/>
      <c r="OYH1" s="11"/>
      <c r="OYI1" s="11"/>
      <c r="OYJ1" s="11"/>
      <c r="OYK1" s="11"/>
      <c r="OYL1" s="11"/>
      <c r="OYM1" s="11"/>
      <c r="OYN1" s="11"/>
      <c r="OYO1" s="11"/>
      <c r="OYP1" s="11"/>
      <c r="OYQ1" s="11"/>
      <c r="OYR1" s="11"/>
      <c r="OYS1" s="11"/>
      <c r="OYT1" s="11"/>
      <c r="OYU1" s="11"/>
      <c r="OYV1" s="11"/>
      <c r="OYW1" s="11"/>
      <c r="OYX1" s="11"/>
      <c r="OYY1" s="11"/>
      <c r="OYZ1" s="11"/>
      <c r="OZA1" s="11"/>
      <c r="OZB1" s="11"/>
      <c r="OZC1" s="11"/>
      <c r="OZD1" s="11"/>
      <c r="OZE1" s="11"/>
      <c r="OZF1" s="11"/>
      <c r="OZG1" s="11"/>
      <c r="OZH1" s="11"/>
      <c r="OZI1" s="11"/>
      <c r="OZJ1" s="11"/>
      <c r="OZK1" s="11"/>
      <c r="OZL1" s="11"/>
      <c r="OZM1" s="11"/>
      <c r="OZN1" s="11"/>
      <c r="OZO1" s="11"/>
      <c r="OZP1" s="11"/>
      <c r="OZQ1" s="11"/>
      <c r="OZR1" s="11"/>
      <c r="OZS1" s="11"/>
      <c r="OZT1" s="11"/>
      <c r="OZU1" s="11"/>
      <c r="OZV1" s="11"/>
      <c r="OZW1" s="11"/>
      <c r="OZX1" s="11"/>
      <c r="OZY1" s="11"/>
      <c r="OZZ1" s="11"/>
      <c r="PAA1" s="11"/>
      <c r="PAB1" s="11"/>
      <c r="PAC1" s="11"/>
      <c r="PAD1" s="11"/>
      <c r="PAE1" s="11"/>
      <c r="PAF1" s="11"/>
      <c r="PAG1" s="11"/>
      <c r="PAH1" s="11"/>
      <c r="PAI1" s="11"/>
      <c r="PAJ1" s="11"/>
      <c r="PAK1" s="11"/>
      <c r="PAL1" s="11"/>
      <c r="PAM1" s="11"/>
      <c r="PAN1" s="11"/>
      <c r="PAO1" s="11"/>
      <c r="PAP1" s="11"/>
      <c r="PAQ1" s="11"/>
      <c r="PAR1" s="11"/>
      <c r="PAS1" s="11"/>
      <c r="PAT1" s="11"/>
      <c r="PAU1" s="11"/>
      <c r="PAV1" s="11"/>
      <c r="PAW1" s="11"/>
      <c r="PAX1" s="11"/>
      <c r="PAY1" s="11"/>
      <c r="PAZ1" s="11"/>
      <c r="PBA1" s="11"/>
      <c r="PBB1" s="11"/>
      <c r="PBC1" s="11"/>
      <c r="PBD1" s="11"/>
      <c r="PBE1" s="11"/>
      <c r="PBF1" s="11"/>
      <c r="PBG1" s="11"/>
      <c r="PBH1" s="11"/>
      <c r="PBI1" s="11"/>
      <c r="PBJ1" s="11"/>
      <c r="PBK1" s="11"/>
      <c r="PBL1" s="11"/>
      <c r="PBM1" s="11"/>
      <c r="PBN1" s="11"/>
      <c r="PBO1" s="11"/>
      <c r="PBP1" s="11"/>
      <c r="PBQ1" s="11"/>
      <c r="PBR1" s="11"/>
      <c r="PBS1" s="11"/>
      <c r="PBT1" s="11"/>
      <c r="PBU1" s="11"/>
      <c r="PBV1" s="11"/>
      <c r="PBW1" s="11"/>
      <c r="PBX1" s="11"/>
      <c r="PBY1" s="11"/>
      <c r="PBZ1" s="11"/>
      <c r="PCA1" s="11"/>
      <c r="PCB1" s="11"/>
      <c r="PCC1" s="11"/>
      <c r="PCD1" s="11"/>
      <c r="PCE1" s="11"/>
      <c r="PCF1" s="11"/>
      <c r="PCG1" s="11"/>
      <c r="PCH1" s="11"/>
      <c r="PCI1" s="11"/>
      <c r="PCJ1" s="11"/>
      <c r="PCK1" s="11"/>
      <c r="PCL1" s="11"/>
      <c r="PCM1" s="11"/>
      <c r="PCN1" s="11"/>
      <c r="PCO1" s="11"/>
      <c r="PCP1" s="11"/>
      <c r="PCQ1" s="11"/>
      <c r="PCR1" s="11"/>
      <c r="PCS1" s="11"/>
      <c r="PCT1" s="11"/>
      <c r="PCU1" s="11"/>
      <c r="PCV1" s="11"/>
      <c r="PCW1" s="11"/>
      <c r="PCX1" s="11"/>
      <c r="PCY1" s="11"/>
      <c r="PCZ1" s="11"/>
      <c r="PDA1" s="11"/>
      <c r="PDB1" s="11"/>
      <c r="PDC1" s="11"/>
      <c r="PDD1" s="11"/>
      <c r="PDE1" s="11"/>
      <c r="PDF1" s="11"/>
      <c r="PDG1" s="11"/>
      <c r="PDH1" s="11"/>
      <c r="PDI1" s="11"/>
      <c r="PDJ1" s="11"/>
      <c r="PDK1" s="11"/>
      <c r="PDL1" s="11"/>
      <c r="PDM1" s="11"/>
      <c r="PDN1" s="11"/>
      <c r="PDO1" s="11"/>
      <c r="PDP1" s="11"/>
      <c r="PDQ1" s="11"/>
      <c r="PDR1" s="11"/>
      <c r="PDS1" s="11"/>
      <c r="PDT1" s="11"/>
      <c r="PDU1" s="11"/>
      <c r="PDV1" s="11"/>
      <c r="PDW1" s="11"/>
      <c r="PDX1" s="11"/>
      <c r="PDY1" s="11"/>
      <c r="PDZ1" s="11"/>
      <c r="PEA1" s="11"/>
      <c r="PEB1" s="11"/>
      <c r="PEC1" s="11"/>
      <c r="PED1" s="11"/>
      <c r="PEE1" s="11"/>
      <c r="PEF1" s="11"/>
      <c r="PEG1" s="11"/>
      <c r="PEH1" s="11"/>
      <c r="PEI1" s="11"/>
      <c r="PEJ1" s="11"/>
      <c r="PEK1" s="11"/>
      <c r="PEL1" s="11"/>
      <c r="PEM1" s="11"/>
      <c r="PEN1" s="11"/>
      <c r="PEO1" s="11"/>
      <c r="PEP1" s="11"/>
      <c r="PEQ1" s="11"/>
      <c r="PER1" s="11"/>
      <c r="PES1" s="11"/>
      <c r="PET1" s="11"/>
      <c r="PEU1" s="11"/>
      <c r="PEV1" s="11"/>
      <c r="PEW1" s="11"/>
      <c r="PEX1" s="11"/>
      <c r="PEY1" s="11"/>
      <c r="PEZ1" s="11"/>
      <c r="PFA1" s="11"/>
      <c r="PFB1" s="11"/>
      <c r="PFC1" s="11"/>
      <c r="PFD1" s="11"/>
      <c r="PFE1" s="11"/>
      <c r="PFF1" s="11"/>
      <c r="PFG1" s="11"/>
      <c r="PFH1" s="11"/>
      <c r="PFI1" s="11"/>
      <c r="PFJ1" s="11"/>
      <c r="PFK1" s="11"/>
      <c r="PFL1" s="11"/>
      <c r="PFM1" s="11"/>
      <c r="PFN1" s="11"/>
      <c r="PFO1" s="11"/>
      <c r="PFP1" s="11"/>
      <c r="PFQ1" s="11"/>
      <c r="PFR1" s="11"/>
      <c r="PFS1" s="11"/>
      <c r="PFT1" s="11"/>
      <c r="PFU1" s="11"/>
      <c r="PFV1" s="11"/>
      <c r="PFW1" s="11"/>
      <c r="PFX1" s="11"/>
      <c r="PFY1" s="11"/>
      <c r="PFZ1" s="11"/>
      <c r="PGA1" s="11"/>
      <c r="PGB1" s="11"/>
      <c r="PGC1" s="11"/>
      <c r="PGD1" s="11"/>
      <c r="PGE1" s="11"/>
      <c r="PGF1" s="11"/>
      <c r="PGG1" s="11"/>
      <c r="PGH1" s="11"/>
      <c r="PGI1" s="11"/>
      <c r="PGJ1" s="11"/>
      <c r="PGK1" s="11"/>
      <c r="PGL1" s="11"/>
      <c r="PGM1" s="11"/>
      <c r="PGN1" s="11"/>
      <c r="PGO1" s="11"/>
      <c r="PGP1" s="11"/>
      <c r="PGQ1" s="11"/>
      <c r="PGR1" s="11"/>
      <c r="PGS1" s="11"/>
      <c r="PGT1" s="11"/>
      <c r="PGU1" s="11"/>
      <c r="PGV1" s="11"/>
      <c r="PGW1" s="11"/>
      <c r="PGX1" s="11"/>
      <c r="PGY1" s="11"/>
      <c r="PGZ1" s="11"/>
      <c r="PHA1" s="11"/>
      <c r="PHB1" s="11"/>
      <c r="PHC1" s="11"/>
      <c r="PHD1" s="11"/>
      <c r="PHE1" s="11"/>
      <c r="PHF1" s="11"/>
      <c r="PHG1" s="11"/>
      <c r="PHH1" s="11"/>
      <c r="PHI1" s="11"/>
      <c r="PHJ1" s="11"/>
      <c r="PHK1" s="11"/>
      <c r="PHL1" s="11"/>
      <c r="PHM1" s="11"/>
      <c r="PHN1" s="11"/>
      <c r="PHO1" s="11"/>
      <c r="PHP1" s="11"/>
      <c r="PHQ1" s="11"/>
      <c r="PHR1" s="11"/>
      <c r="PHS1" s="11"/>
      <c r="PHT1" s="11"/>
      <c r="PHU1" s="11"/>
      <c r="PHV1" s="11"/>
      <c r="PHW1" s="11"/>
      <c r="PHX1" s="11"/>
      <c r="PHY1" s="11"/>
      <c r="PHZ1" s="11"/>
      <c r="PIA1" s="11"/>
      <c r="PIB1" s="11"/>
      <c r="PIC1" s="11"/>
      <c r="PID1" s="11"/>
      <c r="PIE1" s="11"/>
      <c r="PIF1" s="11"/>
      <c r="PIG1" s="11"/>
      <c r="PIH1" s="11"/>
      <c r="PII1" s="11"/>
      <c r="PIJ1" s="11"/>
      <c r="PIK1" s="11"/>
      <c r="PIL1" s="11"/>
      <c r="PIM1" s="11"/>
      <c r="PIN1" s="11"/>
      <c r="PIO1" s="11"/>
      <c r="PIP1" s="11"/>
      <c r="PIQ1" s="11"/>
      <c r="PIR1" s="11"/>
      <c r="PIS1" s="11"/>
      <c r="PIT1" s="11"/>
      <c r="PIU1" s="11"/>
      <c r="PIV1" s="11"/>
      <c r="PIW1" s="11"/>
      <c r="PIX1" s="11"/>
      <c r="PIY1" s="11"/>
      <c r="PIZ1" s="11"/>
      <c r="PJA1" s="11"/>
      <c r="PJB1" s="11"/>
      <c r="PJC1" s="11"/>
      <c r="PJD1" s="11"/>
      <c r="PJE1" s="11"/>
      <c r="PJF1" s="11"/>
      <c r="PJG1" s="11"/>
      <c r="PJH1" s="11"/>
      <c r="PJI1" s="11"/>
      <c r="PJJ1" s="11"/>
      <c r="PJK1" s="11"/>
      <c r="PJL1" s="11"/>
      <c r="PJM1" s="11"/>
      <c r="PJN1" s="11"/>
      <c r="PJO1" s="11"/>
      <c r="PJP1" s="11"/>
      <c r="PJQ1" s="11"/>
      <c r="PJR1" s="11"/>
      <c r="PJS1" s="11"/>
      <c r="PJT1" s="11"/>
      <c r="PJU1" s="11"/>
      <c r="PJV1" s="11"/>
      <c r="PJW1" s="11"/>
      <c r="PJX1" s="11"/>
      <c r="PJY1" s="11"/>
      <c r="PJZ1" s="11"/>
      <c r="PKA1" s="11"/>
      <c r="PKB1" s="11"/>
      <c r="PKC1" s="11"/>
      <c r="PKD1" s="11"/>
      <c r="PKE1" s="11"/>
      <c r="PKF1" s="11"/>
      <c r="PKG1" s="11"/>
      <c r="PKH1" s="11"/>
      <c r="PKI1" s="11"/>
      <c r="PKJ1" s="11"/>
      <c r="PKK1" s="11"/>
      <c r="PKL1" s="11"/>
      <c r="PKM1" s="11"/>
      <c r="PKN1" s="11"/>
      <c r="PKO1" s="11"/>
      <c r="PKP1" s="11"/>
      <c r="PKQ1" s="11"/>
      <c r="PKR1" s="11"/>
      <c r="PKS1" s="11"/>
      <c r="PKT1" s="11"/>
      <c r="PKU1" s="11"/>
      <c r="PKV1" s="11"/>
      <c r="PKW1" s="11"/>
      <c r="PKX1" s="11"/>
      <c r="PKY1" s="11"/>
      <c r="PKZ1" s="11"/>
      <c r="PLA1" s="11"/>
      <c r="PLB1" s="11"/>
      <c r="PLC1" s="11"/>
      <c r="PLD1" s="11"/>
      <c r="PLE1" s="11"/>
      <c r="PLF1" s="11"/>
      <c r="PLG1" s="11"/>
      <c r="PLH1" s="11"/>
      <c r="PLI1" s="11"/>
      <c r="PLJ1" s="11"/>
      <c r="PLK1" s="11"/>
      <c r="PLL1" s="11"/>
      <c r="PLM1" s="11"/>
      <c r="PLN1" s="11"/>
      <c r="PLO1" s="11"/>
      <c r="PLP1" s="11"/>
      <c r="PLQ1" s="11"/>
      <c r="PLR1" s="11"/>
      <c r="PLS1" s="11"/>
      <c r="PLT1" s="11"/>
      <c r="PLU1" s="11"/>
      <c r="PLV1" s="11"/>
      <c r="PLW1" s="11"/>
      <c r="PLX1" s="11"/>
      <c r="PLY1" s="11"/>
      <c r="PLZ1" s="11"/>
      <c r="PMA1" s="11"/>
      <c r="PMB1" s="11"/>
      <c r="PMC1" s="11"/>
      <c r="PMD1" s="11"/>
      <c r="PME1" s="11"/>
      <c r="PMF1" s="11"/>
      <c r="PMG1" s="11"/>
      <c r="PMH1" s="11"/>
      <c r="PMI1" s="11"/>
      <c r="PMJ1" s="11"/>
      <c r="PMK1" s="11"/>
      <c r="PML1" s="11"/>
      <c r="PMM1" s="11"/>
      <c r="PMN1" s="11"/>
      <c r="PMO1" s="11"/>
      <c r="PMP1" s="11"/>
      <c r="PMQ1" s="11"/>
      <c r="PMR1" s="11"/>
      <c r="PMS1" s="11"/>
      <c r="PMT1" s="11"/>
      <c r="PMU1" s="11"/>
      <c r="PMV1" s="11"/>
      <c r="PMW1" s="11"/>
      <c r="PMX1" s="11"/>
      <c r="PMY1" s="11"/>
      <c r="PMZ1" s="11"/>
      <c r="PNA1" s="11"/>
      <c r="PNB1" s="11"/>
      <c r="PNC1" s="11"/>
      <c r="PND1" s="11"/>
      <c r="PNE1" s="11"/>
      <c r="PNF1" s="11"/>
      <c r="PNG1" s="11"/>
      <c r="PNH1" s="11"/>
      <c r="PNI1" s="11"/>
      <c r="PNJ1" s="11"/>
      <c r="PNK1" s="11"/>
      <c r="PNL1" s="11"/>
      <c r="PNM1" s="11"/>
      <c r="PNN1" s="11"/>
      <c r="PNO1" s="11"/>
      <c r="PNP1" s="11"/>
      <c r="PNQ1" s="11"/>
      <c r="PNR1" s="11"/>
      <c r="PNS1" s="11"/>
      <c r="PNT1" s="11"/>
      <c r="PNU1" s="11"/>
      <c r="PNV1" s="11"/>
      <c r="PNW1" s="11"/>
      <c r="PNX1" s="11"/>
      <c r="PNY1" s="11"/>
      <c r="PNZ1" s="11"/>
      <c r="POA1" s="11"/>
      <c r="POB1" s="11"/>
      <c r="POC1" s="11"/>
      <c r="POD1" s="11"/>
      <c r="POE1" s="11"/>
      <c r="POF1" s="11"/>
      <c r="POG1" s="11"/>
      <c r="POH1" s="11"/>
      <c r="POI1" s="11"/>
      <c r="POJ1" s="11"/>
      <c r="POK1" s="11"/>
      <c r="POL1" s="11"/>
      <c r="POM1" s="11"/>
      <c r="PON1" s="11"/>
      <c r="POO1" s="11"/>
      <c r="POP1" s="11"/>
      <c r="POQ1" s="11"/>
      <c r="POR1" s="11"/>
      <c r="POS1" s="11"/>
      <c r="POT1" s="11"/>
      <c r="POU1" s="11"/>
      <c r="POV1" s="11"/>
      <c r="POW1" s="11"/>
      <c r="POX1" s="11"/>
      <c r="POY1" s="11"/>
      <c r="POZ1" s="11"/>
      <c r="PPA1" s="11"/>
      <c r="PPB1" s="11"/>
      <c r="PPC1" s="11"/>
      <c r="PPD1" s="11"/>
      <c r="PPE1" s="11"/>
      <c r="PPF1" s="11"/>
      <c r="PPG1" s="11"/>
      <c r="PPH1" s="11"/>
      <c r="PPI1" s="11"/>
      <c r="PPJ1" s="11"/>
      <c r="PPK1" s="11"/>
      <c r="PPL1" s="11"/>
      <c r="PPM1" s="11"/>
      <c r="PPN1" s="11"/>
      <c r="PPO1" s="11"/>
      <c r="PPP1" s="11"/>
      <c r="PPQ1" s="11"/>
      <c r="PPR1" s="11"/>
      <c r="PPS1" s="11"/>
      <c r="PPT1" s="11"/>
      <c r="PPU1" s="11"/>
      <c r="PPV1" s="11"/>
      <c r="PPW1" s="11"/>
      <c r="PPX1" s="11"/>
      <c r="PPY1" s="11"/>
      <c r="PPZ1" s="11"/>
      <c r="PQA1" s="11"/>
      <c r="PQB1" s="11"/>
      <c r="PQC1" s="11"/>
      <c r="PQD1" s="11"/>
      <c r="PQE1" s="11"/>
      <c r="PQF1" s="11"/>
      <c r="PQG1" s="11"/>
      <c r="PQH1" s="11"/>
      <c r="PQI1" s="11"/>
      <c r="PQJ1" s="11"/>
      <c r="PQK1" s="11"/>
      <c r="PQL1" s="11"/>
      <c r="PQM1" s="11"/>
      <c r="PQN1" s="11"/>
      <c r="PQO1" s="11"/>
      <c r="PQP1" s="11"/>
      <c r="PQQ1" s="11"/>
      <c r="PQR1" s="11"/>
      <c r="PQS1" s="11"/>
      <c r="PQT1" s="11"/>
      <c r="PQU1" s="11"/>
      <c r="PQV1" s="11"/>
      <c r="PQW1" s="11"/>
      <c r="PQX1" s="11"/>
      <c r="PQY1" s="11"/>
      <c r="PQZ1" s="11"/>
      <c r="PRA1" s="11"/>
      <c r="PRB1" s="11"/>
      <c r="PRC1" s="11"/>
      <c r="PRD1" s="11"/>
      <c r="PRE1" s="11"/>
      <c r="PRF1" s="11"/>
      <c r="PRG1" s="11"/>
      <c r="PRH1" s="11"/>
      <c r="PRI1" s="11"/>
      <c r="PRJ1" s="11"/>
      <c r="PRK1" s="11"/>
      <c r="PRL1" s="11"/>
      <c r="PRM1" s="11"/>
      <c r="PRN1" s="11"/>
      <c r="PRO1" s="11"/>
      <c r="PRP1" s="11"/>
      <c r="PRQ1" s="11"/>
      <c r="PRR1" s="11"/>
      <c r="PRS1" s="11"/>
      <c r="PRT1" s="11"/>
      <c r="PRU1" s="11"/>
      <c r="PRV1" s="11"/>
      <c r="PRW1" s="11"/>
      <c r="PRX1" s="11"/>
      <c r="PRY1" s="11"/>
      <c r="PRZ1" s="11"/>
      <c r="PSA1" s="11"/>
      <c r="PSB1" s="11"/>
      <c r="PSC1" s="11"/>
      <c r="PSD1" s="11"/>
      <c r="PSE1" s="11"/>
      <c r="PSF1" s="11"/>
      <c r="PSG1" s="11"/>
      <c r="PSH1" s="11"/>
      <c r="PSI1" s="11"/>
      <c r="PSJ1" s="11"/>
      <c r="PSK1" s="11"/>
      <c r="PSL1" s="11"/>
      <c r="PSM1" s="11"/>
      <c r="PSN1" s="11"/>
      <c r="PSO1" s="11"/>
      <c r="PSP1" s="11"/>
      <c r="PSQ1" s="11"/>
      <c r="PSR1" s="11"/>
      <c r="PSS1" s="11"/>
      <c r="PST1" s="11"/>
      <c r="PSU1" s="11"/>
      <c r="PSV1" s="11"/>
      <c r="PSW1" s="11"/>
      <c r="PSX1" s="11"/>
      <c r="PSY1" s="11"/>
      <c r="PSZ1" s="11"/>
      <c r="PTA1" s="11"/>
      <c r="PTB1" s="11"/>
      <c r="PTC1" s="11"/>
      <c r="PTD1" s="11"/>
      <c r="PTE1" s="11"/>
      <c r="PTF1" s="11"/>
      <c r="PTG1" s="11"/>
      <c r="PTH1" s="11"/>
      <c r="PTI1" s="11"/>
      <c r="PTJ1" s="11"/>
      <c r="PTK1" s="11"/>
      <c r="PTL1" s="11"/>
      <c r="PTM1" s="11"/>
      <c r="PTN1" s="11"/>
      <c r="PTO1" s="11"/>
      <c r="PTP1" s="11"/>
      <c r="PTQ1" s="11"/>
      <c r="PTR1" s="11"/>
      <c r="PTS1" s="11"/>
      <c r="PTT1" s="11"/>
      <c r="PTU1" s="11"/>
      <c r="PTV1" s="11"/>
      <c r="PTW1" s="11"/>
      <c r="PTX1" s="11"/>
      <c r="PTY1" s="11"/>
      <c r="PTZ1" s="11"/>
      <c r="PUA1" s="11"/>
      <c r="PUB1" s="11"/>
      <c r="PUC1" s="11"/>
      <c r="PUD1" s="11"/>
      <c r="PUE1" s="11"/>
      <c r="PUF1" s="11"/>
      <c r="PUG1" s="11"/>
      <c r="PUH1" s="11"/>
      <c r="PUI1" s="11"/>
      <c r="PUJ1" s="11"/>
      <c r="PUK1" s="11"/>
      <c r="PUL1" s="11"/>
      <c r="PUM1" s="11"/>
      <c r="PUN1" s="11"/>
      <c r="PUO1" s="11"/>
      <c r="PUP1" s="11"/>
      <c r="PUQ1" s="11"/>
      <c r="PUR1" s="11"/>
      <c r="PUS1" s="11"/>
      <c r="PUT1" s="11"/>
      <c r="PUU1" s="11"/>
      <c r="PUV1" s="11"/>
      <c r="PUW1" s="11"/>
      <c r="PUX1" s="11"/>
      <c r="PUY1" s="11"/>
      <c r="PUZ1" s="11"/>
      <c r="PVA1" s="11"/>
      <c r="PVB1" s="11"/>
      <c r="PVC1" s="11"/>
      <c r="PVD1" s="11"/>
      <c r="PVE1" s="11"/>
      <c r="PVF1" s="11"/>
      <c r="PVG1" s="11"/>
      <c r="PVH1" s="11"/>
      <c r="PVI1" s="11"/>
      <c r="PVJ1" s="11"/>
      <c r="PVK1" s="11"/>
      <c r="PVL1" s="11"/>
      <c r="PVM1" s="11"/>
      <c r="PVN1" s="11"/>
      <c r="PVO1" s="11"/>
      <c r="PVP1" s="11"/>
      <c r="PVQ1" s="11"/>
      <c r="PVR1" s="11"/>
      <c r="PVS1" s="11"/>
      <c r="PVT1" s="11"/>
      <c r="PVU1" s="11"/>
      <c r="PVV1" s="11"/>
      <c r="PVW1" s="11"/>
      <c r="PVX1" s="11"/>
      <c r="PVY1" s="11"/>
      <c r="PVZ1" s="11"/>
      <c r="PWA1" s="11"/>
      <c r="PWB1" s="11"/>
      <c r="PWC1" s="11"/>
      <c r="PWD1" s="11"/>
      <c r="PWE1" s="11"/>
      <c r="PWF1" s="11"/>
      <c r="PWG1" s="11"/>
      <c r="PWH1" s="11"/>
      <c r="PWI1" s="11"/>
      <c r="PWJ1" s="11"/>
      <c r="PWK1" s="11"/>
      <c r="PWL1" s="11"/>
      <c r="PWM1" s="11"/>
      <c r="PWN1" s="11"/>
      <c r="PWO1" s="11"/>
      <c r="PWP1" s="11"/>
      <c r="PWQ1" s="11"/>
      <c r="PWR1" s="11"/>
      <c r="PWS1" s="11"/>
      <c r="PWT1" s="11"/>
      <c r="PWU1" s="11"/>
      <c r="PWV1" s="11"/>
      <c r="PWW1" s="11"/>
      <c r="PWX1" s="11"/>
      <c r="PWY1" s="11"/>
      <c r="PWZ1" s="11"/>
      <c r="PXA1" s="11"/>
      <c r="PXB1" s="11"/>
      <c r="PXC1" s="11"/>
      <c r="PXD1" s="11"/>
      <c r="PXE1" s="11"/>
      <c r="PXF1" s="11"/>
      <c r="PXG1" s="11"/>
      <c r="PXH1" s="11"/>
      <c r="PXI1" s="11"/>
      <c r="PXJ1" s="11"/>
      <c r="PXK1" s="11"/>
      <c r="PXL1" s="11"/>
      <c r="PXM1" s="11"/>
      <c r="PXN1" s="11"/>
      <c r="PXO1" s="11"/>
      <c r="PXP1" s="11"/>
      <c r="PXQ1" s="11"/>
      <c r="PXR1" s="11"/>
      <c r="PXS1" s="11"/>
      <c r="PXT1" s="11"/>
      <c r="PXU1" s="11"/>
      <c r="PXV1" s="11"/>
      <c r="PXW1" s="11"/>
      <c r="PXX1" s="11"/>
      <c r="PXY1" s="11"/>
      <c r="PXZ1" s="11"/>
      <c r="PYA1" s="11"/>
      <c r="PYB1" s="11"/>
      <c r="PYC1" s="11"/>
      <c r="PYD1" s="11"/>
      <c r="PYE1" s="11"/>
      <c r="PYF1" s="11"/>
      <c r="PYG1" s="11"/>
      <c r="PYH1" s="11"/>
      <c r="PYI1" s="11"/>
      <c r="PYJ1" s="11"/>
      <c r="PYK1" s="11"/>
      <c r="PYL1" s="11"/>
      <c r="PYM1" s="11"/>
      <c r="PYN1" s="11"/>
      <c r="PYO1" s="11"/>
      <c r="PYP1" s="11"/>
      <c r="PYQ1" s="11"/>
      <c r="PYR1" s="11"/>
      <c r="PYS1" s="11"/>
      <c r="PYT1" s="11"/>
      <c r="PYU1" s="11"/>
      <c r="PYV1" s="11"/>
      <c r="PYW1" s="11"/>
      <c r="PYX1" s="11"/>
      <c r="PYY1" s="11"/>
      <c r="PYZ1" s="11"/>
      <c r="PZA1" s="11"/>
      <c r="PZB1" s="11"/>
      <c r="PZC1" s="11"/>
      <c r="PZD1" s="11"/>
      <c r="PZE1" s="11"/>
      <c r="PZF1" s="11"/>
      <c r="PZG1" s="11"/>
      <c r="PZH1" s="11"/>
      <c r="PZI1" s="11"/>
      <c r="PZJ1" s="11"/>
      <c r="PZK1" s="11"/>
      <c r="PZL1" s="11"/>
      <c r="PZM1" s="11"/>
      <c r="PZN1" s="11"/>
      <c r="PZO1" s="11"/>
      <c r="PZP1" s="11"/>
      <c r="PZQ1" s="11"/>
      <c r="PZR1" s="11"/>
      <c r="PZS1" s="11"/>
      <c r="PZT1" s="11"/>
      <c r="PZU1" s="11"/>
      <c r="PZV1" s="11"/>
      <c r="PZW1" s="11"/>
      <c r="PZX1" s="11"/>
      <c r="PZY1" s="11"/>
      <c r="PZZ1" s="11"/>
      <c r="QAA1" s="11"/>
      <c r="QAB1" s="11"/>
      <c r="QAC1" s="11"/>
      <c r="QAD1" s="11"/>
      <c r="QAE1" s="11"/>
      <c r="QAF1" s="11"/>
      <c r="QAG1" s="11"/>
      <c r="QAH1" s="11"/>
      <c r="QAI1" s="11"/>
      <c r="QAJ1" s="11"/>
      <c r="QAK1" s="11"/>
      <c r="QAL1" s="11"/>
      <c r="QAM1" s="11"/>
      <c r="QAN1" s="11"/>
      <c r="QAO1" s="11"/>
      <c r="QAP1" s="11"/>
      <c r="QAQ1" s="11"/>
      <c r="QAR1" s="11"/>
      <c r="QAS1" s="11"/>
      <c r="QAT1" s="11"/>
      <c r="QAU1" s="11"/>
      <c r="QAV1" s="11"/>
      <c r="QAW1" s="11"/>
      <c r="QAX1" s="11"/>
      <c r="QAY1" s="11"/>
      <c r="QAZ1" s="11"/>
      <c r="QBA1" s="11"/>
      <c r="QBB1" s="11"/>
      <c r="QBC1" s="11"/>
      <c r="QBD1" s="11"/>
      <c r="QBE1" s="11"/>
      <c r="QBF1" s="11"/>
      <c r="QBG1" s="11"/>
      <c r="QBH1" s="11"/>
      <c r="QBI1" s="11"/>
      <c r="QBJ1" s="11"/>
      <c r="QBK1" s="11"/>
      <c r="QBL1" s="11"/>
      <c r="QBM1" s="11"/>
      <c r="QBN1" s="11"/>
      <c r="QBO1" s="11"/>
      <c r="QBP1" s="11"/>
      <c r="QBQ1" s="11"/>
      <c r="QBR1" s="11"/>
      <c r="QBS1" s="11"/>
      <c r="QBT1" s="11"/>
      <c r="QBU1" s="11"/>
      <c r="QBV1" s="11"/>
      <c r="QBW1" s="11"/>
      <c r="QBX1" s="11"/>
      <c r="QBY1" s="11"/>
      <c r="QBZ1" s="11"/>
      <c r="QCA1" s="11"/>
      <c r="QCB1" s="11"/>
      <c r="QCC1" s="11"/>
      <c r="QCD1" s="11"/>
      <c r="QCE1" s="11"/>
      <c r="QCF1" s="11"/>
      <c r="QCG1" s="11"/>
      <c r="QCH1" s="11"/>
      <c r="QCI1" s="11"/>
      <c r="QCJ1" s="11"/>
      <c r="QCK1" s="11"/>
      <c r="QCL1" s="11"/>
      <c r="QCM1" s="11"/>
      <c r="QCN1" s="11"/>
      <c r="QCO1" s="11"/>
      <c r="QCP1" s="11"/>
      <c r="QCQ1" s="11"/>
      <c r="QCR1" s="11"/>
      <c r="QCS1" s="11"/>
      <c r="QCT1" s="11"/>
      <c r="QCU1" s="11"/>
      <c r="QCV1" s="11"/>
      <c r="QCW1" s="11"/>
      <c r="QCX1" s="11"/>
      <c r="QCY1" s="11"/>
      <c r="QCZ1" s="11"/>
      <c r="QDA1" s="11"/>
      <c r="QDB1" s="11"/>
      <c r="QDC1" s="11"/>
      <c r="QDD1" s="11"/>
      <c r="QDE1" s="11"/>
      <c r="QDF1" s="11"/>
      <c r="QDG1" s="11"/>
      <c r="QDH1" s="11"/>
      <c r="QDI1" s="11"/>
      <c r="QDJ1" s="11"/>
      <c r="QDK1" s="11"/>
      <c r="QDL1" s="11"/>
      <c r="QDM1" s="11"/>
      <c r="QDN1" s="11"/>
      <c r="QDO1" s="11"/>
      <c r="QDP1" s="11"/>
      <c r="QDQ1" s="11"/>
      <c r="QDR1" s="11"/>
      <c r="QDS1" s="11"/>
      <c r="QDT1" s="11"/>
      <c r="QDU1" s="11"/>
      <c r="QDV1" s="11"/>
      <c r="QDW1" s="11"/>
      <c r="QDX1" s="11"/>
      <c r="QDY1" s="11"/>
      <c r="QDZ1" s="11"/>
      <c r="QEA1" s="11"/>
      <c r="QEB1" s="11"/>
      <c r="QEC1" s="11"/>
      <c r="QED1" s="11"/>
      <c r="QEE1" s="11"/>
      <c r="QEF1" s="11"/>
      <c r="QEG1" s="11"/>
      <c r="QEH1" s="11"/>
      <c r="QEI1" s="11"/>
      <c r="QEJ1" s="11"/>
      <c r="QEK1" s="11"/>
      <c r="QEL1" s="11"/>
      <c r="QEM1" s="11"/>
      <c r="QEN1" s="11"/>
      <c r="QEO1" s="11"/>
      <c r="QEP1" s="11"/>
      <c r="QEQ1" s="11"/>
      <c r="QER1" s="11"/>
      <c r="QES1" s="11"/>
      <c r="QET1" s="11"/>
      <c r="QEU1" s="11"/>
      <c r="QEV1" s="11"/>
      <c r="QEW1" s="11"/>
      <c r="QEX1" s="11"/>
      <c r="QEY1" s="11"/>
      <c r="QEZ1" s="11"/>
      <c r="QFA1" s="11"/>
      <c r="QFB1" s="11"/>
      <c r="QFC1" s="11"/>
      <c r="QFD1" s="11"/>
      <c r="QFE1" s="11"/>
      <c r="QFF1" s="11"/>
      <c r="QFG1" s="11"/>
      <c r="QFH1" s="11"/>
      <c r="QFI1" s="11"/>
      <c r="QFJ1" s="11"/>
      <c r="QFK1" s="11"/>
      <c r="QFL1" s="11"/>
      <c r="QFM1" s="11"/>
      <c r="QFN1" s="11"/>
      <c r="QFO1" s="11"/>
      <c r="QFP1" s="11"/>
      <c r="QFQ1" s="11"/>
      <c r="QFR1" s="11"/>
      <c r="QFS1" s="11"/>
      <c r="QFT1" s="11"/>
      <c r="QFU1" s="11"/>
      <c r="QFV1" s="11"/>
      <c r="QFW1" s="11"/>
      <c r="QFX1" s="11"/>
      <c r="QFY1" s="11"/>
      <c r="QFZ1" s="11"/>
      <c r="QGA1" s="11"/>
      <c r="QGB1" s="11"/>
      <c r="QGC1" s="11"/>
      <c r="QGD1" s="11"/>
      <c r="QGE1" s="11"/>
      <c r="QGF1" s="11"/>
      <c r="QGG1" s="11"/>
      <c r="QGH1" s="11"/>
      <c r="QGI1" s="11"/>
      <c r="QGJ1" s="11"/>
      <c r="QGK1" s="11"/>
      <c r="QGL1" s="11"/>
      <c r="QGM1" s="11"/>
      <c r="QGN1" s="11"/>
      <c r="QGO1" s="11"/>
      <c r="QGP1" s="11"/>
      <c r="QGQ1" s="11"/>
      <c r="QGR1" s="11"/>
      <c r="QGS1" s="11"/>
      <c r="QGT1" s="11"/>
      <c r="QGU1" s="11"/>
      <c r="QGV1" s="11"/>
      <c r="QGW1" s="11"/>
      <c r="QGX1" s="11"/>
      <c r="QGY1" s="11"/>
      <c r="QGZ1" s="11"/>
      <c r="QHA1" s="11"/>
      <c r="QHB1" s="11"/>
      <c r="QHC1" s="11"/>
      <c r="QHD1" s="11"/>
      <c r="QHE1" s="11"/>
      <c r="QHF1" s="11"/>
      <c r="QHG1" s="11"/>
      <c r="QHH1" s="11"/>
      <c r="QHI1" s="11"/>
      <c r="QHJ1" s="11"/>
      <c r="QHK1" s="11"/>
      <c r="QHL1" s="11"/>
      <c r="QHM1" s="11"/>
      <c r="QHN1" s="11"/>
      <c r="QHO1" s="11"/>
      <c r="QHP1" s="11"/>
      <c r="QHQ1" s="11"/>
      <c r="QHR1" s="11"/>
      <c r="QHS1" s="11"/>
      <c r="QHT1" s="11"/>
      <c r="QHU1" s="11"/>
      <c r="QHV1" s="11"/>
      <c r="QHW1" s="11"/>
      <c r="QHX1" s="11"/>
      <c r="QHY1" s="11"/>
      <c r="QHZ1" s="11"/>
      <c r="QIA1" s="11"/>
      <c r="QIB1" s="11"/>
      <c r="QIC1" s="11"/>
      <c r="QID1" s="11"/>
      <c r="QIE1" s="11"/>
      <c r="QIF1" s="11"/>
      <c r="QIG1" s="11"/>
      <c r="QIH1" s="11"/>
      <c r="QII1" s="11"/>
      <c r="QIJ1" s="11"/>
      <c r="QIK1" s="11"/>
      <c r="QIL1" s="11"/>
      <c r="QIM1" s="11"/>
      <c r="QIN1" s="11"/>
      <c r="QIO1" s="11"/>
      <c r="QIP1" s="11"/>
      <c r="QIQ1" s="11"/>
      <c r="QIR1" s="11"/>
      <c r="QIS1" s="11"/>
      <c r="QIT1" s="11"/>
      <c r="QIU1" s="11"/>
      <c r="QIV1" s="11"/>
      <c r="QIW1" s="11"/>
      <c r="QIX1" s="11"/>
      <c r="QIY1" s="11"/>
      <c r="QIZ1" s="11"/>
      <c r="QJA1" s="11"/>
      <c r="QJB1" s="11"/>
      <c r="QJC1" s="11"/>
      <c r="QJD1" s="11"/>
      <c r="QJE1" s="11"/>
      <c r="QJF1" s="11"/>
      <c r="QJG1" s="11"/>
      <c r="QJH1" s="11"/>
      <c r="QJI1" s="11"/>
      <c r="QJJ1" s="11"/>
      <c r="QJK1" s="11"/>
      <c r="QJL1" s="11"/>
      <c r="QJM1" s="11"/>
      <c r="QJN1" s="11"/>
      <c r="QJO1" s="11"/>
      <c r="QJP1" s="11"/>
      <c r="QJQ1" s="11"/>
      <c r="QJR1" s="11"/>
      <c r="QJS1" s="11"/>
      <c r="QJT1" s="11"/>
      <c r="QJU1" s="11"/>
      <c r="QJV1" s="11"/>
      <c r="QJW1" s="11"/>
      <c r="QJX1" s="11"/>
      <c r="QJY1" s="11"/>
      <c r="QJZ1" s="11"/>
      <c r="QKA1" s="11"/>
      <c r="QKB1" s="11"/>
      <c r="QKC1" s="11"/>
      <c r="QKD1" s="11"/>
      <c r="QKE1" s="11"/>
      <c r="QKF1" s="11"/>
      <c r="QKG1" s="11"/>
      <c r="QKH1" s="11"/>
      <c r="QKI1" s="11"/>
      <c r="QKJ1" s="11"/>
      <c r="QKK1" s="11"/>
      <c r="QKL1" s="11"/>
      <c r="QKM1" s="11"/>
      <c r="QKN1" s="11"/>
      <c r="QKO1" s="11"/>
      <c r="QKP1" s="11"/>
      <c r="QKQ1" s="11"/>
      <c r="QKR1" s="11"/>
      <c r="QKS1" s="11"/>
      <c r="QKT1" s="11"/>
      <c r="QKU1" s="11"/>
      <c r="QKV1" s="11"/>
      <c r="QKW1" s="11"/>
      <c r="QKX1" s="11"/>
      <c r="QKY1" s="11"/>
      <c r="QKZ1" s="11"/>
      <c r="QLA1" s="11"/>
      <c r="QLB1" s="11"/>
      <c r="QLC1" s="11"/>
      <c r="QLD1" s="11"/>
      <c r="QLE1" s="11"/>
      <c r="QLF1" s="11"/>
      <c r="QLG1" s="11"/>
      <c r="QLH1" s="11"/>
      <c r="QLI1" s="11"/>
      <c r="QLJ1" s="11"/>
      <c r="QLK1" s="11"/>
      <c r="QLL1" s="11"/>
      <c r="QLM1" s="11"/>
      <c r="QLN1" s="11"/>
      <c r="QLO1" s="11"/>
      <c r="QLP1" s="11"/>
      <c r="QLQ1" s="11"/>
      <c r="QLR1" s="11"/>
      <c r="QLS1" s="11"/>
      <c r="QLT1" s="11"/>
      <c r="QLU1" s="11"/>
      <c r="QLV1" s="11"/>
      <c r="QLW1" s="11"/>
      <c r="QLX1" s="11"/>
      <c r="QLY1" s="11"/>
      <c r="QLZ1" s="11"/>
      <c r="QMA1" s="11"/>
      <c r="QMB1" s="11"/>
      <c r="QMC1" s="11"/>
      <c r="QMD1" s="11"/>
      <c r="QME1" s="11"/>
      <c r="QMF1" s="11"/>
      <c r="QMG1" s="11"/>
      <c r="QMH1" s="11"/>
      <c r="QMI1" s="11"/>
      <c r="QMJ1" s="11"/>
      <c r="QMK1" s="11"/>
      <c r="QML1" s="11"/>
      <c r="QMM1" s="11"/>
      <c r="QMN1" s="11"/>
      <c r="QMO1" s="11"/>
      <c r="QMP1" s="11"/>
      <c r="QMQ1" s="11"/>
      <c r="QMR1" s="11"/>
      <c r="QMS1" s="11"/>
      <c r="QMT1" s="11"/>
      <c r="QMU1" s="11"/>
      <c r="QMV1" s="11"/>
      <c r="QMW1" s="11"/>
      <c r="QMX1" s="11"/>
      <c r="QMY1" s="11"/>
      <c r="QMZ1" s="11"/>
      <c r="QNA1" s="11"/>
      <c r="QNB1" s="11"/>
      <c r="QNC1" s="11"/>
      <c r="QND1" s="11"/>
      <c r="QNE1" s="11"/>
      <c r="QNF1" s="11"/>
      <c r="QNG1" s="11"/>
      <c r="QNH1" s="11"/>
      <c r="QNI1" s="11"/>
      <c r="QNJ1" s="11"/>
      <c r="QNK1" s="11"/>
      <c r="QNL1" s="11"/>
      <c r="QNM1" s="11"/>
      <c r="QNN1" s="11"/>
      <c r="QNO1" s="11"/>
      <c r="QNP1" s="11"/>
      <c r="QNQ1" s="11"/>
      <c r="QNR1" s="11"/>
      <c r="QNS1" s="11"/>
      <c r="QNT1" s="11"/>
      <c r="QNU1" s="11"/>
      <c r="QNV1" s="11"/>
      <c r="QNW1" s="11"/>
      <c r="QNX1" s="11"/>
      <c r="QNY1" s="11"/>
      <c r="QNZ1" s="11"/>
      <c r="QOA1" s="11"/>
      <c r="QOB1" s="11"/>
      <c r="QOC1" s="11"/>
      <c r="QOD1" s="11"/>
      <c r="QOE1" s="11"/>
      <c r="QOF1" s="11"/>
      <c r="QOG1" s="11"/>
      <c r="QOH1" s="11"/>
      <c r="QOI1" s="11"/>
      <c r="QOJ1" s="11"/>
      <c r="QOK1" s="11"/>
      <c r="QOL1" s="11"/>
      <c r="QOM1" s="11"/>
      <c r="QON1" s="11"/>
      <c r="QOO1" s="11"/>
      <c r="QOP1" s="11"/>
      <c r="QOQ1" s="11"/>
      <c r="QOR1" s="11"/>
      <c r="QOS1" s="11"/>
      <c r="QOT1" s="11"/>
      <c r="QOU1" s="11"/>
      <c r="QOV1" s="11"/>
      <c r="QOW1" s="11"/>
      <c r="QOX1" s="11"/>
      <c r="QOY1" s="11"/>
      <c r="QOZ1" s="11"/>
      <c r="QPA1" s="11"/>
      <c r="QPB1" s="11"/>
      <c r="QPC1" s="11"/>
      <c r="QPD1" s="11"/>
      <c r="QPE1" s="11"/>
      <c r="QPF1" s="11"/>
      <c r="QPG1" s="11"/>
      <c r="QPH1" s="11"/>
      <c r="QPI1" s="11"/>
      <c r="QPJ1" s="11"/>
      <c r="QPK1" s="11"/>
      <c r="QPL1" s="11"/>
      <c r="QPM1" s="11"/>
      <c r="QPN1" s="11"/>
      <c r="QPO1" s="11"/>
      <c r="QPP1" s="11"/>
      <c r="QPQ1" s="11"/>
      <c r="QPR1" s="11"/>
      <c r="QPS1" s="11"/>
      <c r="QPT1" s="11"/>
      <c r="QPU1" s="11"/>
      <c r="QPV1" s="11"/>
      <c r="QPW1" s="11"/>
      <c r="QPX1" s="11"/>
      <c r="QPY1" s="11"/>
      <c r="QPZ1" s="11"/>
      <c r="QQA1" s="11"/>
      <c r="QQB1" s="11"/>
      <c r="QQC1" s="11"/>
      <c r="QQD1" s="11"/>
      <c r="QQE1" s="11"/>
      <c r="QQF1" s="11"/>
      <c r="QQG1" s="11"/>
      <c r="QQH1" s="11"/>
      <c r="QQI1" s="11"/>
      <c r="QQJ1" s="11"/>
      <c r="QQK1" s="11"/>
      <c r="QQL1" s="11"/>
      <c r="QQM1" s="11"/>
      <c r="QQN1" s="11"/>
      <c r="QQO1" s="11"/>
      <c r="QQP1" s="11"/>
      <c r="QQQ1" s="11"/>
      <c r="QQR1" s="11"/>
      <c r="QQS1" s="11"/>
      <c r="QQT1" s="11"/>
      <c r="QQU1" s="11"/>
      <c r="QQV1" s="11"/>
      <c r="QQW1" s="11"/>
      <c r="QQX1" s="11"/>
      <c r="QQY1" s="11"/>
      <c r="QQZ1" s="11"/>
      <c r="QRA1" s="11"/>
      <c r="QRB1" s="11"/>
      <c r="QRC1" s="11"/>
      <c r="QRD1" s="11"/>
      <c r="QRE1" s="11"/>
      <c r="QRF1" s="11"/>
      <c r="QRG1" s="11"/>
      <c r="QRH1" s="11"/>
      <c r="QRI1" s="11"/>
      <c r="QRJ1" s="11"/>
      <c r="QRK1" s="11"/>
      <c r="QRL1" s="11"/>
      <c r="QRM1" s="11"/>
      <c r="QRN1" s="11"/>
      <c r="QRO1" s="11"/>
      <c r="QRP1" s="11"/>
      <c r="QRQ1" s="11"/>
      <c r="QRR1" s="11"/>
      <c r="QRS1" s="11"/>
      <c r="QRT1" s="11"/>
      <c r="QRU1" s="11"/>
      <c r="QRV1" s="11"/>
      <c r="QRW1" s="11"/>
      <c r="QRX1" s="11"/>
      <c r="QRY1" s="11"/>
      <c r="QRZ1" s="11"/>
      <c r="QSA1" s="11"/>
      <c r="QSB1" s="11"/>
      <c r="QSC1" s="11"/>
      <c r="QSD1" s="11"/>
      <c r="QSE1" s="11"/>
      <c r="QSF1" s="11"/>
      <c r="QSG1" s="11"/>
      <c r="QSH1" s="11"/>
      <c r="QSI1" s="11"/>
      <c r="QSJ1" s="11"/>
      <c r="QSK1" s="11"/>
      <c r="QSL1" s="11"/>
      <c r="QSM1" s="11"/>
      <c r="QSN1" s="11"/>
      <c r="QSO1" s="11"/>
      <c r="QSP1" s="11"/>
      <c r="QSQ1" s="11"/>
      <c r="QSR1" s="11"/>
      <c r="QSS1" s="11"/>
      <c r="QST1" s="11"/>
      <c r="QSU1" s="11"/>
      <c r="QSV1" s="11"/>
      <c r="QSW1" s="11"/>
      <c r="QSX1" s="11"/>
      <c r="QSY1" s="11"/>
      <c r="QSZ1" s="11"/>
      <c r="QTA1" s="11"/>
      <c r="QTB1" s="11"/>
      <c r="QTC1" s="11"/>
      <c r="QTD1" s="11"/>
      <c r="QTE1" s="11"/>
      <c r="QTF1" s="11"/>
      <c r="QTG1" s="11"/>
      <c r="QTH1" s="11"/>
      <c r="QTI1" s="11"/>
      <c r="QTJ1" s="11"/>
      <c r="QTK1" s="11"/>
      <c r="QTL1" s="11"/>
      <c r="QTM1" s="11"/>
      <c r="QTN1" s="11"/>
      <c r="QTO1" s="11"/>
      <c r="QTP1" s="11"/>
      <c r="QTQ1" s="11"/>
      <c r="QTR1" s="11"/>
      <c r="QTS1" s="11"/>
      <c r="QTT1" s="11"/>
      <c r="QTU1" s="11"/>
      <c r="QTV1" s="11"/>
      <c r="QTW1" s="11"/>
      <c r="QTX1" s="11"/>
      <c r="QTY1" s="11"/>
      <c r="QTZ1" s="11"/>
      <c r="QUA1" s="11"/>
      <c r="QUB1" s="11"/>
      <c r="QUC1" s="11"/>
      <c r="QUD1" s="11"/>
      <c r="QUE1" s="11"/>
      <c r="QUF1" s="11"/>
      <c r="QUG1" s="11"/>
      <c r="QUH1" s="11"/>
      <c r="QUI1" s="11"/>
      <c r="QUJ1" s="11"/>
      <c r="QUK1" s="11"/>
      <c r="QUL1" s="11"/>
      <c r="QUM1" s="11"/>
      <c r="QUN1" s="11"/>
      <c r="QUO1" s="11"/>
      <c r="QUP1" s="11"/>
      <c r="QUQ1" s="11"/>
      <c r="QUR1" s="11"/>
      <c r="QUS1" s="11"/>
      <c r="QUT1" s="11"/>
      <c r="QUU1" s="11"/>
      <c r="QUV1" s="11"/>
      <c r="QUW1" s="11"/>
      <c r="QUX1" s="11"/>
      <c r="QUY1" s="11"/>
      <c r="QUZ1" s="11"/>
      <c r="QVA1" s="11"/>
      <c r="QVB1" s="11"/>
      <c r="QVC1" s="11"/>
      <c r="QVD1" s="11"/>
      <c r="QVE1" s="11"/>
      <c r="QVF1" s="11"/>
      <c r="QVG1" s="11"/>
      <c r="QVH1" s="11"/>
      <c r="QVI1" s="11"/>
      <c r="QVJ1" s="11"/>
      <c r="QVK1" s="11"/>
      <c r="QVL1" s="11"/>
      <c r="QVM1" s="11"/>
      <c r="QVN1" s="11"/>
      <c r="QVO1" s="11"/>
      <c r="QVP1" s="11"/>
      <c r="QVQ1" s="11"/>
      <c r="QVR1" s="11"/>
      <c r="QVS1" s="11"/>
      <c r="QVT1" s="11"/>
      <c r="QVU1" s="11"/>
      <c r="QVV1" s="11"/>
      <c r="QVW1" s="11"/>
      <c r="QVX1" s="11"/>
      <c r="QVY1" s="11"/>
      <c r="QVZ1" s="11"/>
      <c r="QWA1" s="11"/>
      <c r="QWB1" s="11"/>
      <c r="QWC1" s="11"/>
      <c r="QWD1" s="11"/>
      <c r="QWE1" s="11"/>
      <c r="QWF1" s="11"/>
      <c r="QWG1" s="11"/>
      <c r="QWH1" s="11"/>
      <c r="QWI1" s="11"/>
      <c r="QWJ1" s="11"/>
      <c r="QWK1" s="11"/>
      <c r="QWL1" s="11"/>
      <c r="QWM1" s="11"/>
      <c r="QWN1" s="11"/>
      <c r="QWO1" s="11"/>
      <c r="QWP1" s="11"/>
      <c r="QWQ1" s="11"/>
      <c r="QWR1" s="11"/>
      <c r="QWS1" s="11"/>
      <c r="QWT1" s="11"/>
      <c r="QWU1" s="11"/>
      <c r="QWV1" s="11"/>
      <c r="QWW1" s="11"/>
      <c r="QWX1" s="11"/>
      <c r="QWY1" s="11"/>
      <c r="QWZ1" s="11"/>
      <c r="QXA1" s="11"/>
      <c r="QXB1" s="11"/>
      <c r="QXC1" s="11"/>
      <c r="QXD1" s="11"/>
      <c r="QXE1" s="11"/>
      <c r="QXF1" s="11"/>
      <c r="QXG1" s="11"/>
      <c r="QXH1" s="11"/>
      <c r="QXI1" s="11"/>
      <c r="QXJ1" s="11"/>
      <c r="QXK1" s="11"/>
      <c r="QXL1" s="11"/>
      <c r="QXM1" s="11"/>
      <c r="QXN1" s="11"/>
      <c r="QXO1" s="11"/>
      <c r="QXP1" s="11"/>
      <c r="QXQ1" s="11"/>
      <c r="QXR1" s="11"/>
      <c r="QXS1" s="11"/>
      <c r="QXT1" s="11"/>
      <c r="QXU1" s="11"/>
      <c r="QXV1" s="11"/>
      <c r="QXW1" s="11"/>
      <c r="QXX1" s="11"/>
      <c r="QXY1" s="11"/>
      <c r="QXZ1" s="11"/>
      <c r="QYA1" s="11"/>
      <c r="QYB1" s="11"/>
      <c r="QYC1" s="11"/>
      <c r="QYD1" s="11"/>
      <c r="QYE1" s="11"/>
      <c r="QYF1" s="11"/>
      <c r="QYG1" s="11"/>
      <c r="QYH1" s="11"/>
      <c r="QYI1" s="11"/>
      <c r="QYJ1" s="11"/>
      <c r="QYK1" s="11"/>
      <c r="QYL1" s="11"/>
      <c r="QYM1" s="11"/>
      <c r="QYN1" s="11"/>
      <c r="QYO1" s="11"/>
      <c r="QYP1" s="11"/>
      <c r="QYQ1" s="11"/>
      <c r="QYR1" s="11"/>
      <c r="QYS1" s="11"/>
      <c r="QYT1" s="11"/>
      <c r="QYU1" s="11"/>
      <c r="QYV1" s="11"/>
      <c r="QYW1" s="11"/>
      <c r="QYX1" s="11"/>
      <c r="QYY1" s="11"/>
      <c r="QYZ1" s="11"/>
      <c r="QZA1" s="11"/>
      <c r="QZB1" s="11"/>
      <c r="QZC1" s="11"/>
      <c r="QZD1" s="11"/>
      <c r="QZE1" s="11"/>
      <c r="QZF1" s="11"/>
      <c r="QZG1" s="11"/>
      <c r="QZH1" s="11"/>
      <c r="QZI1" s="11"/>
      <c r="QZJ1" s="11"/>
      <c r="QZK1" s="11"/>
      <c r="QZL1" s="11"/>
      <c r="QZM1" s="11"/>
      <c r="QZN1" s="11"/>
      <c r="QZO1" s="11"/>
      <c r="QZP1" s="11"/>
      <c r="QZQ1" s="11"/>
      <c r="QZR1" s="11"/>
      <c r="QZS1" s="11"/>
      <c r="QZT1" s="11"/>
      <c r="QZU1" s="11"/>
      <c r="QZV1" s="11"/>
      <c r="QZW1" s="11"/>
      <c r="QZX1" s="11"/>
      <c r="QZY1" s="11"/>
      <c r="QZZ1" s="11"/>
      <c r="RAA1" s="11"/>
      <c r="RAB1" s="11"/>
      <c r="RAC1" s="11"/>
      <c r="RAD1" s="11"/>
      <c r="RAE1" s="11"/>
      <c r="RAF1" s="11"/>
      <c r="RAG1" s="11"/>
      <c r="RAH1" s="11"/>
      <c r="RAI1" s="11"/>
      <c r="RAJ1" s="11"/>
      <c r="RAK1" s="11"/>
      <c r="RAL1" s="11"/>
      <c r="RAM1" s="11"/>
      <c r="RAN1" s="11"/>
      <c r="RAO1" s="11"/>
      <c r="RAP1" s="11"/>
      <c r="RAQ1" s="11"/>
      <c r="RAR1" s="11"/>
      <c r="RAS1" s="11"/>
      <c r="RAT1" s="11"/>
      <c r="RAU1" s="11"/>
      <c r="RAV1" s="11"/>
      <c r="RAW1" s="11"/>
      <c r="RAX1" s="11"/>
      <c r="RAY1" s="11"/>
      <c r="RAZ1" s="11"/>
      <c r="RBA1" s="11"/>
      <c r="RBB1" s="11"/>
      <c r="RBC1" s="11"/>
      <c r="RBD1" s="11"/>
      <c r="RBE1" s="11"/>
      <c r="RBF1" s="11"/>
      <c r="RBG1" s="11"/>
      <c r="RBH1" s="11"/>
      <c r="RBI1" s="11"/>
      <c r="RBJ1" s="11"/>
      <c r="RBK1" s="11"/>
      <c r="RBL1" s="11"/>
      <c r="RBM1" s="11"/>
      <c r="RBN1" s="11"/>
      <c r="RBO1" s="11"/>
      <c r="RBP1" s="11"/>
      <c r="RBQ1" s="11"/>
      <c r="RBR1" s="11"/>
      <c r="RBS1" s="11"/>
      <c r="RBT1" s="11"/>
      <c r="RBU1" s="11"/>
      <c r="RBV1" s="11"/>
      <c r="RBW1" s="11"/>
      <c r="RBX1" s="11"/>
      <c r="RBY1" s="11"/>
      <c r="RBZ1" s="11"/>
      <c r="RCA1" s="11"/>
      <c r="RCB1" s="11"/>
      <c r="RCC1" s="11"/>
      <c r="RCD1" s="11"/>
      <c r="RCE1" s="11"/>
      <c r="RCF1" s="11"/>
      <c r="RCG1" s="11"/>
      <c r="RCH1" s="11"/>
      <c r="RCI1" s="11"/>
      <c r="RCJ1" s="11"/>
      <c r="RCK1" s="11"/>
      <c r="RCL1" s="11"/>
      <c r="RCM1" s="11"/>
      <c r="RCN1" s="11"/>
      <c r="RCO1" s="11"/>
      <c r="RCP1" s="11"/>
      <c r="RCQ1" s="11"/>
      <c r="RCR1" s="11"/>
      <c r="RCS1" s="11"/>
      <c r="RCT1" s="11"/>
      <c r="RCU1" s="11"/>
      <c r="RCV1" s="11"/>
      <c r="RCW1" s="11"/>
      <c r="RCX1" s="11"/>
      <c r="RCY1" s="11"/>
      <c r="RCZ1" s="11"/>
      <c r="RDA1" s="11"/>
      <c r="RDB1" s="11"/>
      <c r="RDC1" s="11"/>
      <c r="RDD1" s="11"/>
      <c r="RDE1" s="11"/>
      <c r="RDF1" s="11"/>
      <c r="RDG1" s="11"/>
      <c r="RDH1" s="11"/>
      <c r="RDI1" s="11"/>
      <c r="RDJ1" s="11"/>
      <c r="RDK1" s="11"/>
      <c r="RDL1" s="11"/>
      <c r="RDM1" s="11"/>
      <c r="RDN1" s="11"/>
      <c r="RDO1" s="11"/>
      <c r="RDP1" s="11"/>
      <c r="RDQ1" s="11"/>
      <c r="RDR1" s="11"/>
      <c r="RDS1" s="11"/>
      <c r="RDT1" s="11"/>
      <c r="RDU1" s="11"/>
      <c r="RDV1" s="11"/>
      <c r="RDW1" s="11"/>
      <c r="RDX1" s="11"/>
      <c r="RDY1" s="11"/>
      <c r="RDZ1" s="11"/>
      <c r="REA1" s="11"/>
      <c r="REB1" s="11"/>
      <c r="REC1" s="11"/>
      <c r="RED1" s="11"/>
      <c r="REE1" s="11"/>
      <c r="REF1" s="11"/>
      <c r="REG1" s="11"/>
      <c r="REH1" s="11"/>
      <c r="REI1" s="11"/>
      <c r="REJ1" s="11"/>
      <c r="REK1" s="11"/>
      <c r="REL1" s="11"/>
      <c r="REM1" s="11"/>
      <c r="REN1" s="11"/>
      <c r="REO1" s="11"/>
      <c r="REP1" s="11"/>
      <c r="REQ1" s="11"/>
      <c r="RER1" s="11"/>
      <c r="RES1" s="11"/>
      <c r="RET1" s="11"/>
      <c r="REU1" s="11"/>
      <c r="REV1" s="11"/>
      <c r="REW1" s="11"/>
      <c r="REX1" s="11"/>
      <c r="REY1" s="11"/>
      <c r="REZ1" s="11"/>
      <c r="RFA1" s="11"/>
      <c r="RFB1" s="11"/>
      <c r="RFC1" s="11"/>
      <c r="RFD1" s="11"/>
      <c r="RFE1" s="11"/>
      <c r="RFF1" s="11"/>
      <c r="RFG1" s="11"/>
      <c r="RFH1" s="11"/>
      <c r="RFI1" s="11"/>
      <c r="RFJ1" s="11"/>
      <c r="RFK1" s="11"/>
      <c r="RFL1" s="11"/>
      <c r="RFM1" s="11"/>
      <c r="RFN1" s="11"/>
      <c r="RFO1" s="11"/>
      <c r="RFP1" s="11"/>
      <c r="RFQ1" s="11"/>
      <c r="RFR1" s="11"/>
      <c r="RFS1" s="11"/>
      <c r="RFT1" s="11"/>
      <c r="RFU1" s="11"/>
      <c r="RFV1" s="11"/>
      <c r="RFW1" s="11"/>
      <c r="RFX1" s="11"/>
      <c r="RFY1" s="11"/>
      <c r="RFZ1" s="11"/>
      <c r="RGA1" s="11"/>
      <c r="RGB1" s="11"/>
      <c r="RGC1" s="11"/>
      <c r="RGD1" s="11"/>
      <c r="RGE1" s="11"/>
      <c r="RGF1" s="11"/>
      <c r="RGG1" s="11"/>
      <c r="RGH1" s="11"/>
      <c r="RGI1" s="11"/>
      <c r="RGJ1" s="11"/>
      <c r="RGK1" s="11"/>
      <c r="RGL1" s="11"/>
      <c r="RGM1" s="11"/>
      <c r="RGN1" s="11"/>
      <c r="RGO1" s="11"/>
      <c r="RGP1" s="11"/>
      <c r="RGQ1" s="11"/>
      <c r="RGR1" s="11"/>
      <c r="RGS1" s="11"/>
      <c r="RGT1" s="11"/>
      <c r="RGU1" s="11"/>
      <c r="RGV1" s="11"/>
      <c r="RGW1" s="11"/>
      <c r="RGX1" s="11"/>
      <c r="RGY1" s="11"/>
      <c r="RGZ1" s="11"/>
      <c r="RHA1" s="11"/>
      <c r="RHB1" s="11"/>
      <c r="RHC1" s="11"/>
      <c r="RHD1" s="11"/>
      <c r="RHE1" s="11"/>
      <c r="RHF1" s="11"/>
      <c r="RHG1" s="11"/>
      <c r="RHH1" s="11"/>
      <c r="RHI1" s="11"/>
      <c r="RHJ1" s="11"/>
      <c r="RHK1" s="11"/>
      <c r="RHL1" s="11"/>
      <c r="RHM1" s="11"/>
      <c r="RHN1" s="11"/>
      <c r="RHO1" s="11"/>
      <c r="RHP1" s="11"/>
      <c r="RHQ1" s="11"/>
      <c r="RHR1" s="11"/>
      <c r="RHS1" s="11"/>
      <c r="RHT1" s="11"/>
      <c r="RHU1" s="11"/>
      <c r="RHV1" s="11"/>
      <c r="RHW1" s="11"/>
      <c r="RHX1" s="11"/>
      <c r="RHY1" s="11"/>
      <c r="RHZ1" s="11"/>
      <c r="RIA1" s="11"/>
      <c r="RIB1" s="11"/>
      <c r="RIC1" s="11"/>
      <c r="RID1" s="11"/>
      <c r="RIE1" s="11"/>
      <c r="RIF1" s="11"/>
      <c r="RIG1" s="11"/>
      <c r="RIH1" s="11"/>
      <c r="RII1" s="11"/>
      <c r="RIJ1" s="11"/>
      <c r="RIK1" s="11"/>
      <c r="RIL1" s="11"/>
      <c r="RIM1" s="11"/>
      <c r="RIN1" s="11"/>
      <c r="RIO1" s="11"/>
      <c r="RIP1" s="11"/>
      <c r="RIQ1" s="11"/>
      <c r="RIR1" s="11"/>
      <c r="RIS1" s="11"/>
      <c r="RIT1" s="11"/>
      <c r="RIU1" s="11"/>
      <c r="RIV1" s="11"/>
      <c r="RIW1" s="11"/>
      <c r="RIX1" s="11"/>
      <c r="RIY1" s="11"/>
      <c r="RIZ1" s="11"/>
      <c r="RJA1" s="11"/>
      <c r="RJB1" s="11"/>
      <c r="RJC1" s="11"/>
      <c r="RJD1" s="11"/>
      <c r="RJE1" s="11"/>
      <c r="RJF1" s="11"/>
      <c r="RJG1" s="11"/>
      <c r="RJH1" s="11"/>
      <c r="RJI1" s="11"/>
      <c r="RJJ1" s="11"/>
      <c r="RJK1" s="11"/>
      <c r="RJL1" s="11"/>
      <c r="RJM1" s="11"/>
      <c r="RJN1" s="11"/>
      <c r="RJO1" s="11"/>
      <c r="RJP1" s="11"/>
      <c r="RJQ1" s="11"/>
      <c r="RJR1" s="11"/>
      <c r="RJS1" s="11"/>
      <c r="RJT1" s="11"/>
      <c r="RJU1" s="11"/>
      <c r="RJV1" s="11"/>
      <c r="RJW1" s="11"/>
      <c r="RJX1" s="11"/>
      <c r="RJY1" s="11"/>
      <c r="RJZ1" s="11"/>
      <c r="RKA1" s="11"/>
      <c r="RKB1" s="11"/>
      <c r="RKC1" s="11"/>
      <c r="RKD1" s="11"/>
      <c r="RKE1" s="11"/>
      <c r="RKF1" s="11"/>
      <c r="RKG1" s="11"/>
      <c r="RKH1" s="11"/>
      <c r="RKI1" s="11"/>
      <c r="RKJ1" s="11"/>
      <c r="RKK1" s="11"/>
      <c r="RKL1" s="11"/>
      <c r="RKM1" s="11"/>
      <c r="RKN1" s="11"/>
      <c r="RKO1" s="11"/>
      <c r="RKP1" s="11"/>
      <c r="RKQ1" s="11"/>
      <c r="RKR1" s="11"/>
      <c r="RKS1" s="11"/>
      <c r="RKT1" s="11"/>
      <c r="RKU1" s="11"/>
      <c r="RKV1" s="11"/>
      <c r="RKW1" s="11"/>
      <c r="RKX1" s="11"/>
      <c r="RKY1" s="11"/>
      <c r="RKZ1" s="11"/>
      <c r="RLA1" s="11"/>
      <c r="RLB1" s="11"/>
      <c r="RLC1" s="11"/>
      <c r="RLD1" s="11"/>
      <c r="RLE1" s="11"/>
      <c r="RLF1" s="11"/>
      <c r="RLG1" s="11"/>
      <c r="RLH1" s="11"/>
      <c r="RLI1" s="11"/>
      <c r="RLJ1" s="11"/>
      <c r="RLK1" s="11"/>
      <c r="RLL1" s="11"/>
      <c r="RLM1" s="11"/>
      <c r="RLN1" s="11"/>
      <c r="RLO1" s="11"/>
      <c r="RLP1" s="11"/>
      <c r="RLQ1" s="11"/>
      <c r="RLR1" s="11"/>
      <c r="RLS1" s="11"/>
      <c r="RLT1" s="11"/>
      <c r="RLU1" s="11"/>
      <c r="RLV1" s="11"/>
      <c r="RLW1" s="11"/>
      <c r="RLX1" s="11"/>
      <c r="RLY1" s="11"/>
      <c r="RLZ1" s="11"/>
      <c r="RMA1" s="11"/>
      <c r="RMB1" s="11"/>
      <c r="RMC1" s="11"/>
      <c r="RMD1" s="11"/>
      <c r="RME1" s="11"/>
      <c r="RMF1" s="11"/>
      <c r="RMG1" s="11"/>
      <c r="RMH1" s="11"/>
      <c r="RMI1" s="11"/>
      <c r="RMJ1" s="11"/>
      <c r="RMK1" s="11"/>
      <c r="RML1" s="11"/>
      <c r="RMM1" s="11"/>
      <c r="RMN1" s="11"/>
      <c r="RMO1" s="11"/>
      <c r="RMP1" s="11"/>
      <c r="RMQ1" s="11"/>
      <c r="RMR1" s="11"/>
      <c r="RMS1" s="11"/>
      <c r="RMT1" s="11"/>
      <c r="RMU1" s="11"/>
      <c r="RMV1" s="11"/>
      <c r="RMW1" s="11"/>
      <c r="RMX1" s="11"/>
      <c r="RMY1" s="11"/>
      <c r="RMZ1" s="11"/>
      <c r="RNA1" s="11"/>
      <c r="RNB1" s="11"/>
      <c r="RNC1" s="11"/>
      <c r="RND1" s="11"/>
      <c r="RNE1" s="11"/>
      <c r="RNF1" s="11"/>
      <c r="RNG1" s="11"/>
      <c r="RNH1" s="11"/>
      <c r="RNI1" s="11"/>
      <c r="RNJ1" s="11"/>
      <c r="RNK1" s="11"/>
      <c r="RNL1" s="11"/>
      <c r="RNM1" s="11"/>
      <c r="RNN1" s="11"/>
      <c r="RNO1" s="11"/>
      <c r="RNP1" s="11"/>
      <c r="RNQ1" s="11"/>
      <c r="RNR1" s="11"/>
      <c r="RNS1" s="11"/>
      <c r="RNT1" s="11"/>
      <c r="RNU1" s="11"/>
      <c r="RNV1" s="11"/>
      <c r="RNW1" s="11"/>
      <c r="RNX1" s="11"/>
      <c r="RNY1" s="11"/>
      <c r="RNZ1" s="11"/>
      <c r="ROA1" s="11"/>
      <c r="ROB1" s="11"/>
      <c r="ROC1" s="11"/>
      <c r="ROD1" s="11"/>
      <c r="ROE1" s="11"/>
      <c r="ROF1" s="11"/>
      <c r="ROG1" s="11"/>
      <c r="ROH1" s="11"/>
      <c r="ROI1" s="11"/>
      <c r="ROJ1" s="11"/>
      <c r="ROK1" s="11"/>
      <c r="ROL1" s="11"/>
      <c r="ROM1" s="11"/>
      <c r="RON1" s="11"/>
      <c r="ROO1" s="11"/>
      <c r="ROP1" s="11"/>
      <c r="ROQ1" s="11"/>
      <c r="ROR1" s="11"/>
      <c r="ROS1" s="11"/>
      <c r="ROT1" s="11"/>
      <c r="ROU1" s="11"/>
      <c r="ROV1" s="11"/>
      <c r="ROW1" s="11"/>
      <c r="ROX1" s="11"/>
      <c r="ROY1" s="11"/>
      <c r="ROZ1" s="11"/>
      <c r="RPA1" s="11"/>
      <c r="RPB1" s="11"/>
      <c r="RPC1" s="11"/>
      <c r="RPD1" s="11"/>
      <c r="RPE1" s="11"/>
      <c r="RPF1" s="11"/>
      <c r="RPG1" s="11"/>
      <c r="RPH1" s="11"/>
      <c r="RPI1" s="11"/>
      <c r="RPJ1" s="11"/>
      <c r="RPK1" s="11"/>
      <c r="RPL1" s="11"/>
      <c r="RPM1" s="11"/>
      <c r="RPN1" s="11"/>
      <c r="RPO1" s="11"/>
      <c r="RPP1" s="11"/>
      <c r="RPQ1" s="11"/>
      <c r="RPR1" s="11"/>
      <c r="RPS1" s="11"/>
      <c r="RPT1" s="11"/>
      <c r="RPU1" s="11"/>
      <c r="RPV1" s="11"/>
      <c r="RPW1" s="11"/>
      <c r="RPX1" s="11"/>
      <c r="RPY1" s="11"/>
      <c r="RPZ1" s="11"/>
      <c r="RQA1" s="11"/>
      <c r="RQB1" s="11"/>
      <c r="RQC1" s="11"/>
      <c r="RQD1" s="11"/>
      <c r="RQE1" s="11"/>
      <c r="RQF1" s="11"/>
      <c r="RQG1" s="11"/>
      <c r="RQH1" s="11"/>
      <c r="RQI1" s="11"/>
      <c r="RQJ1" s="11"/>
      <c r="RQK1" s="11"/>
      <c r="RQL1" s="11"/>
      <c r="RQM1" s="11"/>
      <c r="RQN1" s="11"/>
      <c r="RQO1" s="11"/>
      <c r="RQP1" s="11"/>
      <c r="RQQ1" s="11"/>
      <c r="RQR1" s="11"/>
      <c r="RQS1" s="11"/>
      <c r="RQT1" s="11"/>
      <c r="RQU1" s="11"/>
      <c r="RQV1" s="11"/>
      <c r="RQW1" s="11"/>
      <c r="RQX1" s="11"/>
      <c r="RQY1" s="11"/>
      <c r="RQZ1" s="11"/>
      <c r="RRA1" s="11"/>
      <c r="RRB1" s="11"/>
      <c r="RRC1" s="11"/>
      <c r="RRD1" s="11"/>
      <c r="RRE1" s="11"/>
      <c r="RRF1" s="11"/>
      <c r="RRG1" s="11"/>
      <c r="RRH1" s="11"/>
      <c r="RRI1" s="11"/>
      <c r="RRJ1" s="11"/>
      <c r="RRK1" s="11"/>
      <c r="RRL1" s="11"/>
      <c r="RRM1" s="11"/>
      <c r="RRN1" s="11"/>
      <c r="RRO1" s="11"/>
      <c r="RRP1" s="11"/>
      <c r="RRQ1" s="11"/>
      <c r="RRR1" s="11"/>
      <c r="RRS1" s="11"/>
      <c r="RRT1" s="11"/>
      <c r="RRU1" s="11"/>
      <c r="RRV1" s="11"/>
      <c r="RRW1" s="11"/>
      <c r="RRX1" s="11"/>
      <c r="RRY1" s="11"/>
      <c r="RRZ1" s="11"/>
      <c r="RSA1" s="11"/>
      <c r="RSB1" s="11"/>
      <c r="RSC1" s="11"/>
      <c r="RSD1" s="11"/>
      <c r="RSE1" s="11"/>
      <c r="RSF1" s="11"/>
      <c r="RSG1" s="11"/>
      <c r="RSH1" s="11"/>
      <c r="RSI1" s="11"/>
      <c r="RSJ1" s="11"/>
      <c r="RSK1" s="11"/>
      <c r="RSL1" s="11"/>
      <c r="RSM1" s="11"/>
      <c r="RSN1" s="11"/>
      <c r="RSO1" s="11"/>
      <c r="RSP1" s="11"/>
      <c r="RSQ1" s="11"/>
      <c r="RSR1" s="11"/>
      <c r="RSS1" s="11"/>
      <c r="RST1" s="11"/>
      <c r="RSU1" s="11"/>
      <c r="RSV1" s="11"/>
      <c r="RSW1" s="11"/>
      <c r="RSX1" s="11"/>
      <c r="RSY1" s="11"/>
      <c r="RSZ1" s="11"/>
      <c r="RTA1" s="11"/>
      <c r="RTB1" s="11"/>
      <c r="RTC1" s="11"/>
      <c r="RTD1" s="11"/>
      <c r="RTE1" s="11"/>
      <c r="RTF1" s="11"/>
      <c r="RTG1" s="11"/>
      <c r="RTH1" s="11"/>
      <c r="RTI1" s="11"/>
      <c r="RTJ1" s="11"/>
      <c r="RTK1" s="11"/>
      <c r="RTL1" s="11"/>
      <c r="RTM1" s="11"/>
      <c r="RTN1" s="11"/>
      <c r="RTO1" s="11"/>
      <c r="RTP1" s="11"/>
      <c r="RTQ1" s="11"/>
      <c r="RTR1" s="11"/>
      <c r="RTS1" s="11"/>
      <c r="RTT1" s="11"/>
      <c r="RTU1" s="11"/>
      <c r="RTV1" s="11"/>
      <c r="RTW1" s="11"/>
      <c r="RTX1" s="11"/>
      <c r="RTY1" s="11"/>
      <c r="RTZ1" s="11"/>
      <c r="RUA1" s="11"/>
      <c r="RUB1" s="11"/>
      <c r="RUC1" s="11"/>
      <c r="RUD1" s="11"/>
      <c r="RUE1" s="11"/>
      <c r="RUF1" s="11"/>
      <c r="RUG1" s="11"/>
      <c r="RUH1" s="11"/>
      <c r="RUI1" s="11"/>
      <c r="RUJ1" s="11"/>
      <c r="RUK1" s="11"/>
      <c r="RUL1" s="11"/>
      <c r="RUM1" s="11"/>
      <c r="RUN1" s="11"/>
      <c r="RUO1" s="11"/>
      <c r="RUP1" s="11"/>
      <c r="RUQ1" s="11"/>
      <c r="RUR1" s="11"/>
      <c r="RUS1" s="11"/>
      <c r="RUT1" s="11"/>
      <c r="RUU1" s="11"/>
      <c r="RUV1" s="11"/>
      <c r="RUW1" s="11"/>
      <c r="RUX1" s="11"/>
      <c r="RUY1" s="11"/>
      <c r="RUZ1" s="11"/>
      <c r="RVA1" s="11"/>
      <c r="RVB1" s="11"/>
      <c r="RVC1" s="11"/>
      <c r="RVD1" s="11"/>
      <c r="RVE1" s="11"/>
      <c r="RVF1" s="11"/>
      <c r="RVG1" s="11"/>
      <c r="RVH1" s="11"/>
      <c r="RVI1" s="11"/>
      <c r="RVJ1" s="11"/>
      <c r="RVK1" s="11"/>
      <c r="RVL1" s="11"/>
      <c r="RVM1" s="11"/>
      <c r="RVN1" s="11"/>
      <c r="RVO1" s="11"/>
      <c r="RVP1" s="11"/>
      <c r="RVQ1" s="11"/>
      <c r="RVR1" s="11"/>
      <c r="RVS1" s="11"/>
      <c r="RVT1" s="11"/>
      <c r="RVU1" s="11"/>
      <c r="RVV1" s="11"/>
      <c r="RVW1" s="11"/>
      <c r="RVX1" s="11"/>
      <c r="RVY1" s="11"/>
      <c r="RVZ1" s="11"/>
      <c r="RWA1" s="11"/>
      <c r="RWB1" s="11"/>
      <c r="RWC1" s="11"/>
      <c r="RWD1" s="11"/>
      <c r="RWE1" s="11"/>
      <c r="RWF1" s="11"/>
      <c r="RWG1" s="11"/>
      <c r="RWH1" s="11"/>
      <c r="RWI1" s="11"/>
      <c r="RWJ1" s="11"/>
      <c r="RWK1" s="11"/>
      <c r="RWL1" s="11"/>
      <c r="RWM1" s="11"/>
      <c r="RWN1" s="11"/>
      <c r="RWO1" s="11"/>
      <c r="RWP1" s="11"/>
      <c r="RWQ1" s="11"/>
      <c r="RWR1" s="11"/>
      <c r="RWS1" s="11"/>
      <c r="RWT1" s="11"/>
      <c r="RWU1" s="11"/>
      <c r="RWV1" s="11"/>
      <c r="RWW1" s="11"/>
      <c r="RWX1" s="11"/>
      <c r="RWY1" s="11"/>
      <c r="RWZ1" s="11"/>
      <c r="RXA1" s="11"/>
      <c r="RXB1" s="11"/>
      <c r="RXC1" s="11"/>
      <c r="RXD1" s="11"/>
      <c r="RXE1" s="11"/>
      <c r="RXF1" s="11"/>
      <c r="RXG1" s="11"/>
      <c r="RXH1" s="11"/>
      <c r="RXI1" s="11"/>
      <c r="RXJ1" s="11"/>
      <c r="RXK1" s="11"/>
      <c r="RXL1" s="11"/>
      <c r="RXM1" s="11"/>
      <c r="RXN1" s="11"/>
      <c r="RXO1" s="11"/>
      <c r="RXP1" s="11"/>
      <c r="RXQ1" s="11"/>
      <c r="RXR1" s="11"/>
      <c r="RXS1" s="11"/>
      <c r="RXT1" s="11"/>
      <c r="RXU1" s="11"/>
      <c r="RXV1" s="11"/>
      <c r="RXW1" s="11"/>
      <c r="RXX1" s="11"/>
      <c r="RXY1" s="11"/>
      <c r="RXZ1" s="11"/>
      <c r="RYA1" s="11"/>
      <c r="RYB1" s="11"/>
      <c r="RYC1" s="11"/>
      <c r="RYD1" s="11"/>
      <c r="RYE1" s="11"/>
      <c r="RYF1" s="11"/>
      <c r="RYG1" s="11"/>
      <c r="RYH1" s="11"/>
      <c r="RYI1" s="11"/>
      <c r="RYJ1" s="11"/>
      <c r="RYK1" s="11"/>
      <c r="RYL1" s="11"/>
      <c r="RYM1" s="11"/>
      <c r="RYN1" s="11"/>
      <c r="RYO1" s="11"/>
      <c r="RYP1" s="11"/>
      <c r="RYQ1" s="11"/>
      <c r="RYR1" s="11"/>
      <c r="RYS1" s="11"/>
      <c r="RYT1" s="11"/>
      <c r="RYU1" s="11"/>
      <c r="RYV1" s="11"/>
      <c r="RYW1" s="11"/>
      <c r="RYX1" s="11"/>
      <c r="RYY1" s="11"/>
      <c r="RYZ1" s="11"/>
      <c r="RZA1" s="11"/>
      <c r="RZB1" s="11"/>
      <c r="RZC1" s="11"/>
      <c r="RZD1" s="11"/>
      <c r="RZE1" s="11"/>
      <c r="RZF1" s="11"/>
      <c r="RZG1" s="11"/>
      <c r="RZH1" s="11"/>
      <c r="RZI1" s="11"/>
      <c r="RZJ1" s="11"/>
      <c r="RZK1" s="11"/>
      <c r="RZL1" s="11"/>
      <c r="RZM1" s="11"/>
      <c r="RZN1" s="11"/>
      <c r="RZO1" s="11"/>
      <c r="RZP1" s="11"/>
      <c r="RZQ1" s="11"/>
      <c r="RZR1" s="11"/>
      <c r="RZS1" s="11"/>
      <c r="RZT1" s="11"/>
      <c r="RZU1" s="11"/>
      <c r="RZV1" s="11"/>
      <c r="RZW1" s="11"/>
      <c r="RZX1" s="11"/>
      <c r="RZY1" s="11"/>
      <c r="RZZ1" s="11"/>
      <c r="SAA1" s="11"/>
      <c r="SAB1" s="11"/>
      <c r="SAC1" s="11"/>
      <c r="SAD1" s="11"/>
      <c r="SAE1" s="11"/>
      <c r="SAF1" s="11"/>
      <c r="SAG1" s="11"/>
      <c r="SAH1" s="11"/>
      <c r="SAI1" s="11"/>
      <c r="SAJ1" s="11"/>
      <c r="SAK1" s="11"/>
      <c r="SAL1" s="11"/>
      <c r="SAM1" s="11"/>
      <c r="SAN1" s="11"/>
      <c r="SAO1" s="11"/>
      <c r="SAP1" s="11"/>
      <c r="SAQ1" s="11"/>
      <c r="SAR1" s="11"/>
      <c r="SAS1" s="11"/>
      <c r="SAT1" s="11"/>
      <c r="SAU1" s="11"/>
      <c r="SAV1" s="11"/>
      <c r="SAW1" s="11"/>
      <c r="SAX1" s="11"/>
      <c r="SAY1" s="11"/>
      <c r="SAZ1" s="11"/>
      <c r="SBA1" s="11"/>
      <c r="SBB1" s="11"/>
      <c r="SBC1" s="11"/>
      <c r="SBD1" s="11"/>
      <c r="SBE1" s="11"/>
      <c r="SBF1" s="11"/>
      <c r="SBG1" s="11"/>
      <c r="SBH1" s="11"/>
      <c r="SBI1" s="11"/>
      <c r="SBJ1" s="11"/>
      <c r="SBK1" s="11"/>
      <c r="SBL1" s="11"/>
      <c r="SBM1" s="11"/>
      <c r="SBN1" s="11"/>
      <c r="SBO1" s="11"/>
      <c r="SBP1" s="11"/>
      <c r="SBQ1" s="11"/>
      <c r="SBR1" s="11"/>
      <c r="SBS1" s="11"/>
      <c r="SBT1" s="11"/>
      <c r="SBU1" s="11"/>
      <c r="SBV1" s="11"/>
      <c r="SBW1" s="11"/>
      <c r="SBX1" s="11"/>
      <c r="SBY1" s="11"/>
      <c r="SBZ1" s="11"/>
      <c r="SCA1" s="11"/>
      <c r="SCB1" s="11"/>
      <c r="SCC1" s="11"/>
      <c r="SCD1" s="11"/>
      <c r="SCE1" s="11"/>
      <c r="SCF1" s="11"/>
      <c r="SCG1" s="11"/>
      <c r="SCH1" s="11"/>
      <c r="SCI1" s="11"/>
      <c r="SCJ1" s="11"/>
      <c r="SCK1" s="11"/>
      <c r="SCL1" s="11"/>
      <c r="SCM1" s="11"/>
      <c r="SCN1" s="11"/>
      <c r="SCO1" s="11"/>
      <c r="SCP1" s="11"/>
      <c r="SCQ1" s="11"/>
      <c r="SCR1" s="11"/>
      <c r="SCS1" s="11"/>
      <c r="SCT1" s="11"/>
      <c r="SCU1" s="11"/>
      <c r="SCV1" s="11"/>
      <c r="SCW1" s="11"/>
      <c r="SCX1" s="11"/>
      <c r="SCY1" s="11"/>
      <c r="SCZ1" s="11"/>
      <c r="SDA1" s="11"/>
      <c r="SDB1" s="11"/>
      <c r="SDC1" s="11"/>
      <c r="SDD1" s="11"/>
      <c r="SDE1" s="11"/>
      <c r="SDF1" s="11"/>
      <c r="SDG1" s="11"/>
      <c r="SDH1" s="11"/>
      <c r="SDI1" s="11"/>
      <c r="SDJ1" s="11"/>
      <c r="SDK1" s="11"/>
      <c r="SDL1" s="11"/>
      <c r="SDM1" s="11"/>
      <c r="SDN1" s="11"/>
      <c r="SDO1" s="11"/>
      <c r="SDP1" s="11"/>
      <c r="SDQ1" s="11"/>
      <c r="SDR1" s="11"/>
      <c r="SDS1" s="11"/>
      <c r="SDT1" s="11"/>
      <c r="SDU1" s="11"/>
      <c r="SDV1" s="11"/>
      <c r="SDW1" s="11"/>
      <c r="SDX1" s="11"/>
      <c r="SDY1" s="11"/>
      <c r="SDZ1" s="11"/>
      <c r="SEA1" s="11"/>
      <c r="SEB1" s="11"/>
      <c r="SEC1" s="11"/>
      <c r="SED1" s="11"/>
      <c r="SEE1" s="11"/>
      <c r="SEF1" s="11"/>
      <c r="SEG1" s="11"/>
      <c r="SEH1" s="11"/>
      <c r="SEI1" s="11"/>
      <c r="SEJ1" s="11"/>
      <c r="SEK1" s="11"/>
      <c r="SEL1" s="11"/>
      <c r="SEM1" s="11"/>
      <c r="SEN1" s="11"/>
      <c r="SEO1" s="11"/>
      <c r="SEP1" s="11"/>
      <c r="SEQ1" s="11"/>
      <c r="SER1" s="11"/>
      <c r="SES1" s="11"/>
      <c r="SET1" s="11"/>
      <c r="SEU1" s="11"/>
      <c r="SEV1" s="11"/>
      <c r="SEW1" s="11"/>
      <c r="SEX1" s="11"/>
      <c r="SEY1" s="11"/>
      <c r="SEZ1" s="11"/>
      <c r="SFA1" s="11"/>
      <c r="SFB1" s="11"/>
      <c r="SFC1" s="11"/>
      <c r="SFD1" s="11"/>
      <c r="SFE1" s="11"/>
      <c r="SFF1" s="11"/>
      <c r="SFG1" s="11"/>
      <c r="SFH1" s="11"/>
      <c r="SFI1" s="11"/>
      <c r="SFJ1" s="11"/>
      <c r="SFK1" s="11"/>
      <c r="SFL1" s="11"/>
      <c r="SFM1" s="11"/>
      <c r="SFN1" s="11"/>
      <c r="SFO1" s="11"/>
      <c r="SFP1" s="11"/>
      <c r="SFQ1" s="11"/>
      <c r="SFR1" s="11"/>
      <c r="SFS1" s="11"/>
      <c r="SFT1" s="11"/>
      <c r="SFU1" s="11"/>
      <c r="SFV1" s="11"/>
      <c r="SFW1" s="11"/>
      <c r="SFX1" s="11"/>
      <c r="SFY1" s="11"/>
      <c r="SFZ1" s="11"/>
      <c r="SGA1" s="11"/>
      <c r="SGB1" s="11"/>
      <c r="SGC1" s="11"/>
      <c r="SGD1" s="11"/>
      <c r="SGE1" s="11"/>
      <c r="SGF1" s="11"/>
      <c r="SGG1" s="11"/>
      <c r="SGH1" s="11"/>
      <c r="SGI1" s="11"/>
      <c r="SGJ1" s="11"/>
      <c r="SGK1" s="11"/>
      <c r="SGL1" s="11"/>
      <c r="SGM1" s="11"/>
      <c r="SGN1" s="11"/>
      <c r="SGO1" s="11"/>
      <c r="SGP1" s="11"/>
      <c r="SGQ1" s="11"/>
      <c r="SGR1" s="11"/>
      <c r="SGS1" s="11"/>
      <c r="SGT1" s="11"/>
      <c r="SGU1" s="11"/>
      <c r="SGV1" s="11"/>
      <c r="SGW1" s="11"/>
      <c r="SGX1" s="11"/>
      <c r="SGY1" s="11"/>
      <c r="SGZ1" s="11"/>
      <c r="SHA1" s="11"/>
      <c r="SHB1" s="11"/>
      <c r="SHC1" s="11"/>
      <c r="SHD1" s="11"/>
      <c r="SHE1" s="11"/>
      <c r="SHF1" s="11"/>
      <c r="SHG1" s="11"/>
      <c r="SHH1" s="11"/>
      <c r="SHI1" s="11"/>
      <c r="SHJ1" s="11"/>
      <c r="SHK1" s="11"/>
      <c r="SHL1" s="11"/>
      <c r="SHM1" s="11"/>
      <c r="SHN1" s="11"/>
      <c r="SHO1" s="11"/>
      <c r="SHP1" s="11"/>
      <c r="SHQ1" s="11"/>
      <c r="SHR1" s="11"/>
      <c r="SHS1" s="11"/>
      <c r="SHT1" s="11"/>
      <c r="SHU1" s="11"/>
      <c r="SHV1" s="11"/>
      <c r="SHW1" s="11"/>
      <c r="SHX1" s="11"/>
      <c r="SHY1" s="11"/>
      <c r="SHZ1" s="11"/>
      <c r="SIA1" s="11"/>
      <c r="SIB1" s="11"/>
      <c r="SIC1" s="11"/>
      <c r="SID1" s="11"/>
      <c r="SIE1" s="11"/>
      <c r="SIF1" s="11"/>
      <c r="SIG1" s="11"/>
      <c r="SIH1" s="11"/>
      <c r="SII1" s="11"/>
      <c r="SIJ1" s="11"/>
      <c r="SIK1" s="11"/>
      <c r="SIL1" s="11"/>
      <c r="SIM1" s="11"/>
      <c r="SIN1" s="11"/>
      <c r="SIO1" s="11"/>
      <c r="SIP1" s="11"/>
      <c r="SIQ1" s="11"/>
      <c r="SIR1" s="11"/>
      <c r="SIS1" s="11"/>
      <c r="SIT1" s="11"/>
      <c r="SIU1" s="11"/>
      <c r="SIV1" s="11"/>
      <c r="SIW1" s="11"/>
      <c r="SIX1" s="11"/>
      <c r="SIY1" s="11"/>
      <c r="SIZ1" s="11"/>
      <c r="SJA1" s="11"/>
      <c r="SJB1" s="11"/>
      <c r="SJC1" s="11"/>
      <c r="SJD1" s="11"/>
      <c r="SJE1" s="11"/>
      <c r="SJF1" s="11"/>
      <c r="SJG1" s="11"/>
      <c r="SJH1" s="11"/>
      <c r="SJI1" s="11"/>
      <c r="SJJ1" s="11"/>
      <c r="SJK1" s="11"/>
      <c r="SJL1" s="11"/>
      <c r="SJM1" s="11"/>
      <c r="SJN1" s="11"/>
      <c r="SJO1" s="11"/>
      <c r="SJP1" s="11"/>
      <c r="SJQ1" s="11"/>
      <c r="SJR1" s="11"/>
      <c r="SJS1" s="11"/>
      <c r="SJT1" s="11"/>
      <c r="SJU1" s="11"/>
      <c r="SJV1" s="11"/>
      <c r="SJW1" s="11"/>
      <c r="SJX1" s="11"/>
      <c r="SJY1" s="11"/>
      <c r="SJZ1" s="11"/>
      <c r="SKA1" s="11"/>
      <c r="SKB1" s="11"/>
      <c r="SKC1" s="11"/>
      <c r="SKD1" s="11"/>
      <c r="SKE1" s="11"/>
      <c r="SKF1" s="11"/>
      <c r="SKG1" s="11"/>
      <c r="SKH1" s="11"/>
      <c r="SKI1" s="11"/>
      <c r="SKJ1" s="11"/>
      <c r="SKK1" s="11"/>
      <c r="SKL1" s="11"/>
      <c r="SKM1" s="11"/>
      <c r="SKN1" s="11"/>
      <c r="SKO1" s="11"/>
      <c r="SKP1" s="11"/>
      <c r="SKQ1" s="11"/>
      <c r="SKR1" s="11"/>
      <c r="SKS1" s="11"/>
      <c r="SKT1" s="11"/>
      <c r="SKU1" s="11"/>
      <c r="SKV1" s="11"/>
      <c r="SKW1" s="11"/>
      <c r="SKX1" s="11"/>
      <c r="SKY1" s="11"/>
      <c r="SKZ1" s="11"/>
      <c r="SLA1" s="11"/>
      <c r="SLB1" s="11"/>
      <c r="SLC1" s="11"/>
      <c r="SLD1" s="11"/>
      <c r="SLE1" s="11"/>
      <c r="SLF1" s="11"/>
      <c r="SLG1" s="11"/>
      <c r="SLH1" s="11"/>
      <c r="SLI1" s="11"/>
      <c r="SLJ1" s="11"/>
      <c r="SLK1" s="11"/>
      <c r="SLL1" s="11"/>
      <c r="SLM1" s="11"/>
      <c r="SLN1" s="11"/>
      <c r="SLO1" s="11"/>
      <c r="SLP1" s="11"/>
      <c r="SLQ1" s="11"/>
      <c r="SLR1" s="11"/>
      <c r="SLS1" s="11"/>
      <c r="SLT1" s="11"/>
      <c r="SLU1" s="11"/>
      <c r="SLV1" s="11"/>
      <c r="SLW1" s="11"/>
      <c r="SLX1" s="11"/>
      <c r="SLY1" s="11"/>
      <c r="SLZ1" s="11"/>
      <c r="SMA1" s="11"/>
      <c r="SMB1" s="11"/>
      <c r="SMC1" s="11"/>
      <c r="SMD1" s="11"/>
      <c r="SME1" s="11"/>
      <c r="SMF1" s="11"/>
      <c r="SMG1" s="11"/>
      <c r="SMH1" s="11"/>
      <c r="SMI1" s="11"/>
      <c r="SMJ1" s="11"/>
      <c r="SMK1" s="11"/>
      <c r="SML1" s="11"/>
      <c r="SMM1" s="11"/>
      <c r="SMN1" s="11"/>
      <c r="SMO1" s="11"/>
      <c r="SMP1" s="11"/>
      <c r="SMQ1" s="11"/>
      <c r="SMR1" s="11"/>
      <c r="SMS1" s="11"/>
      <c r="SMT1" s="11"/>
      <c r="SMU1" s="11"/>
      <c r="SMV1" s="11"/>
      <c r="SMW1" s="11"/>
      <c r="SMX1" s="11"/>
      <c r="SMY1" s="11"/>
      <c r="SMZ1" s="11"/>
      <c r="SNA1" s="11"/>
      <c r="SNB1" s="11"/>
      <c r="SNC1" s="11"/>
      <c r="SND1" s="11"/>
      <c r="SNE1" s="11"/>
      <c r="SNF1" s="11"/>
      <c r="SNG1" s="11"/>
      <c r="SNH1" s="11"/>
      <c r="SNI1" s="11"/>
      <c r="SNJ1" s="11"/>
      <c r="SNK1" s="11"/>
      <c r="SNL1" s="11"/>
      <c r="SNM1" s="11"/>
      <c r="SNN1" s="11"/>
      <c r="SNO1" s="11"/>
      <c r="SNP1" s="11"/>
      <c r="SNQ1" s="11"/>
      <c r="SNR1" s="11"/>
      <c r="SNS1" s="11"/>
      <c r="SNT1" s="11"/>
      <c r="SNU1" s="11"/>
      <c r="SNV1" s="11"/>
      <c r="SNW1" s="11"/>
      <c r="SNX1" s="11"/>
      <c r="SNY1" s="11"/>
      <c r="SNZ1" s="11"/>
      <c r="SOA1" s="11"/>
      <c r="SOB1" s="11"/>
      <c r="SOC1" s="11"/>
      <c r="SOD1" s="11"/>
      <c r="SOE1" s="11"/>
      <c r="SOF1" s="11"/>
      <c r="SOG1" s="11"/>
      <c r="SOH1" s="11"/>
      <c r="SOI1" s="11"/>
      <c r="SOJ1" s="11"/>
      <c r="SOK1" s="11"/>
      <c r="SOL1" s="11"/>
      <c r="SOM1" s="11"/>
      <c r="SON1" s="11"/>
      <c r="SOO1" s="11"/>
      <c r="SOP1" s="11"/>
      <c r="SOQ1" s="11"/>
      <c r="SOR1" s="11"/>
      <c r="SOS1" s="11"/>
      <c r="SOT1" s="11"/>
      <c r="SOU1" s="11"/>
      <c r="SOV1" s="11"/>
      <c r="SOW1" s="11"/>
      <c r="SOX1" s="11"/>
      <c r="SOY1" s="11"/>
      <c r="SOZ1" s="11"/>
      <c r="SPA1" s="11"/>
      <c r="SPB1" s="11"/>
      <c r="SPC1" s="11"/>
      <c r="SPD1" s="11"/>
      <c r="SPE1" s="11"/>
      <c r="SPF1" s="11"/>
      <c r="SPG1" s="11"/>
      <c r="SPH1" s="11"/>
      <c r="SPI1" s="11"/>
      <c r="SPJ1" s="11"/>
      <c r="SPK1" s="11"/>
      <c r="SPL1" s="11"/>
      <c r="SPM1" s="11"/>
      <c r="SPN1" s="11"/>
      <c r="SPO1" s="11"/>
      <c r="SPP1" s="11"/>
      <c r="SPQ1" s="11"/>
      <c r="SPR1" s="11"/>
      <c r="SPS1" s="11"/>
      <c r="SPT1" s="11"/>
      <c r="SPU1" s="11"/>
      <c r="SPV1" s="11"/>
      <c r="SPW1" s="11"/>
      <c r="SPX1" s="11"/>
      <c r="SPY1" s="11"/>
      <c r="SPZ1" s="11"/>
      <c r="SQA1" s="11"/>
      <c r="SQB1" s="11"/>
      <c r="SQC1" s="11"/>
      <c r="SQD1" s="11"/>
      <c r="SQE1" s="11"/>
      <c r="SQF1" s="11"/>
      <c r="SQG1" s="11"/>
      <c r="SQH1" s="11"/>
      <c r="SQI1" s="11"/>
      <c r="SQJ1" s="11"/>
      <c r="SQK1" s="11"/>
      <c r="SQL1" s="11"/>
      <c r="SQM1" s="11"/>
      <c r="SQN1" s="11"/>
      <c r="SQO1" s="11"/>
      <c r="SQP1" s="11"/>
      <c r="SQQ1" s="11"/>
      <c r="SQR1" s="11"/>
      <c r="SQS1" s="11"/>
      <c r="SQT1" s="11"/>
      <c r="SQU1" s="11"/>
      <c r="SQV1" s="11"/>
      <c r="SQW1" s="11"/>
      <c r="SQX1" s="11"/>
      <c r="SQY1" s="11"/>
      <c r="SQZ1" s="11"/>
      <c r="SRA1" s="11"/>
      <c r="SRB1" s="11"/>
      <c r="SRC1" s="11"/>
      <c r="SRD1" s="11"/>
      <c r="SRE1" s="11"/>
      <c r="SRF1" s="11"/>
      <c r="SRG1" s="11"/>
      <c r="SRH1" s="11"/>
      <c r="SRI1" s="11"/>
      <c r="SRJ1" s="11"/>
      <c r="SRK1" s="11"/>
      <c r="SRL1" s="11"/>
      <c r="SRM1" s="11"/>
      <c r="SRN1" s="11"/>
      <c r="SRO1" s="11"/>
      <c r="SRP1" s="11"/>
      <c r="SRQ1" s="11"/>
      <c r="SRR1" s="11"/>
      <c r="SRS1" s="11"/>
      <c r="SRT1" s="11"/>
      <c r="SRU1" s="11"/>
      <c r="SRV1" s="11"/>
      <c r="SRW1" s="11"/>
      <c r="SRX1" s="11"/>
      <c r="SRY1" s="11"/>
      <c r="SRZ1" s="11"/>
      <c r="SSA1" s="11"/>
      <c r="SSB1" s="11"/>
      <c r="SSC1" s="11"/>
      <c r="SSD1" s="11"/>
      <c r="SSE1" s="11"/>
      <c r="SSF1" s="11"/>
      <c r="SSG1" s="11"/>
      <c r="SSH1" s="11"/>
      <c r="SSI1" s="11"/>
      <c r="SSJ1" s="11"/>
      <c r="SSK1" s="11"/>
      <c r="SSL1" s="11"/>
      <c r="SSM1" s="11"/>
      <c r="SSN1" s="11"/>
      <c r="SSO1" s="11"/>
      <c r="SSP1" s="11"/>
      <c r="SSQ1" s="11"/>
      <c r="SSR1" s="11"/>
      <c r="SSS1" s="11"/>
      <c r="SST1" s="11"/>
      <c r="SSU1" s="11"/>
      <c r="SSV1" s="11"/>
      <c r="SSW1" s="11"/>
      <c r="SSX1" s="11"/>
      <c r="SSY1" s="11"/>
      <c r="SSZ1" s="11"/>
      <c r="STA1" s="11"/>
      <c r="STB1" s="11"/>
      <c r="STC1" s="11"/>
      <c r="STD1" s="11"/>
      <c r="STE1" s="11"/>
      <c r="STF1" s="11"/>
      <c r="STG1" s="11"/>
      <c r="STH1" s="11"/>
      <c r="STI1" s="11"/>
      <c r="STJ1" s="11"/>
      <c r="STK1" s="11"/>
      <c r="STL1" s="11"/>
      <c r="STM1" s="11"/>
      <c r="STN1" s="11"/>
      <c r="STO1" s="11"/>
      <c r="STP1" s="11"/>
      <c r="STQ1" s="11"/>
      <c r="STR1" s="11"/>
      <c r="STS1" s="11"/>
      <c r="STT1" s="11"/>
      <c r="STU1" s="11"/>
      <c r="STV1" s="11"/>
      <c r="STW1" s="11"/>
      <c r="STX1" s="11"/>
      <c r="STY1" s="11"/>
      <c r="STZ1" s="11"/>
      <c r="SUA1" s="11"/>
      <c r="SUB1" s="11"/>
      <c r="SUC1" s="11"/>
      <c r="SUD1" s="11"/>
      <c r="SUE1" s="11"/>
      <c r="SUF1" s="11"/>
      <c r="SUG1" s="11"/>
      <c r="SUH1" s="11"/>
      <c r="SUI1" s="11"/>
      <c r="SUJ1" s="11"/>
      <c r="SUK1" s="11"/>
      <c r="SUL1" s="11"/>
      <c r="SUM1" s="11"/>
      <c r="SUN1" s="11"/>
      <c r="SUO1" s="11"/>
      <c r="SUP1" s="11"/>
      <c r="SUQ1" s="11"/>
      <c r="SUR1" s="11"/>
      <c r="SUS1" s="11"/>
      <c r="SUT1" s="11"/>
      <c r="SUU1" s="11"/>
      <c r="SUV1" s="11"/>
      <c r="SUW1" s="11"/>
      <c r="SUX1" s="11"/>
      <c r="SUY1" s="11"/>
      <c r="SUZ1" s="11"/>
      <c r="SVA1" s="11"/>
      <c r="SVB1" s="11"/>
      <c r="SVC1" s="11"/>
      <c r="SVD1" s="11"/>
      <c r="SVE1" s="11"/>
      <c r="SVF1" s="11"/>
      <c r="SVG1" s="11"/>
      <c r="SVH1" s="11"/>
      <c r="SVI1" s="11"/>
      <c r="SVJ1" s="11"/>
      <c r="SVK1" s="11"/>
      <c r="SVL1" s="11"/>
      <c r="SVM1" s="11"/>
      <c r="SVN1" s="11"/>
      <c r="SVO1" s="11"/>
      <c r="SVP1" s="11"/>
      <c r="SVQ1" s="11"/>
      <c r="SVR1" s="11"/>
      <c r="SVS1" s="11"/>
      <c r="SVT1" s="11"/>
      <c r="SVU1" s="11"/>
      <c r="SVV1" s="11"/>
      <c r="SVW1" s="11"/>
      <c r="SVX1" s="11"/>
      <c r="SVY1" s="11"/>
      <c r="SVZ1" s="11"/>
      <c r="SWA1" s="11"/>
      <c r="SWB1" s="11"/>
      <c r="SWC1" s="11"/>
      <c r="SWD1" s="11"/>
      <c r="SWE1" s="11"/>
      <c r="SWF1" s="11"/>
      <c r="SWG1" s="11"/>
      <c r="SWH1" s="11"/>
      <c r="SWI1" s="11"/>
      <c r="SWJ1" s="11"/>
      <c r="SWK1" s="11"/>
      <c r="SWL1" s="11"/>
      <c r="SWM1" s="11"/>
      <c r="SWN1" s="11"/>
      <c r="SWO1" s="11"/>
      <c r="SWP1" s="11"/>
      <c r="SWQ1" s="11"/>
      <c r="SWR1" s="11"/>
      <c r="SWS1" s="11"/>
      <c r="SWT1" s="11"/>
      <c r="SWU1" s="11"/>
      <c r="SWV1" s="11"/>
      <c r="SWW1" s="11"/>
      <c r="SWX1" s="11"/>
      <c r="SWY1" s="11"/>
      <c r="SWZ1" s="11"/>
      <c r="SXA1" s="11"/>
      <c r="SXB1" s="11"/>
      <c r="SXC1" s="11"/>
      <c r="SXD1" s="11"/>
      <c r="SXE1" s="11"/>
      <c r="SXF1" s="11"/>
      <c r="SXG1" s="11"/>
      <c r="SXH1" s="11"/>
      <c r="SXI1" s="11"/>
      <c r="SXJ1" s="11"/>
      <c r="SXK1" s="11"/>
      <c r="SXL1" s="11"/>
      <c r="SXM1" s="11"/>
      <c r="SXN1" s="11"/>
      <c r="SXO1" s="11"/>
      <c r="SXP1" s="11"/>
      <c r="SXQ1" s="11"/>
      <c r="SXR1" s="11"/>
      <c r="SXS1" s="11"/>
      <c r="SXT1" s="11"/>
      <c r="SXU1" s="11"/>
      <c r="SXV1" s="11"/>
      <c r="SXW1" s="11"/>
      <c r="SXX1" s="11"/>
      <c r="SXY1" s="11"/>
      <c r="SXZ1" s="11"/>
      <c r="SYA1" s="11"/>
      <c r="SYB1" s="11"/>
      <c r="SYC1" s="11"/>
      <c r="SYD1" s="11"/>
      <c r="SYE1" s="11"/>
      <c r="SYF1" s="11"/>
      <c r="SYG1" s="11"/>
      <c r="SYH1" s="11"/>
      <c r="SYI1" s="11"/>
      <c r="SYJ1" s="11"/>
      <c r="SYK1" s="11"/>
      <c r="SYL1" s="11"/>
      <c r="SYM1" s="11"/>
      <c r="SYN1" s="11"/>
      <c r="SYO1" s="11"/>
      <c r="SYP1" s="11"/>
      <c r="SYQ1" s="11"/>
      <c r="SYR1" s="11"/>
      <c r="SYS1" s="11"/>
      <c r="SYT1" s="11"/>
      <c r="SYU1" s="11"/>
      <c r="SYV1" s="11"/>
      <c r="SYW1" s="11"/>
      <c r="SYX1" s="11"/>
      <c r="SYY1" s="11"/>
      <c r="SYZ1" s="11"/>
      <c r="SZA1" s="11"/>
      <c r="SZB1" s="11"/>
      <c r="SZC1" s="11"/>
      <c r="SZD1" s="11"/>
      <c r="SZE1" s="11"/>
      <c r="SZF1" s="11"/>
      <c r="SZG1" s="11"/>
      <c r="SZH1" s="11"/>
      <c r="SZI1" s="11"/>
      <c r="SZJ1" s="11"/>
      <c r="SZK1" s="11"/>
      <c r="SZL1" s="11"/>
      <c r="SZM1" s="11"/>
      <c r="SZN1" s="11"/>
      <c r="SZO1" s="11"/>
      <c r="SZP1" s="11"/>
      <c r="SZQ1" s="11"/>
      <c r="SZR1" s="11"/>
      <c r="SZS1" s="11"/>
      <c r="SZT1" s="11"/>
      <c r="SZU1" s="11"/>
      <c r="SZV1" s="11"/>
      <c r="SZW1" s="11"/>
      <c r="SZX1" s="11"/>
      <c r="SZY1" s="11"/>
      <c r="SZZ1" s="11"/>
      <c r="TAA1" s="11"/>
      <c r="TAB1" s="11"/>
      <c r="TAC1" s="11"/>
      <c r="TAD1" s="11"/>
      <c r="TAE1" s="11"/>
      <c r="TAF1" s="11"/>
      <c r="TAG1" s="11"/>
      <c r="TAH1" s="11"/>
      <c r="TAI1" s="11"/>
      <c r="TAJ1" s="11"/>
      <c r="TAK1" s="11"/>
      <c r="TAL1" s="11"/>
      <c r="TAM1" s="11"/>
      <c r="TAN1" s="11"/>
      <c r="TAO1" s="11"/>
      <c r="TAP1" s="11"/>
      <c r="TAQ1" s="11"/>
      <c r="TAR1" s="11"/>
      <c r="TAS1" s="11"/>
      <c r="TAT1" s="11"/>
      <c r="TAU1" s="11"/>
      <c r="TAV1" s="11"/>
      <c r="TAW1" s="11"/>
      <c r="TAX1" s="11"/>
      <c r="TAY1" s="11"/>
      <c r="TAZ1" s="11"/>
      <c r="TBA1" s="11"/>
      <c r="TBB1" s="11"/>
      <c r="TBC1" s="11"/>
      <c r="TBD1" s="11"/>
      <c r="TBE1" s="11"/>
      <c r="TBF1" s="11"/>
      <c r="TBG1" s="11"/>
      <c r="TBH1" s="11"/>
      <c r="TBI1" s="11"/>
      <c r="TBJ1" s="11"/>
      <c r="TBK1" s="11"/>
      <c r="TBL1" s="11"/>
      <c r="TBM1" s="11"/>
      <c r="TBN1" s="11"/>
      <c r="TBO1" s="11"/>
      <c r="TBP1" s="11"/>
      <c r="TBQ1" s="11"/>
      <c r="TBR1" s="11"/>
      <c r="TBS1" s="11"/>
      <c r="TBT1" s="11"/>
      <c r="TBU1" s="11"/>
      <c r="TBV1" s="11"/>
      <c r="TBW1" s="11"/>
      <c r="TBX1" s="11"/>
      <c r="TBY1" s="11"/>
      <c r="TBZ1" s="11"/>
      <c r="TCA1" s="11"/>
      <c r="TCB1" s="11"/>
      <c r="TCC1" s="11"/>
      <c r="TCD1" s="11"/>
      <c r="TCE1" s="11"/>
      <c r="TCF1" s="11"/>
      <c r="TCG1" s="11"/>
      <c r="TCH1" s="11"/>
      <c r="TCI1" s="11"/>
      <c r="TCJ1" s="11"/>
      <c r="TCK1" s="11"/>
      <c r="TCL1" s="11"/>
      <c r="TCM1" s="11"/>
      <c r="TCN1" s="11"/>
      <c r="TCO1" s="11"/>
      <c r="TCP1" s="11"/>
      <c r="TCQ1" s="11"/>
      <c r="TCR1" s="11"/>
      <c r="TCS1" s="11"/>
      <c r="TCT1" s="11"/>
      <c r="TCU1" s="11"/>
      <c r="TCV1" s="11"/>
      <c r="TCW1" s="11"/>
      <c r="TCX1" s="11"/>
      <c r="TCY1" s="11"/>
      <c r="TCZ1" s="11"/>
      <c r="TDA1" s="11"/>
      <c r="TDB1" s="11"/>
      <c r="TDC1" s="11"/>
      <c r="TDD1" s="11"/>
      <c r="TDE1" s="11"/>
      <c r="TDF1" s="11"/>
      <c r="TDG1" s="11"/>
      <c r="TDH1" s="11"/>
      <c r="TDI1" s="11"/>
      <c r="TDJ1" s="11"/>
      <c r="TDK1" s="11"/>
      <c r="TDL1" s="11"/>
      <c r="TDM1" s="11"/>
      <c r="TDN1" s="11"/>
      <c r="TDO1" s="11"/>
      <c r="TDP1" s="11"/>
      <c r="TDQ1" s="11"/>
      <c r="TDR1" s="11"/>
      <c r="TDS1" s="11"/>
      <c r="TDT1" s="11"/>
      <c r="TDU1" s="11"/>
      <c r="TDV1" s="11"/>
      <c r="TDW1" s="11"/>
      <c r="TDX1" s="11"/>
      <c r="TDY1" s="11"/>
      <c r="TDZ1" s="11"/>
      <c r="TEA1" s="11"/>
      <c r="TEB1" s="11"/>
      <c r="TEC1" s="11"/>
      <c r="TED1" s="11"/>
      <c r="TEE1" s="11"/>
      <c r="TEF1" s="11"/>
      <c r="TEG1" s="11"/>
      <c r="TEH1" s="11"/>
      <c r="TEI1" s="11"/>
      <c r="TEJ1" s="11"/>
      <c r="TEK1" s="11"/>
      <c r="TEL1" s="11"/>
      <c r="TEM1" s="11"/>
      <c r="TEN1" s="11"/>
      <c r="TEO1" s="11"/>
      <c r="TEP1" s="11"/>
      <c r="TEQ1" s="11"/>
      <c r="TER1" s="11"/>
      <c r="TES1" s="11"/>
      <c r="TET1" s="11"/>
      <c r="TEU1" s="11"/>
      <c r="TEV1" s="11"/>
      <c r="TEW1" s="11"/>
      <c r="TEX1" s="11"/>
      <c r="TEY1" s="11"/>
      <c r="TEZ1" s="11"/>
      <c r="TFA1" s="11"/>
      <c r="TFB1" s="11"/>
      <c r="TFC1" s="11"/>
      <c r="TFD1" s="11"/>
      <c r="TFE1" s="11"/>
      <c r="TFF1" s="11"/>
      <c r="TFG1" s="11"/>
      <c r="TFH1" s="11"/>
      <c r="TFI1" s="11"/>
      <c r="TFJ1" s="11"/>
      <c r="TFK1" s="11"/>
      <c r="TFL1" s="11"/>
      <c r="TFM1" s="11"/>
      <c r="TFN1" s="11"/>
      <c r="TFO1" s="11"/>
      <c r="TFP1" s="11"/>
      <c r="TFQ1" s="11"/>
      <c r="TFR1" s="11"/>
      <c r="TFS1" s="11"/>
      <c r="TFT1" s="11"/>
      <c r="TFU1" s="11"/>
      <c r="TFV1" s="11"/>
      <c r="TFW1" s="11"/>
      <c r="TFX1" s="11"/>
      <c r="TFY1" s="11"/>
      <c r="TFZ1" s="11"/>
      <c r="TGA1" s="11"/>
      <c r="TGB1" s="11"/>
      <c r="TGC1" s="11"/>
      <c r="TGD1" s="11"/>
      <c r="TGE1" s="11"/>
      <c r="TGF1" s="11"/>
      <c r="TGG1" s="11"/>
      <c r="TGH1" s="11"/>
      <c r="TGI1" s="11"/>
      <c r="TGJ1" s="11"/>
      <c r="TGK1" s="11"/>
      <c r="TGL1" s="11"/>
      <c r="TGM1" s="11"/>
      <c r="TGN1" s="11"/>
      <c r="TGO1" s="11"/>
      <c r="TGP1" s="11"/>
      <c r="TGQ1" s="11"/>
      <c r="TGR1" s="11"/>
      <c r="TGS1" s="11"/>
      <c r="TGT1" s="11"/>
      <c r="TGU1" s="11"/>
      <c r="TGV1" s="11"/>
      <c r="TGW1" s="11"/>
      <c r="TGX1" s="11"/>
      <c r="TGY1" s="11"/>
      <c r="TGZ1" s="11"/>
      <c r="THA1" s="11"/>
      <c r="THB1" s="11"/>
      <c r="THC1" s="11"/>
      <c r="THD1" s="11"/>
      <c r="THE1" s="11"/>
      <c r="THF1" s="11"/>
      <c r="THG1" s="11"/>
      <c r="THH1" s="11"/>
      <c r="THI1" s="11"/>
      <c r="THJ1" s="11"/>
      <c r="THK1" s="11"/>
      <c r="THL1" s="11"/>
      <c r="THM1" s="11"/>
      <c r="THN1" s="11"/>
      <c r="THO1" s="11"/>
      <c r="THP1" s="11"/>
      <c r="THQ1" s="11"/>
      <c r="THR1" s="11"/>
      <c r="THS1" s="11"/>
      <c r="THT1" s="11"/>
      <c r="THU1" s="11"/>
      <c r="THV1" s="11"/>
      <c r="THW1" s="11"/>
      <c r="THX1" s="11"/>
      <c r="THY1" s="11"/>
      <c r="THZ1" s="11"/>
      <c r="TIA1" s="11"/>
      <c r="TIB1" s="11"/>
      <c r="TIC1" s="11"/>
      <c r="TID1" s="11"/>
      <c r="TIE1" s="11"/>
      <c r="TIF1" s="11"/>
      <c r="TIG1" s="11"/>
      <c r="TIH1" s="11"/>
      <c r="TII1" s="11"/>
      <c r="TIJ1" s="11"/>
      <c r="TIK1" s="11"/>
      <c r="TIL1" s="11"/>
      <c r="TIM1" s="11"/>
      <c r="TIN1" s="11"/>
      <c r="TIO1" s="11"/>
      <c r="TIP1" s="11"/>
      <c r="TIQ1" s="11"/>
      <c r="TIR1" s="11"/>
      <c r="TIS1" s="11"/>
      <c r="TIT1" s="11"/>
      <c r="TIU1" s="11"/>
      <c r="TIV1" s="11"/>
      <c r="TIW1" s="11"/>
      <c r="TIX1" s="11"/>
      <c r="TIY1" s="11"/>
      <c r="TIZ1" s="11"/>
      <c r="TJA1" s="11"/>
      <c r="TJB1" s="11"/>
      <c r="TJC1" s="11"/>
      <c r="TJD1" s="11"/>
      <c r="TJE1" s="11"/>
      <c r="TJF1" s="11"/>
      <c r="TJG1" s="11"/>
      <c r="TJH1" s="11"/>
      <c r="TJI1" s="11"/>
      <c r="TJJ1" s="11"/>
      <c r="TJK1" s="11"/>
      <c r="TJL1" s="11"/>
      <c r="TJM1" s="11"/>
      <c r="TJN1" s="11"/>
      <c r="TJO1" s="11"/>
      <c r="TJP1" s="11"/>
      <c r="TJQ1" s="11"/>
      <c r="TJR1" s="11"/>
      <c r="TJS1" s="11"/>
      <c r="TJT1" s="11"/>
      <c r="TJU1" s="11"/>
      <c r="TJV1" s="11"/>
      <c r="TJW1" s="11"/>
      <c r="TJX1" s="11"/>
      <c r="TJY1" s="11"/>
      <c r="TJZ1" s="11"/>
      <c r="TKA1" s="11"/>
      <c r="TKB1" s="11"/>
      <c r="TKC1" s="11"/>
      <c r="TKD1" s="11"/>
      <c r="TKE1" s="11"/>
      <c r="TKF1" s="11"/>
      <c r="TKG1" s="11"/>
      <c r="TKH1" s="11"/>
      <c r="TKI1" s="11"/>
      <c r="TKJ1" s="11"/>
      <c r="TKK1" s="11"/>
      <c r="TKL1" s="11"/>
      <c r="TKM1" s="11"/>
      <c r="TKN1" s="11"/>
      <c r="TKO1" s="11"/>
      <c r="TKP1" s="11"/>
      <c r="TKQ1" s="11"/>
      <c r="TKR1" s="11"/>
      <c r="TKS1" s="11"/>
      <c r="TKT1" s="11"/>
      <c r="TKU1" s="11"/>
      <c r="TKV1" s="11"/>
      <c r="TKW1" s="11"/>
      <c r="TKX1" s="11"/>
      <c r="TKY1" s="11"/>
      <c r="TKZ1" s="11"/>
      <c r="TLA1" s="11"/>
      <c r="TLB1" s="11"/>
      <c r="TLC1" s="11"/>
      <c r="TLD1" s="11"/>
      <c r="TLE1" s="11"/>
      <c r="TLF1" s="11"/>
      <c r="TLG1" s="11"/>
      <c r="TLH1" s="11"/>
      <c r="TLI1" s="11"/>
      <c r="TLJ1" s="11"/>
      <c r="TLK1" s="11"/>
      <c r="TLL1" s="11"/>
      <c r="TLM1" s="11"/>
      <c r="TLN1" s="11"/>
      <c r="TLO1" s="11"/>
      <c r="TLP1" s="11"/>
      <c r="TLQ1" s="11"/>
      <c r="TLR1" s="11"/>
      <c r="TLS1" s="11"/>
      <c r="TLT1" s="11"/>
      <c r="TLU1" s="11"/>
      <c r="TLV1" s="11"/>
      <c r="TLW1" s="11"/>
      <c r="TLX1" s="11"/>
      <c r="TLY1" s="11"/>
      <c r="TLZ1" s="11"/>
      <c r="TMA1" s="11"/>
      <c r="TMB1" s="11"/>
      <c r="TMC1" s="11"/>
      <c r="TMD1" s="11"/>
      <c r="TME1" s="11"/>
      <c r="TMF1" s="11"/>
      <c r="TMG1" s="11"/>
      <c r="TMH1" s="11"/>
      <c r="TMI1" s="11"/>
      <c r="TMJ1" s="11"/>
      <c r="TMK1" s="11"/>
      <c r="TML1" s="11"/>
      <c r="TMM1" s="11"/>
      <c r="TMN1" s="11"/>
      <c r="TMO1" s="11"/>
      <c r="TMP1" s="11"/>
      <c r="TMQ1" s="11"/>
      <c r="TMR1" s="11"/>
      <c r="TMS1" s="11"/>
      <c r="TMT1" s="11"/>
      <c r="TMU1" s="11"/>
      <c r="TMV1" s="11"/>
      <c r="TMW1" s="11"/>
      <c r="TMX1" s="11"/>
      <c r="TMY1" s="11"/>
      <c r="TMZ1" s="11"/>
      <c r="TNA1" s="11"/>
      <c r="TNB1" s="11"/>
      <c r="TNC1" s="11"/>
      <c r="TND1" s="11"/>
      <c r="TNE1" s="11"/>
      <c r="TNF1" s="11"/>
      <c r="TNG1" s="11"/>
      <c r="TNH1" s="11"/>
      <c r="TNI1" s="11"/>
      <c r="TNJ1" s="11"/>
      <c r="TNK1" s="11"/>
      <c r="TNL1" s="11"/>
      <c r="TNM1" s="11"/>
      <c r="TNN1" s="11"/>
      <c r="TNO1" s="11"/>
      <c r="TNP1" s="11"/>
      <c r="TNQ1" s="11"/>
      <c r="TNR1" s="11"/>
      <c r="TNS1" s="11"/>
      <c r="TNT1" s="11"/>
      <c r="TNU1" s="11"/>
      <c r="TNV1" s="11"/>
      <c r="TNW1" s="11"/>
      <c r="TNX1" s="11"/>
      <c r="TNY1" s="11"/>
      <c r="TNZ1" s="11"/>
      <c r="TOA1" s="11"/>
      <c r="TOB1" s="11"/>
      <c r="TOC1" s="11"/>
      <c r="TOD1" s="11"/>
      <c r="TOE1" s="11"/>
      <c r="TOF1" s="11"/>
      <c r="TOG1" s="11"/>
      <c r="TOH1" s="11"/>
      <c r="TOI1" s="11"/>
      <c r="TOJ1" s="11"/>
      <c r="TOK1" s="11"/>
      <c r="TOL1" s="11"/>
      <c r="TOM1" s="11"/>
      <c r="TON1" s="11"/>
      <c r="TOO1" s="11"/>
      <c r="TOP1" s="11"/>
      <c r="TOQ1" s="11"/>
      <c r="TOR1" s="11"/>
      <c r="TOS1" s="11"/>
      <c r="TOT1" s="11"/>
      <c r="TOU1" s="11"/>
      <c r="TOV1" s="11"/>
      <c r="TOW1" s="11"/>
      <c r="TOX1" s="11"/>
      <c r="TOY1" s="11"/>
      <c r="TOZ1" s="11"/>
      <c r="TPA1" s="11"/>
      <c r="TPB1" s="11"/>
      <c r="TPC1" s="11"/>
      <c r="TPD1" s="11"/>
      <c r="TPE1" s="11"/>
      <c r="TPF1" s="11"/>
      <c r="TPG1" s="11"/>
      <c r="TPH1" s="11"/>
      <c r="TPI1" s="11"/>
      <c r="TPJ1" s="11"/>
      <c r="TPK1" s="11"/>
      <c r="TPL1" s="11"/>
      <c r="TPM1" s="11"/>
      <c r="TPN1" s="11"/>
      <c r="TPO1" s="11"/>
      <c r="TPP1" s="11"/>
      <c r="TPQ1" s="11"/>
      <c r="TPR1" s="11"/>
      <c r="TPS1" s="11"/>
      <c r="TPT1" s="11"/>
      <c r="TPU1" s="11"/>
      <c r="TPV1" s="11"/>
      <c r="TPW1" s="11"/>
      <c r="TPX1" s="11"/>
      <c r="TPY1" s="11"/>
      <c r="TPZ1" s="11"/>
      <c r="TQA1" s="11"/>
      <c r="TQB1" s="11"/>
      <c r="TQC1" s="11"/>
      <c r="TQD1" s="11"/>
      <c r="TQE1" s="11"/>
      <c r="TQF1" s="11"/>
      <c r="TQG1" s="11"/>
      <c r="TQH1" s="11"/>
      <c r="TQI1" s="11"/>
      <c r="TQJ1" s="11"/>
      <c r="TQK1" s="11"/>
      <c r="TQL1" s="11"/>
      <c r="TQM1" s="11"/>
      <c r="TQN1" s="11"/>
      <c r="TQO1" s="11"/>
      <c r="TQP1" s="11"/>
      <c r="TQQ1" s="11"/>
      <c r="TQR1" s="11"/>
      <c r="TQS1" s="11"/>
      <c r="TQT1" s="11"/>
      <c r="TQU1" s="11"/>
      <c r="TQV1" s="11"/>
      <c r="TQW1" s="11"/>
      <c r="TQX1" s="11"/>
      <c r="TQY1" s="11"/>
      <c r="TQZ1" s="11"/>
      <c r="TRA1" s="11"/>
      <c r="TRB1" s="11"/>
      <c r="TRC1" s="11"/>
      <c r="TRD1" s="11"/>
      <c r="TRE1" s="11"/>
      <c r="TRF1" s="11"/>
      <c r="TRG1" s="11"/>
      <c r="TRH1" s="11"/>
      <c r="TRI1" s="11"/>
      <c r="TRJ1" s="11"/>
      <c r="TRK1" s="11"/>
      <c r="TRL1" s="11"/>
      <c r="TRM1" s="11"/>
      <c r="TRN1" s="11"/>
      <c r="TRO1" s="11"/>
      <c r="TRP1" s="11"/>
      <c r="TRQ1" s="11"/>
      <c r="TRR1" s="11"/>
      <c r="TRS1" s="11"/>
      <c r="TRT1" s="11"/>
      <c r="TRU1" s="11"/>
      <c r="TRV1" s="11"/>
      <c r="TRW1" s="11"/>
      <c r="TRX1" s="11"/>
      <c r="TRY1" s="11"/>
      <c r="TRZ1" s="11"/>
      <c r="TSA1" s="11"/>
      <c r="TSB1" s="11"/>
      <c r="TSC1" s="11"/>
      <c r="TSD1" s="11"/>
      <c r="TSE1" s="11"/>
      <c r="TSF1" s="11"/>
      <c r="TSG1" s="11"/>
      <c r="TSH1" s="11"/>
      <c r="TSI1" s="11"/>
      <c r="TSJ1" s="11"/>
      <c r="TSK1" s="11"/>
      <c r="TSL1" s="11"/>
      <c r="TSM1" s="11"/>
      <c r="TSN1" s="11"/>
      <c r="TSO1" s="11"/>
      <c r="TSP1" s="11"/>
      <c r="TSQ1" s="11"/>
      <c r="TSR1" s="11"/>
      <c r="TSS1" s="11"/>
      <c r="TST1" s="11"/>
      <c r="TSU1" s="11"/>
      <c r="TSV1" s="11"/>
      <c r="TSW1" s="11"/>
      <c r="TSX1" s="11"/>
      <c r="TSY1" s="11"/>
      <c r="TSZ1" s="11"/>
      <c r="TTA1" s="11"/>
      <c r="TTB1" s="11"/>
      <c r="TTC1" s="11"/>
      <c r="TTD1" s="11"/>
      <c r="TTE1" s="11"/>
      <c r="TTF1" s="11"/>
      <c r="TTG1" s="11"/>
      <c r="TTH1" s="11"/>
      <c r="TTI1" s="11"/>
      <c r="TTJ1" s="11"/>
      <c r="TTK1" s="11"/>
      <c r="TTL1" s="11"/>
      <c r="TTM1" s="11"/>
      <c r="TTN1" s="11"/>
      <c r="TTO1" s="11"/>
      <c r="TTP1" s="11"/>
      <c r="TTQ1" s="11"/>
      <c r="TTR1" s="11"/>
      <c r="TTS1" s="11"/>
      <c r="TTT1" s="11"/>
      <c r="TTU1" s="11"/>
      <c r="TTV1" s="11"/>
      <c r="TTW1" s="11"/>
      <c r="TTX1" s="11"/>
      <c r="TTY1" s="11"/>
      <c r="TTZ1" s="11"/>
      <c r="TUA1" s="11"/>
      <c r="TUB1" s="11"/>
      <c r="TUC1" s="11"/>
      <c r="TUD1" s="11"/>
      <c r="TUE1" s="11"/>
      <c r="TUF1" s="11"/>
      <c r="TUG1" s="11"/>
      <c r="TUH1" s="11"/>
      <c r="TUI1" s="11"/>
      <c r="TUJ1" s="11"/>
      <c r="TUK1" s="11"/>
      <c r="TUL1" s="11"/>
      <c r="TUM1" s="11"/>
      <c r="TUN1" s="11"/>
      <c r="TUO1" s="11"/>
      <c r="TUP1" s="11"/>
      <c r="TUQ1" s="11"/>
      <c r="TUR1" s="11"/>
      <c r="TUS1" s="11"/>
      <c r="TUT1" s="11"/>
      <c r="TUU1" s="11"/>
      <c r="TUV1" s="11"/>
      <c r="TUW1" s="11"/>
      <c r="TUX1" s="11"/>
      <c r="TUY1" s="11"/>
      <c r="TUZ1" s="11"/>
      <c r="TVA1" s="11"/>
      <c r="TVB1" s="11"/>
      <c r="TVC1" s="11"/>
      <c r="TVD1" s="11"/>
      <c r="TVE1" s="11"/>
      <c r="TVF1" s="11"/>
      <c r="TVG1" s="11"/>
      <c r="TVH1" s="11"/>
      <c r="TVI1" s="11"/>
      <c r="TVJ1" s="11"/>
      <c r="TVK1" s="11"/>
      <c r="TVL1" s="11"/>
      <c r="TVM1" s="11"/>
      <c r="TVN1" s="11"/>
      <c r="TVO1" s="11"/>
      <c r="TVP1" s="11"/>
      <c r="TVQ1" s="11"/>
      <c r="TVR1" s="11"/>
      <c r="TVS1" s="11"/>
      <c r="TVT1" s="11"/>
      <c r="TVU1" s="11"/>
      <c r="TVV1" s="11"/>
      <c r="TVW1" s="11"/>
      <c r="TVX1" s="11"/>
      <c r="TVY1" s="11"/>
      <c r="TVZ1" s="11"/>
      <c r="TWA1" s="11"/>
      <c r="TWB1" s="11"/>
      <c r="TWC1" s="11"/>
      <c r="TWD1" s="11"/>
      <c r="TWE1" s="11"/>
      <c r="TWF1" s="11"/>
      <c r="TWG1" s="11"/>
      <c r="TWH1" s="11"/>
      <c r="TWI1" s="11"/>
      <c r="TWJ1" s="11"/>
      <c r="TWK1" s="11"/>
      <c r="TWL1" s="11"/>
      <c r="TWM1" s="11"/>
      <c r="TWN1" s="11"/>
      <c r="TWO1" s="11"/>
      <c r="TWP1" s="11"/>
      <c r="TWQ1" s="11"/>
      <c r="TWR1" s="11"/>
      <c r="TWS1" s="11"/>
      <c r="TWT1" s="11"/>
      <c r="TWU1" s="11"/>
      <c r="TWV1" s="11"/>
      <c r="TWW1" s="11"/>
      <c r="TWX1" s="11"/>
      <c r="TWY1" s="11"/>
      <c r="TWZ1" s="11"/>
      <c r="TXA1" s="11"/>
      <c r="TXB1" s="11"/>
      <c r="TXC1" s="11"/>
      <c r="TXD1" s="11"/>
      <c r="TXE1" s="11"/>
      <c r="TXF1" s="11"/>
      <c r="TXG1" s="11"/>
      <c r="TXH1" s="11"/>
      <c r="TXI1" s="11"/>
      <c r="TXJ1" s="11"/>
      <c r="TXK1" s="11"/>
      <c r="TXL1" s="11"/>
      <c r="TXM1" s="11"/>
      <c r="TXN1" s="11"/>
      <c r="TXO1" s="11"/>
      <c r="TXP1" s="11"/>
      <c r="TXQ1" s="11"/>
      <c r="TXR1" s="11"/>
      <c r="TXS1" s="11"/>
      <c r="TXT1" s="11"/>
      <c r="TXU1" s="11"/>
      <c r="TXV1" s="11"/>
      <c r="TXW1" s="11"/>
      <c r="TXX1" s="11"/>
      <c r="TXY1" s="11"/>
      <c r="TXZ1" s="11"/>
      <c r="TYA1" s="11"/>
      <c r="TYB1" s="11"/>
      <c r="TYC1" s="11"/>
      <c r="TYD1" s="11"/>
      <c r="TYE1" s="11"/>
      <c r="TYF1" s="11"/>
      <c r="TYG1" s="11"/>
      <c r="TYH1" s="11"/>
      <c r="TYI1" s="11"/>
      <c r="TYJ1" s="11"/>
      <c r="TYK1" s="11"/>
      <c r="TYL1" s="11"/>
      <c r="TYM1" s="11"/>
      <c r="TYN1" s="11"/>
      <c r="TYO1" s="11"/>
      <c r="TYP1" s="11"/>
      <c r="TYQ1" s="11"/>
      <c r="TYR1" s="11"/>
      <c r="TYS1" s="11"/>
      <c r="TYT1" s="11"/>
      <c r="TYU1" s="11"/>
      <c r="TYV1" s="11"/>
      <c r="TYW1" s="11"/>
      <c r="TYX1" s="11"/>
      <c r="TYY1" s="11"/>
      <c r="TYZ1" s="11"/>
      <c r="TZA1" s="11"/>
      <c r="TZB1" s="11"/>
      <c r="TZC1" s="11"/>
      <c r="TZD1" s="11"/>
      <c r="TZE1" s="11"/>
      <c r="TZF1" s="11"/>
      <c r="TZG1" s="11"/>
      <c r="TZH1" s="11"/>
      <c r="TZI1" s="11"/>
      <c r="TZJ1" s="11"/>
      <c r="TZK1" s="11"/>
      <c r="TZL1" s="11"/>
      <c r="TZM1" s="11"/>
      <c r="TZN1" s="11"/>
      <c r="TZO1" s="11"/>
      <c r="TZP1" s="11"/>
      <c r="TZQ1" s="11"/>
      <c r="TZR1" s="11"/>
      <c r="TZS1" s="11"/>
      <c r="TZT1" s="11"/>
      <c r="TZU1" s="11"/>
      <c r="TZV1" s="11"/>
      <c r="TZW1" s="11"/>
      <c r="TZX1" s="11"/>
      <c r="TZY1" s="11"/>
      <c r="TZZ1" s="11"/>
      <c r="UAA1" s="11"/>
      <c r="UAB1" s="11"/>
      <c r="UAC1" s="11"/>
      <c r="UAD1" s="11"/>
      <c r="UAE1" s="11"/>
      <c r="UAF1" s="11"/>
      <c r="UAG1" s="11"/>
      <c r="UAH1" s="11"/>
      <c r="UAI1" s="11"/>
      <c r="UAJ1" s="11"/>
      <c r="UAK1" s="11"/>
      <c r="UAL1" s="11"/>
      <c r="UAM1" s="11"/>
      <c r="UAN1" s="11"/>
      <c r="UAO1" s="11"/>
      <c r="UAP1" s="11"/>
      <c r="UAQ1" s="11"/>
      <c r="UAR1" s="11"/>
      <c r="UAS1" s="11"/>
      <c r="UAT1" s="11"/>
      <c r="UAU1" s="11"/>
      <c r="UAV1" s="11"/>
      <c r="UAW1" s="11"/>
      <c r="UAX1" s="11"/>
      <c r="UAY1" s="11"/>
      <c r="UAZ1" s="11"/>
      <c r="UBA1" s="11"/>
      <c r="UBB1" s="11"/>
      <c r="UBC1" s="11"/>
      <c r="UBD1" s="11"/>
      <c r="UBE1" s="11"/>
      <c r="UBF1" s="11"/>
      <c r="UBG1" s="11"/>
      <c r="UBH1" s="11"/>
      <c r="UBI1" s="11"/>
      <c r="UBJ1" s="11"/>
      <c r="UBK1" s="11"/>
      <c r="UBL1" s="11"/>
      <c r="UBM1" s="11"/>
      <c r="UBN1" s="11"/>
      <c r="UBO1" s="11"/>
      <c r="UBP1" s="11"/>
      <c r="UBQ1" s="11"/>
      <c r="UBR1" s="11"/>
      <c r="UBS1" s="11"/>
      <c r="UBT1" s="11"/>
      <c r="UBU1" s="11"/>
      <c r="UBV1" s="11"/>
      <c r="UBW1" s="11"/>
      <c r="UBX1" s="11"/>
      <c r="UBY1" s="11"/>
      <c r="UBZ1" s="11"/>
      <c r="UCA1" s="11"/>
      <c r="UCB1" s="11"/>
      <c r="UCC1" s="11"/>
      <c r="UCD1" s="11"/>
      <c r="UCE1" s="11"/>
      <c r="UCF1" s="11"/>
      <c r="UCG1" s="11"/>
      <c r="UCH1" s="11"/>
      <c r="UCI1" s="11"/>
      <c r="UCJ1" s="11"/>
      <c r="UCK1" s="11"/>
      <c r="UCL1" s="11"/>
      <c r="UCM1" s="11"/>
      <c r="UCN1" s="11"/>
      <c r="UCO1" s="11"/>
      <c r="UCP1" s="11"/>
      <c r="UCQ1" s="11"/>
      <c r="UCR1" s="11"/>
      <c r="UCS1" s="11"/>
      <c r="UCT1" s="11"/>
      <c r="UCU1" s="11"/>
      <c r="UCV1" s="11"/>
      <c r="UCW1" s="11"/>
      <c r="UCX1" s="11"/>
      <c r="UCY1" s="11"/>
      <c r="UCZ1" s="11"/>
      <c r="UDA1" s="11"/>
      <c r="UDB1" s="11"/>
      <c r="UDC1" s="11"/>
      <c r="UDD1" s="11"/>
      <c r="UDE1" s="11"/>
      <c r="UDF1" s="11"/>
      <c r="UDG1" s="11"/>
      <c r="UDH1" s="11"/>
      <c r="UDI1" s="11"/>
      <c r="UDJ1" s="11"/>
      <c r="UDK1" s="11"/>
      <c r="UDL1" s="11"/>
      <c r="UDM1" s="11"/>
      <c r="UDN1" s="11"/>
      <c r="UDO1" s="11"/>
      <c r="UDP1" s="11"/>
      <c r="UDQ1" s="11"/>
      <c r="UDR1" s="11"/>
      <c r="UDS1" s="11"/>
      <c r="UDT1" s="11"/>
      <c r="UDU1" s="11"/>
      <c r="UDV1" s="11"/>
      <c r="UDW1" s="11"/>
      <c r="UDX1" s="11"/>
      <c r="UDY1" s="11"/>
      <c r="UDZ1" s="11"/>
      <c r="UEA1" s="11"/>
      <c r="UEB1" s="11"/>
      <c r="UEC1" s="11"/>
      <c r="UED1" s="11"/>
      <c r="UEE1" s="11"/>
      <c r="UEF1" s="11"/>
      <c r="UEG1" s="11"/>
      <c r="UEH1" s="11"/>
      <c r="UEI1" s="11"/>
      <c r="UEJ1" s="11"/>
      <c r="UEK1" s="11"/>
      <c r="UEL1" s="11"/>
      <c r="UEM1" s="11"/>
      <c r="UEN1" s="11"/>
      <c r="UEO1" s="11"/>
      <c r="UEP1" s="11"/>
      <c r="UEQ1" s="11"/>
      <c r="UER1" s="11"/>
      <c r="UES1" s="11"/>
      <c r="UET1" s="11"/>
      <c r="UEU1" s="11"/>
      <c r="UEV1" s="11"/>
      <c r="UEW1" s="11"/>
      <c r="UEX1" s="11"/>
      <c r="UEY1" s="11"/>
      <c r="UEZ1" s="11"/>
      <c r="UFA1" s="11"/>
      <c r="UFB1" s="11"/>
      <c r="UFC1" s="11"/>
      <c r="UFD1" s="11"/>
      <c r="UFE1" s="11"/>
      <c r="UFF1" s="11"/>
      <c r="UFG1" s="11"/>
      <c r="UFH1" s="11"/>
      <c r="UFI1" s="11"/>
      <c r="UFJ1" s="11"/>
      <c r="UFK1" s="11"/>
      <c r="UFL1" s="11"/>
      <c r="UFM1" s="11"/>
      <c r="UFN1" s="11"/>
      <c r="UFO1" s="11"/>
      <c r="UFP1" s="11"/>
      <c r="UFQ1" s="11"/>
      <c r="UFR1" s="11"/>
      <c r="UFS1" s="11"/>
      <c r="UFT1" s="11"/>
      <c r="UFU1" s="11"/>
      <c r="UFV1" s="11"/>
      <c r="UFW1" s="11"/>
      <c r="UFX1" s="11"/>
      <c r="UFY1" s="11"/>
      <c r="UFZ1" s="11"/>
      <c r="UGA1" s="11"/>
      <c r="UGB1" s="11"/>
      <c r="UGC1" s="11"/>
      <c r="UGD1" s="11"/>
      <c r="UGE1" s="11"/>
      <c r="UGF1" s="11"/>
      <c r="UGG1" s="11"/>
      <c r="UGH1" s="11"/>
      <c r="UGI1" s="11"/>
      <c r="UGJ1" s="11"/>
      <c r="UGK1" s="11"/>
      <c r="UGL1" s="11"/>
      <c r="UGM1" s="11"/>
      <c r="UGN1" s="11"/>
      <c r="UGO1" s="11"/>
      <c r="UGP1" s="11"/>
      <c r="UGQ1" s="11"/>
      <c r="UGR1" s="11"/>
      <c r="UGS1" s="11"/>
      <c r="UGT1" s="11"/>
      <c r="UGU1" s="11"/>
      <c r="UGV1" s="11"/>
      <c r="UGW1" s="11"/>
      <c r="UGX1" s="11"/>
      <c r="UGY1" s="11"/>
      <c r="UGZ1" s="11"/>
      <c r="UHA1" s="11"/>
      <c r="UHB1" s="11"/>
      <c r="UHC1" s="11"/>
      <c r="UHD1" s="11"/>
      <c r="UHE1" s="11"/>
      <c r="UHF1" s="11"/>
      <c r="UHG1" s="11"/>
      <c r="UHH1" s="11"/>
      <c r="UHI1" s="11"/>
      <c r="UHJ1" s="11"/>
      <c r="UHK1" s="11"/>
      <c r="UHL1" s="11"/>
      <c r="UHM1" s="11"/>
      <c r="UHN1" s="11"/>
      <c r="UHO1" s="11"/>
      <c r="UHP1" s="11"/>
      <c r="UHQ1" s="11"/>
      <c r="UHR1" s="11"/>
      <c r="UHS1" s="11"/>
      <c r="UHT1" s="11"/>
      <c r="UHU1" s="11"/>
      <c r="UHV1" s="11"/>
      <c r="UHW1" s="11"/>
      <c r="UHX1" s="11"/>
      <c r="UHY1" s="11"/>
      <c r="UHZ1" s="11"/>
      <c r="UIA1" s="11"/>
      <c r="UIB1" s="11"/>
      <c r="UIC1" s="11"/>
      <c r="UID1" s="11"/>
      <c r="UIE1" s="11"/>
      <c r="UIF1" s="11"/>
      <c r="UIG1" s="11"/>
      <c r="UIH1" s="11"/>
      <c r="UII1" s="11"/>
      <c r="UIJ1" s="11"/>
      <c r="UIK1" s="11"/>
      <c r="UIL1" s="11"/>
      <c r="UIM1" s="11"/>
      <c r="UIN1" s="11"/>
      <c r="UIO1" s="11"/>
      <c r="UIP1" s="11"/>
      <c r="UIQ1" s="11"/>
      <c r="UIR1" s="11"/>
      <c r="UIS1" s="11"/>
      <c r="UIT1" s="11"/>
      <c r="UIU1" s="11"/>
      <c r="UIV1" s="11"/>
      <c r="UIW1" s="11"/>
      <c r="UIX1" s="11"/>
      <c r="UIY1" s="11"/>
      <c r="UIZ1" s="11"/>
      <c r="UJA1" s="11"/>
      <c r="UJB1" s="11"/>
      <c r="UJC1" s="11"/>
      <c r="UJD1" s="11"/>
      <c r="UJE1" s="11"/>
      <c r="UJF1" s="11"/>
      <c r="UJG1" s="11"/>
      <c r="UJH1" s="11"/>
      <c r="UJI1" s="11"/>
      <c r="UJJ1" s="11"/>
      <c r="UJK1" s="11"/>
      <c r="UJL1" s="11"/>
      <c r="UJM1" s="11"/>
      <c r="UJN1" s="11"/>
      <c r="UJO1" s="11"/>
      <c r="UJP1" s="11"/>
      <c r="UJQ1" s="11"/>
      <c r="UJR1" s="11"/>
      <c r="UJS1" s="11"/>
      <c r="UJT1" s="11"/>
      <c r="UJU1" s="11"/>
      <c r="UJV1" s="11"/>
      <c r="UJW1" s="11"/>
      <c r="UJX1" s="11"/>
      <c r="UJY1" s="11"/>
      <c r="UJZ1" s="11"/>
      <c r="UKA1" s="11"/>
      <c r="UKB1" s="11"/>
      <c r="UKC1" s="11"/>
      <c r="UKD1" s="11"/>
      <c r="UKE1" s="11"/>
      <c r="UKF1" s="11"/>
      <c r="UKG1" s="11"/>
      <c r="UKH1" s="11"/>
      <c r="UKI1" s="11"/>
      <c r="UKJ1" s="11"/>
      <c r="UKK1" s="11"/>
      <c r="UKL1" s="11"/>
      <c r="UKM1" s="11"/>
      <c r="UKN1" s="11"/>
      <c r="UKO1" s="11"/>
      <c r="UKP1" s="11"/>
      <c r="UKQ1" s="11"/>
      <c r="UKR1" s="11"/>
      <c r="UKS1" s="11"/>
      <c r="UKT1" s="11"/>
      <c r="UKU1" s="11"/>
      <c r="UKV1" s="11"/>
      <c r="UKW1" s="11"/>
      <c r="UKX1" s="11"/>
      <c r="UKY1" s="11"/>
      <c r="UKZ1" s="11"/>
      <c r="ULA1" s="11"/>
      <c r="ULB1" s="11"/>
      <c r="ULC1" s="11"/>
      <c r="ULD1" s="11"/>
      <c r="ULE1" s="11"/>
      <c r="ULF1" s="11"/>
      <c r="ULG1" s="11"/>
      <c r="ULH1" s="11"/>
      <c r="ULI1" s="11"/>
      <c r="ULJ1" s="11"/>
      <c r="ULK1" s="11"/>
      <c r="ULL1" s="11"/>
      <c r="ULM1" s="11"/>
      <c r="ULN1" s="11"/>
      <c r="ULO1" s="11"/>
      <c r="ULP1" s="11"/>
      <c r="ULQ1" s="11"/>
      <c r="ULR1" s="11"/>
      <c r="ULS1" s="11"/>
      <c r="ULT1" s="11"/>
      <c r="ULU1" s="11"/>
      <c r="ULV1" s="11"/>
      <c r="ULW1" s="11"/>
      <c r="ULX1" s="11"/>
      <c r="ULY1" s="11"/>
      <c r="ULZ1" s="11"/>
      <c r="UMA1" s="11"/>
      <c r="UMB1" s="11"/>
      <c r="UMC1" s="11"/>
      <c r="UMD1" s="11"/>
      <c r="UME1" s="11"/>
      <c r="UMF1" s="11"/>
      <c r="UMG1" s="11"/>
      <c r="UMH1" s="11"/>
      <c r="UMI1" s="11"/>
      <c r="UMJ1" s="11"/>
      <c r="UMK1" s="11"/>
      <c r="UML1" s="11"/>
      <c r="UMM1" s="11"/>
      <c r="UMN1" s="11"/>
      <c r="UMO1" s="11"/>
      <c r="UMP1" s="11"/>
      <c r="UMQ1" s="11"/>
      <c r="UMR1" s="11"/>
      <c r="UMS1" s="11"/>
      <c r="UMT1" s="11"/>
      <c r="UMU1" s="11"/>
      <c r="UMV1" s="11"/>
      <c r="UMW1" s="11"/>
      <c r="UMX1" s="11"/>
      <c r="UMY1" s="11"/>
      <c r="UMZ1" s="11"/>
      <c r="UNA1" s="11"/>
      <c r="UNB1" s="11"/>
      <c r="UNC1" s="11"/>
      <c r="UND1" s="11"/>
      <c r="UNE1" s="11"/>
      <c r="UNF1" s="11"/>
      <c r="UNG1" s="11"/>
      <c r="UNH1" s="11"/>
      <c r="UNI1" s="11"/>
      <c r="UNJ1" s="11"/>
      <c r="UNK1" s="11"/>
      <c r="UNL1" s="11"/>
      <c r="UNM1" s="11"/>
      <c r="UNN1" s="11"/>
      <c r="UNO1" s="11"/>
      <c r="UNP1" s="11"/>
      <c r="UNQ1" s="11"/>
      <c r="UNR1" s="11"/>
      <c r="UNS1" s="11"/>
      <c r="UNT1" s="11"/>
      <c r="UNU1" s="11"/>
      <c r="UNV1" s="11"/>
      <c r="UNW1" s="11"/>
      <c r="UNX1" s="11"/>
      <c r="UNY1" s="11"/>
      <c r="UNZ1" s="11"/>
      <c r="UOA1" s="11"/>
      <c r="UOB1" s="11"/>
      <c r="UOC1" s="11"/>
      <c r="UOD1" s="11"/>
      <c r="UOE1" s="11"/>
      <c r="UOF1" s="11"/>
      <c r="UOG1" s="11"/>
      <c r="UOH1" s="11"/>
      <c r="UOI1" s="11"/>
      <c r="UOJ1" s="11"/>
      <c r="UOK1" s="11"/>
      <c r="UOL1" s="11"/>
      <c r="UOM1" s="11"/>
      <c r="UON1" s="11"/>
      <c r="UOO1" s="11"/>
      <c r="UOP1" s="11"/>
      <c r="UOQ1" s="11"/>
      <c r="UOR1" s="11"/>
      <c r="UOS1" s="11"/>
      <c r="UOT1" s="11"/>
      <c r="UOU1" s="11"/>
      <c r="UOV1" s="11"/>
      <c r="UOW1" s="11"/>
      <c r="UOX1" s="11"/>
      <c r="UOY1" s="11"/>
      <c r="UOZ1" s="11"/>
      <c r="UPA1" s="11"/>
      <c r="UPB1" s="11"/>
      <c r="UPC1" s="11"/>
      <c r="UPD1" s="11"/>
      <c r="UPE1" s="11"/>
      <c r="UPF1" s="11"/>
      <c r="UPG1" s="11"/>
      <c r="UPH1" s="11"/>
      <c r="UPI1" s="11"/>
      <c r="UPJ1" s="11"/>
      <c r="UPK1" s="11"/>
      <c r="UPL1" s="11"/>
      <c r="UPM1" s="11"/>
      <c r="UPN1" s="11"/>
      <c r="UPO1" s="11"/>
      <c r="UPP1" s="11"/>
      <c r="UPQ1" s="11"/>
      <c r="UPR1" s="11"/>
      <c r="UPS1" s="11"/>
      <c r="UPT1" s="11"/>
      <c r="UPU1" s="11"/>
      <c r="UPV1" s="11"/>
      <c r="UPW1" s="11"/>
      <c r="UPX1" s="11"/>
      <c r="UPY1" s="11"/>
      <c r="UPZ1" s="11"/>
      <c r="UQA1" s="11"/>
      <c r="UQB1" s="11"/>
      <c r="UQC1" s="11"/>
      <c r="UQD1" s="11"/>
      <c r="UQE1" s="11"/>
      <c r="UQF1" s="11"/>
      <c r="UQG1" s="11"/>
      <c r="UQH1" s="11"/>
      <c r="UQI1" s="11"/>
      <c r="UQJ1" s="11"/>
      <c r="UQK1" s="11"/>
      <c r="UQL1" s="11"/>
      <c r="UQM1" s="11"/>
      <c r="UQN1" s="11"/>
      <c r="UQO1" s="11"/>
      <c r="UQP1" s="11"/>
      <c r="UQQ1" s="11"/>
      <c r="UQR1" s="11"/>
      <c r="UQS1" s="11"/>
      <c r="UQT1" s="11"/>
      <c r="UQU1" s="11"/>
      <c r="UQV1" s="11"/>
      <c r="UQW1" s="11"/>
      <c r="UQX1" s="11"/>
      <c r="UQY1" s="11"/>
      <c r="UQZ1" s="11"/>
      <c r="URA1" s="11"/>
      <c r="URB1" s="11"/>
      <c r="URC1" s="11"/>
      <c r="URD1" s="11"/>
      <c r="URE1" s="11"/>
      <c r="URF1" s="11"/>
      <c r="URG1" s="11"/>
      <c r="URH1" s="11"/>
      <c r="URI1" s="11"/>
      <c r="URJ1" s="11"/>
      <c r="URK1" s="11"/>
      <c r="URL1" s="11"/>
      <c r="URM1" s="11"/>
      <c r="URN1" s="11"/>
      <c r="URO1" s="11"/>
      <c r="URP1" s="11"/>
      <c r="URQ1" s="11"/>
      <c r="URR1" s="11"/>
      <c r="URS1" s="11"/>
      <c r="URT1" s="11"/>
      <c r="URU1" s="11"/>
      <c r="URV1" s="11"/>
      <c r="URW1" s="11"/>
      <c r="URX1" s="11"/>
      <c r="URY1" s="11"/>
      <c r="URZ1" s="11"/>
      <c r="USA1" s="11"/>
      <c r="USB1" s="11"/>
      <c r="USC1" s="11"/>
      <c r="USD1" s="11"/>
      <c r="USE1" s="11"/>
      <c r="USF1" s="11"/>
      <c r="USG1" s="11"/>
      <c r="USH1" s="11"/>
      <c r="USI1" s="11"/>
      <c r="USJ1" s="11"/>
      <c r="USK1" s="11"/>
      <c r="USL1" s="11"/>
      <c r="USM1" s="11"/>
      <c r="USN1" s="11"/>
      <c r="USO1" s="11"/>
      <c r="USP1" s="11"/>
      <c r="USQ1" s="11"/>
      <c r="USR1" s="11"/>
      <c r="USS1" s="11"/>
      <c r="UST1" s="11"/>
      <c r="USU1" s="11"/>
      <c r="USV1" s="11"/>
      <c r="USW1" s="11"/>
      <c r="USX1" s="11"/>
      <c r="USY1" s="11"/>
      <c r="USZ1" s="11"/>
      <c r="UTA1" s="11"/>
      <c r="UTB1" s="11"/>
      <c r="UTC1" s="11"/>
      <c r="UTD1" s="11"/>
      <c r="UTE1" s="11"/>
      <c r="UTF1" s="11"/>
      <c r="UTG1" s="11"/>
      <c r="UTH1" s="11"/>
      <c r="UTI1" s="11"/>
      <c r="UTJ1" s="11"/>
      <c r="UTK1" s="11"/>
      <c r="UTL1" s="11"/>
      <c r="UTM1" s="11"/>
      <c r="UTN1" s="11"/>
      <c r="UTO1" s="11"/>
      <c r="UTP1" s="11"/>
      <c r="UTQ1" s="11"/>
      <c r="UTR1" s="11"/>
      <c r="UTS1" s="11"/>
      <c r="UTT1" s="11"/>
      <c r="UTU1" s="11"/>
      <c r="UTV1" s="11"/>
      <c r="UTW1" s="11"/>
      <c r="UTX1" s="11"/>
      <c r="UTY1" s="11"/>
      <c r="UTZ1" s="11"/>
      <c r="UUA1" s="11"/>
      <c r="UUB1" s="11"/>
      <c r="UUC1" s="11"/>
      <c r="UUD1" s="11"/>
      <c r="UUE1" s="11"/>
      <c r="UUF1" s="11"/>
      <c r="UUG1" s="11"/>
      <c r="UUH1" s="11"/>
      <c r="UUI1" s="11"/>
      <c r="UUJ1" s="11"/>
      <c r="UUK1" s="11"/>
      <c r="UUL1" s="11"/>
      <c r="UUM1" s="11"/>
      <c r="UUN1" s="11"/>
      <c r="UUO1" s="11"/>
      <c r="UUP1" s="11"/>
      <c r="UUQ1" s="11"/>
      <c r="UUR1" s="11"/>
      <c r="UUS1" s="11"/>
      <c r="UUT1" s="11"/>
      <c r="UUU1" s="11"/>
      <c r="UUV1" s="11"/>
      <c r="UUW1" s="11"/>
      <c r="UUX1" s="11"/>
      <c r="UUY1" s="11"/>
      <c r="UUZ1" s="11"/>
      <c r="UVA1" s="11"/>
      <c r="UVB1" s="11"/>
      <c r="UVC1" s="11"/>
      <c r="UVD1" s="11"/>
      <c r="UVE1" s="11"/>
      <c r="UVF1" s="11"/>
      <c r="UVG1" s="11"/>
      <c r="UVH1" s="11"/>
      <c r="UVI1" s="11"/>
      <c r="UVJ1" s="11"/>
      <c r="UVK1" s="11"/>
      <c r="UVL1" s="11"/>
      <c r="UVM1" s="11"/>
      <c r="UVN1" s="11"/>
      <c r="UVO1" s="11"/>
      <c r="UVP1" s="11"/>
      <c r="UVQ1" s="11"/>
      <c r="UVR1" s="11"/>
      <c r="UVS1" s="11"/>
      <c r="UVT1" s="11"/>
      <c r="UVU1" s="11"/>
      <c r="UVV1" s="11"/>
      <c r="UVW1" s="11"/>
      <c r="UVX1" s="11"/>
      <c r="UVY1" s="11"/>
      <c r="UVZ1" s="11"/>
      <c r="UWA1" s="11"/>
      <c r="UWB1" s="11"/>
      <c r="UWC1" s="11"/>
      <c r="UWD1" s="11"/>
      <c r="UWE1" s="11"/>
      <c r="UWF1" s="11"/>
      <c r="UWG1" s="11"/>
      <c r="UWH1" s="11"/>
      <c r="UWI1" s="11"/>
      <c r="UWJ1" s="11"/>
      <c r="UWK1" s="11"/>
      <c r="UWL1" s="11"/>
      <c r="UWM1" s="11"/>
      <c r="UWN1" s="11"/>
      <c r="UWO1" s="11"/>
      <c r="UWP1" s="11"/>
      <c r="UWQ1" s="11"/>
      <c r="UWR1" s="11"/>
      <c r="UWS1" s="11"/>
      <c r="UWT1" s="11"/>
      <c r="UWU1" s="11"/>
      <c r="UWV1" s="11"/>
      <c r="UWW1" s="11"/>
      <c r="UWX1" s="11"/>
      <c r="UWY1" s="11"/>
      <c r="UWZ1" s="11"/>
      <c r="UXA1" s="11"/>
      <c r="UXB1" s="11"/>
      <c r="UXC1" s="11"/>
      <c r="UXD1" s="11"/>
      <c r="UXE1" s="11"/>
      <c r="UXF1" s="11"/>
      <c r="UXG1" s="11"/>
      <c r="UXH1" s="11"/>
      <c r="UXI1" s="11"/>
      <c r="UXJ1" s="11"/>
      <c r="UXK1" s="11"/>
      <c r="UXL1" s="11"/>
      <c r="UXM1" s="11"/>
      <c r="UXN1" s="11"/>
      <c r="UXO1" s="11"/>
      <c r="UXP1" s="11"/>
      <c r="UXQ1" s="11"/>
      <c r="UXR1" s="11"/>
      <c r="UXS1" s="11"/>
      <c r="UXT1" s="11"/>
      <c r="UXU1" s="11"/>
      <c r="UXV1" s="11"/>
      <c r="UXW1" s="11"/>
      <c r="UXX1" s="11"/>
      <c r="UXY1" s="11"/>
      <c r="UXZ1" s="11"/>
      <c r="UYA1" s="11"/>
      <c r="UYB1" s="11"/>
      <c r="UYC1" s="11"/>
      <c r="UYD1" s="11"/>
      <c r="UYE1" s="11"/>
      <c r="UYF1" s="11"/>
      <c r="UYG1" s="11"/>
      <c r="UYH1" s="11"/>
      <c r="UYI1" s="11"/>
      <c r="UYJ1" s="11"/>
      <c r="UYK1" s="11"/>
      <c r="UYL1" s="11"/>
      <c r="UYM1" s="11"/>
      <c r="UYN1" s="11"/>
      <c r="UYO1" s="11"/>
      <c r="UYP1" s="11"/>
      <c r="UYQ1" s="11"/>
      <c r="UYR1" s="11"/>
      <c r="UYS1" s="11"/>
      <c r="UYT1" s="11"/>
      <c r="UYU1" s="11"/>
      <c r="UYV1" s="11"/>
      <c r="UYW1" s="11"/>
      <c r="UYX1" s="11"/>
      <c r="UYY1" s="11"/>
      <c r="UYZ1" s="11"/>
      <c r="UZA1" s="11"/>
      <c r="UZB1" s="11"/>
      <c r="UZC1" s="11"/>
      <c r="UZD1" s="11"/>
      <c r="UZE1" s="11"/>
      <c r="UZF1" s="11"/>
      <c r="UZG1" s="11"/>
      <c r="UZH1" s="11"/>
      <c r="UZI1" s="11"/>
      <c r="UZJ1" s="11"/>
      <c r="UZK1" s="11"/>
      <c r="UZL1" s="11"/>
      <c r="UZM1" s="11"/>
      <c r="UZN1" s="11"/>
      <c r="UZO1" s="11"/>
      <c r="UZP1" s="11"/>
      <c r="UZQ1" s="11"/>
      <c r="UZR1" s="11"/>
      <c r="UZS1" s="11"/>
      <c r="UZT1" s="11"/>
      <c r="UZU1" s="11"/>
      <c r="UZV1" s="11"/>
      <c r="UZW1" s="11"/>
      <c r="UZX1" s="11"/>
      <c r="UZY1" s="11"/>
      <c r="UZZ1" s="11"/>
      <c r="VAA1" s="11"/>
      <c r="VAB1" s="11"/>
      <c r="VAC1" s="11"/>
      <c r="VAD1" s="11"/>
      <c r="VAE1" s="11"/>
      <c r="VAF1" s="11"/>
      <c r="VAG1" s="11"/>
      <c r="VAH1" s="11"/>
      <c r="VAI1" s="11"/>
      <c r="VAJ1" s="11"/>
      <c r="VAK1" s="11"/>
      <c r="VAL1" s="11"/>
      <c r="VAM1" s="11"/>
      <c r="VAN1" s="11"/>
      <c r="VAO1" s="11"/>
      <c r="VAP1" s="11"/>
      <c r="VAQ1" s="11"/>
      <c r="VAR1" s="11"/>
      <c r="VAS1" s="11"/>
      <c r="VAT1" s="11"/>
      <c r="VAU1" s="11"/>
      <c r="VAV1" s="11"/>
      <c r="VAW1" s="11"/>
      <c r="VAX1" s="11"/>
      <c r="VAY1" s="11"/>
      <c r="VAZ1" s="11"/>
      <c r="VBA1" s="11"/>
      <c r="VBB1" s="11"/>
      <c r="VBC1" s="11"/>
      <c r="VBD1" s="11"/>
      <c r="VBE1" s="11"/>
      <c r="VBF1" s="11"/>
      <c r="VBG1" s="11"/>
      <c r="VBH1" s="11"/>
      <c r="VBI1" s="11"/>
      <c r="VBJ1" s="11"/>
      <c r="VBK1" s="11"/>
      <c r="VBL1" s="11"/>
      <c r="VBM1" s="11"/>
      <c r="VBN1" s="11"/>
      <c r="VBO1" s="11"/>
      <c r="VBP1" s="11"/>
      <c r="VBQ1" s="11"/>
      <c r="VBR1" s="11"/>
      <c r="VBS1" s="11"/>
      <c r="VBT1" s="11"/>
      <c r="VBU1" s="11"/>
      <c r="VBV1" s="11"/>
      <c r="VBW1" s="11"/>
      <c r="VBX1" s="11"/>
      <c r="VBY1" s="11"/>
      <c r="VBZ1" s="11"/>
      <c r="VCA1" s="11"/>
      <c r="VCB1" s="11"/>
      <c r="VCC1" s="11"/>
      <c r="VCD1" s="11"/>
      <c r="VCE1" s="11"/>
      <c r="VCF1" s="11"/>
      <c r="VCG1" s="11"/>
      <c r="VCH1" s="11"/>
      <c r="VCI1" s="11"/>
      <c r="VCJ1" s="11"/>
      <c r="VCK1" s="11"/>
      <c r="VCL1" s="11"/>
      <c r="VCM1" s="11"/>
      <c r="VCN1" s="11"/>
      <c r="VCO1" s="11"/>
      <c r="VCP1" s="11"/>
      <c r="VCQ1" s="11"/>
      <c r="VCR1" s="11"/>
      <c r="VCS1" s="11"/>
      <c r="VCT1" s="11"/>
      <c r="VCU1" s="11"/>
      <c r="VCV1" s="11"/>
      <c r="VCW1" s="11"/>
      <c r="VCX1" s="11"/>
      <c r="VCY1" s="11"/>
      <c r="VCZ1" s="11"/>
      <c r="VDA1" s="11"/>
      <c r="VDB1" s="11"/>
      <c r="VDC1" s="11"/>
      <c r="VDD1" s="11"/>
      <c r="VDE1" s="11"/>
      <c r="VDF1" s="11"/>
      <c r="VDG1" s="11"/>
      <c r="VDH1" s="11"/>
      <c r="VDI1" s="11"/>
      <c r="VDJ1" s="11"/>
      <c r="VDK1" s="11"/>
      <c r="VDL1" s="11"/>
      <c r="VDM1" s="11"/>
      <c r="VDN1" s="11"/>
      <c r="VDO1" s="11"/>
      <c r="VDP1" s="11"/>
      <c r="VDQ1" s="11"/>
      <c r="VDR1" s="11"/>
      <c r="VDS1" s="11"/>
      <c r="VDT1" s="11"/>
      <c r="VDU1" s="11"/>
      <c r="VDV1" s="11"/>
      <c r="VDW1" s="11"/>
      <c r="VDX1" s="11"/>
      <c r="VDY1" s="11"/>
      <c r="VDZ1" s="11"/>
      <c r="VEA1" s="11"/>
      <c r="VEB1" s="11"/>
      <c r="VEC1" s="11"/>
      <c r="VED1" s="11"/>
      <c r="VEE1" s="11"/>
      <c r="VEF1" s="11"/>
      <c r="VEG1" s="11"/>
      <c r="VEH1" s="11"/>
      <c r="VEI1" s="11"/>
      <c r="VEJ1" s="11"/>
      <c r="VEK1" s="11"/>
      <c r="VEL1" s="11"/>
      <c r="VEM1" s="11"/>
      <c r="VEN1" s="11"/>
      <c r="VEO1" s="11"/>
      <c r="VEP1" s="11"/>
      <c r="VEQ1" s="11"/>
      <c r="VER1" s="11"/>
      <c r="VES1" s="11"/>
      <c r="VET1" s="11"/>
      <c r="VEU1" s="11"/>
      <c r="VEV1" s="11"/>
      <c r="VEW1" s="11"/>
      <c r="VEX1" s="11"/>
      <c r="VEY1" s="11"/>
      <c r="VEZ1" s="11"/>
      <c r="VFA1" s="11"/>
      <c r="VFB1" s="11"/>
      <c r="VFC1" s="11"/>
      <c r="VFD1" s="11"/>
      <c r="VFE1" s="11"/>
      <c r="VFF1" s="11"/>
      <c r="VFG1" s="11"/>
      <c r="VFH1" s="11"/>
      <c r="VFI1" s="11"/>
      <c r="VFJ1" s="11"/>
      <c r="VFK1" s="11"/>
      <c r="VFL1" s="11"/>
      <c r="VFM1" s="11"/>
      <c r="VFN1" s="11"/>
      <c r="VFO1" s="11"/>
      <c r="VFP1" s="11"/>
      <c r="VFQ1" s="11"/>
      <c r="VFR1" s="11"/>
      <c r="VFS1" s="11"/>
      <c r="VFT1" s="11"/>
      <c r="VFU1" s="11"/>
      <c r="VFV1" s="11"/>
      <c r="VFW1" s="11"/>
      <c r="VFX1" s="11"/>
      <c r="VFY1" s="11"/>
      <c r="VFZ1" s="11"/>
      <c r="VGA1" s="11"/>
      <c r="VGB1" s="11"/>
      <c r="VGC1" s="11"/>
      <c r="VGD1" s="11"/>
      <c r="VGE1" s="11"/>
      <c r="VGF1" s="11"/>
      <c r="VGG1" s="11"/>
      <c r="VGH1" s="11"/>
      <c r="VGI1" s="11"/>
      <c r="VGJ1" s="11"/>
      <c r="VGK1" s="11"/>
      <c r="VGL1" s="11"/>
      <c r="VGM1" s="11"/>
      <c r="VGN1" s="11"/>
      <c r="VGO1" s="11"/>
      <c r="VGP1" s="11"/>
      <c r="VGQ1" s="11"/>
      <c r="VGR1" s="11"/>
      <c r="VGS1" s="11"/>
      <c r="VGT1" s="11"/>
      <c r="VGU1" s="11"/>
      <c r="VGV1" s="11"/>
      <c r="VGW1" s="11"/>
      <c r="VGX1" s="11"/>
      <c r="VGY1" s="11"/>
      <c r="VGZ1" s="11"/>
      <c r="VHA1" s="11"/>
      <c r="VHB1" s="11"/>
      <c r="VHC1" s="11"/>
      <c r="VHD1" s="11"/>
      <c r="VHE1" s="11"/>
      <c r="VHF1" s="11"/>
      <c r="VHG1" s="11"/>
      <c r="VHH1" s="11"/>
      <c r="VHI1" s="11"/>
      <c r="VHJ1" s="11"/>
      <c r="VHK1" s="11"/>
      <c r="VHL1" s="11"/>
      <c r="VHM1" s="11"/>
      <c r="VHN1" s="11"/>
      <c r="VHO1" s="11"/>
      <c r="VHP1" s="11"/>
      <c r="VHQ1" s="11"/>
      <c r="VHR1" s="11"/>
      <c r="VHS1" s="11"/>
      <c r="VHT1" s="11"/>
      <c r="VHU1" s="11"/>
      <c r="VHV1" s="11"/>
      <c r="VHW1" s="11"/>
      <c r="VHX1" s="11"/>
      <c r="VHY1" s="11"/>
      <c r="VHZ1" s="11"/>
      <c r="VIA1" s="11"/>
      <c r="VIB1" s="11"/>
      <c r="VIC1" s="11"/>
      <c r="VID1" s="11"/>
      <c r="VIE1" s="11"/>
      <c r="VIF1" s="11"/>
      <c r="VIG1" s="11"/>
      <c r="VIH1" s="11"/>
      <c r="VII1" s="11"/>
      <c r="VIJ1" s="11"/>
      <c r="VIK1" s="11"/>
      <c r="VIL1" s="11"/>
      <c r="VIM1" s="11"/>
      <c r="VIN1" s="11"/>
      <c r="VIO1" s="11"/>
      <c r="VIP1" s="11"/>
      <c r="VIQ1" s="11"/>
      <c r="VIR1" s="11"/>
      <c r="VIS1" s="11"/>
      <c r="VIT1" s="11"/>
      <c r="VIU1" s="11"/>
      <c r="VIV1" s="11"/>
      <c r="VIW1" s="11"/>
      <c r="VIX1" s="11"/>
      <c r="VIY1" s="11"/>
      <c r="VIZ1" s="11"/>
      <c r="VJA1" s="11"/>
      <c r="VJB1" s="11"/>
      <c r="VJC1" s="11"/>
      <c r="VJD1" s="11"/>
      <c r="VJE1" s="11"/>
      <c r="VJF1" s="11"/>
      <c r="VJG1" s="11"/>
      <c r="VJH1" s="11"/>
      <c r="VJI1" s="11"/>
      <c r="VJJ1" s="11"/>
      <c r="VJK1" s="11"/>
      <c r="VJL1" s="11"/>
      <c r="VJM1" s="11"/>
      <c r="VJN1" s="11"/>
      <c r="VJO1" s="11"/>
      <c r="VJP1" s="11"/>
      <c r="VJQ1" s="11"/>
      <c r="VJR1" s="11"/>
      <c r="VJS1" s="11"/>
      <c r="VJT1" s="11"/>
      <c r="VJU1" s="11"/>
      <c r="VJV1" s="11"/>
      <c r="VJW1" s="11"/>
      <c r="VJX1" s="11"/>
      <c r="VJY1" s="11"/>
      <c r="VJZ1" s="11"/>
      <c r="VKA1" s="11"/>
      <c r="VKB1" s="11"/>
      <c r="VKC1" s="11"/>
      <c r="VKD1" s="11"/>
      <c r="VKE1" s="11"/>
      <c r="VKF1" s="11"/>
      <c r="VKG1" s="11"/>
      <c r="VKH1" s="11"/>
      <c r="VKI1" s="11"/>
      <c r="VKJ1" s="11"/>
      <c r="VKK1" s="11"/>
      <c r="VKL1" s="11"/>
      <c r="VKM1" s="11"/>
      <c r="VKN1" s="11"/>
      <c r="VKO1" s="11"/>
      <c r="VKP1" s="11"/>
      <c r="VKQ1" s="11"/>
      <c r="VKR1" s="11"/>
      <c r="VKS1" s="11"/>
      <c r="VKT1" s="11"/>
      <c r="VKU1" s="11"/>
      <c r="VKV1" s="11"/>
      <c r="VKW1" s="11"/>
      <c r="VKX1" s="11"/>
      <c r="VKY1" s="11"/>
      <c r="VKZ1" s="11"/>
      <c r="VLA1" s="11"/>
      <c r="VLB1" s="11"/>
      <c r="VLC1" s="11"/>
      <c r="VLD1" s="11"/>
      <c r="VLE1" s="11"/>
      <c r="VLF1" s="11"/>
      <c r="VLG1" s="11"/>
      <c r="VLH1" s="11"/>
      <c r="VLI1" s="11"/>
      <c r="VLJ1" s="11"/>
      <c r="VLK1" s="11"/>
      <c r="VLL1" s="11"/>
      <c r="VLM1" s="11"/>
      <c r="VLN1" s="11"/>
      <c r="VLO1" s="11"/>
      <c r="VLP1" s="11"/>
      <c r="VLQ1" s="11"/>
      <c r="VLR1" s="11"/>
      <c r="VLS1" s="11"/>
      <c r="VLT1" s="11"/>
      <c r="VLU1" s="11"/>
      <c r="VLV1" s="11"/>
      <c r="VLW1" s="11"/>
      <c r="VLX1" s="11"/>
      <c r="VLY1" s="11"/>
      <c r="VLZ1" s="11"/>
      <c r="VMA1" s="11"/>
      <c r="VMB1" s="11"/>
      <c r="VMC1" s="11"/>
      <c r="VMD1" s="11"/>
      <c r="VME1" s="11"/>
      <c r="VMF1" s="11"/>
      <c r="VMG1" s="11"/>
      <c r="VMH1" s="11"/>
      <c r="VMI1" s="11"/>
      <c r="VMJ1" s="11"/>
      <c r="VMK1" s="11"/>
      <c r="VML1" s="11"/>
      <c r="VMM1" s="11"/>
      <c r="VMN1" s="11"/>
      <c r="VMO1" s="11"/>
      <c r="VMP1" s="11"/>
      <c r="VMQ1" s="11"/>
      <c r="VMR1" s="11"/>
      <c r="VMS1" s="11"/>
      <c r="VMT1" s="11"/>
      <c r="VMU1" s="11"/>
      <c r="VMV1" s="11"/>
      <c r="VMW1" s="11"/>
      <c r="VMX1" s="11"/>
      <c r="VMY1" s="11"/>
      <c r="VMZ1" s="11"/>
      <c r="VNA1" s="11"/>
      <c r="VNB1" s="11"/>
      <c r="VNC1" s="11"/>
      <c r="VND1" s="11"/>
      <c r="VNE1" s="11"/>
      <c r="VNF1" s="11"/>
      <c r="VNG1" s="11"/>
      <c r="VNH1" s="11"/>
      <c r="VNI1" s="11"/>
      <c r="VNJ1" s="11"/>
      <c r="VNK1" s="11"/>
      <c r="VNL1" s="11"/>
      <c r="VNM1" s="11"/>
      <c r="VNN1" s="11"/>
      <c r="VNO1" s="11"/>
      <c r="VNP1" s="11"/>
      <c r="VNQ1" s="11"/>
      <c r="VNR1" s="11"/>
      <c r="VNS1" s="11"/>
      <c r="VNT1" s="11"/>
      <c r="VNU1" s="11"/>
      <c r="VNV1" s="11"/>
      <c r="VNW1" s="11"/>
      <c r="VNX1" s="11"/>
      <c r="VNY1" s="11"/>
      <c r="VNZ1" s="11"/>
      <c r="VOA1" s="11"/>
      <c r="VOB1" s="11"/>
      <c r="VOC1" s="11"/>
      <c r="VOD1" s="11"/>
      <c r="VOE1" s="11"/>
      <c r="VOF1" s="11"/>
      <c r="VOG1" s="11"/>
      <c r="VOH1" s="11"/>
      <c r="VOI1" s="11"/>
      <c r="VOJ1" s="11"/>
      <c r="VOK1" s="11"/>
      <c r="VOL1" s="11"/>
      <c r="VOM1" s="11"/>
      <c r="VON1" s="11"/>
      <c r="VOO1" s="11"/>
      <c r="VOP1" s="11"/>
      <c r="VOQ1" s="11"/>
      <c r="VOR1" s="11"/>
      <c r="VOS1" s="11"/>
      <c r="VOT1" s="11"/>
      <c r="VOU1" s="11"/>
      <c r="VOV1" s="11"/>
      <c r="VOW1" s="11"/>
      <c r="VOX1" s="11"/>
      <c r="VOY1" s="11"/>
      <c r="VOZ1" s="11"/>
      <c r="VPA1" s="11"/>
      <c r="VPB1" s="11"/>
      <c r="VPC1" s="11"/>
      <c r="VPD1" s="11"/>
      <c r="VPE1" s="11"/>
      <c r="VPF1" s="11"/>
      <c r="VPG1" s="11"/>
      <c r="VPH1" s="11"/>
      <c r="VPI1" s="11"/>
      <c r="VPJ1" s="11"/>
      <c r="VPK1" s="11"/>
      <c r="VPL1" s="11"/>
      <c r="VPM1" s="11"/>
      <c r="VPN1" s="11"/>
      <c r="VPO1" s="11"/>
      <c r="VPP1" s="11"/>
      <c r="VPQ1" s="11"/>
      <c r="VPR1" s="11"/>
      <c r="VPS1" s="11"/>
      <c r="VPT1" s="11"/>
      <c r="VPU1" s="11"/>
      <c r="VPV1" s="11"/>
      <c r="VPW1" s="11"/>
      <c r="VPX1" s="11"/>
      <c r="VPY1" s="11"/>
      <c r="VPZ1" s="11"/>
      <c r="VQA1" s="11"/>
      <c r="VQB1" s="11"/>
      <c r="VQC1" s="11"/>
      <c r="VQD1" s="11"/>
      <c r="VQE1" s="11"/>
      <c r="VQF1" s="11"/>
      <c r="VQG1" s="11"/>
      <c r="VQH1" s="11"/>
      <c r="VQI1" s="11"/>
      <c r="VQJ1" s="11"/>
      <c r="VQK1" s="11"/>
      <c r="VQL1" s="11"/>
      <c r="VQM1" s="11"/>
      <c r="VQN1" s="11"/>
      <c r="VQO1" s="11"/>
      <c r="VQP1" s="11"/>
      <c r="VQQ1" s="11"/>
      <c r="VQR1" s="11"/>
      <c r="VQS1" s="11"/>
      <c r="VQT1" s="11"/>
      <c r="VQU1" s="11"/>
      <c r="VQV1" s="11"/>
      <c r="VQW1" s="11"/>
      <c r="VQX1" s="11"/>
      <c r="VQY1" s="11"/>
      <c r="VQZ1" s="11"/>
      <c r="VRA1" s="11"/>
      <c r="VRB1" s="11"/>
      <c r="VRC1" s="11"/>
      <c r="VRD1" s="11"/>
      <c r="VRE1" s="11"/>
      <c r="VRF1" s="11"/>
      <c r="VRG1" s="11"/>
      <c r="VRH1" s="11"/>
      <c r="VRI1" s="11"/>
      <c r="VRJ1" s="11"/>
      <c r="VRK1" s="11"/>
      <c r="VRL1" s="11"/>
      <c r="VRM1" s="11"/>
      <c r="VRN1" s="11"/>
      <c r="VRO1" s="11"/>
      <c r="VRP1" s="11"/>
      <c r="VRQ1" s="11"/>
      <c r="VRR1" s="11"/>
      <c r="VRS1" s="11"/>
      <c r="VRT1" s="11"/>
      <c r="VRU1" s="11"/>
      <c r="VRV1" s="11"/>
      <c r="VRW1" s="11"/>
      <c r="VRX1" s="11"/>
      <c r="VRY1" s="11"/>
      <c r="VRZ1" s="11"/>
      <c r="VSA1" s="11"/>
      <c r="VSB1" s="11"/>
      <c r="VSC1" s="11"/>
      <c r="VSD1" s="11"/>
      <c r="VSE1" s="11"/>
      <c r="VSF1" s="11"/>
      <c r="VSG1" s="11"/>
      <c r="VSH1" s="11"/>
      <c r="VSI1" s="11"/>
      <c r="VSJ1" s="11"/>
      <c r="VSK1" s="11"/>
      <c r="VSL1" s="11"/>
      <c r="VSM1" s="11"/>
      <c r="VSN1" s="11"/>
      <c r="VSO1" s="11"/>
      <c r="VSP1" s="11"/>
      <c r="VSQ1" s="11"/>
      <c r="VSR1" s="11"/>
      <c r="VSS1" s="11"/>
      <c r="VST1" s="11"/>
      <c r="VSU1" s="11"/>
      <c r="VSV1" s="11"/>
      <c r="VSW1" s="11"/>
      <c r="VSX1" s="11"/>
      <c r="VSY1" s="11"/>
      <c r="VSZ1" s="11"/>
      <c r="VTA1" s="11"/>
      <c r="VTB1" s="11"/>
      <c r="VTC1" s="11"/>
      <c r="VTD1" s="11"/>
      <c r="VTE1" s="11"/>
      <c r="VTF1" s="11"/>
      <c r="VTG1" s="11"/>
      <c r="VTH1" s="11"/>
      <c r="VTI1" s="11"/>
      <c r="VTJ1" s="11"/>
      <c r="VTK1" s="11"/>
      <c r="VTL1" s="11"/>
      <c r="VTM1" s="11"/>
      <c r="VTN1" s="11"/>
      <c r="VTO1" s="11"/>
      <c r="VTP1" s="11"/>
      <c r="VTQ1" s="11"/>
      <c r="VTR1" s="11"/>
      <c r="VTS1" s="11"/>
      <c r="VTT1" s="11"/>
      <c r="VTU1" s="11"/>
      <c r="VTV1" s="11"/>
      <c r="VTW1" s="11"/>
      <c r="VTX1" s="11"/>
      <c r="VTY1" s="11"/>
      <c r="VTZ1" s="11"/>
      <c r="VUA1" s="11"/>
      <c r="VUB1" s="11"/>
      <c r="VUC1" s="11"/>
      <c r="VUD1" s="11"/>
      <c r="VUE1" s="11"/>
      <c r="VUF1" s="11"/>
      <c r="VUG1" s="11"/>
      <c r="VUH1" s="11"/>
      <c r="VUI1" s="11"/>
      <c r="VUJ1" s="11"/>
      <c r="VUK1" s="11"/>
      <c r="VUL1" s="11"/>
      <c r="VUM1" s="11"/>
      <c r="VUN1" s="11"/>
      <c r="VUO1" s="11"/>
      <c r="VUP1" s="11"/>
      <c r="VUQ1" s="11"/>
      <c r="VUR1" s="11"/>
      <c r="VUS1" s="11"/>
      <c r="VUT1" s="11"/>
      <c r="VUU1" s="11"/>
      <c r="VUV1" s="11"/>
      <c r="VUW1" s="11"/>
      <c r="VUX1" s="11"/>
      <c r="VUY1" s="11"/>
      <c r="VUZ1" s="11"/>
      <c r="VVA1" s="11"/>
      <c r="VVB1" s="11"/>
      <c r="VVC1" s="11"/>
      <c r="VVD1" s="11"/>
      <c r="VVE1" s="11"/>
      <c r="VVF1" s="11"/>
      <c r="VVG1" s="11"/>
      <c r="VVH1" s="11"/>
      <c r="VVI1" s="11"/>
      <c r="VVJ1" s="11"/>
      <c r="VVK1" s="11"/>
      <c r="VVL1" s="11"/>
      <c r="VVM1" s="11"/>
      <c r="VVN1" s="11"/>
      <c r="VVO1" s="11"/>
      <c r="VVP1" s="11"/>
      <c r="VVQ1" s="11"/>
      <c r="VVR1" s="11"/>
      <c r="VVS1" s="11"/>
      <c r="VVT1" s="11"/>
      <c r="VVU1" s="11"/>
      <c r="VVV1" s="11"/>
      <c r="VVW1" s="11"/>
      <c r="VVX1" s="11"/>
      <c r="VVY1" s="11"/>
      <c r="VVZ1" s="11"/>
      <c r="VWA1" s="11"/>
      <c r="VWB1" s="11"/>
      <c r="VWC1" s="11"/>
      <c r="VWD1" s="11"/>
      <c r="VWE1" s="11"/>
      <c r="VWF1" s="11"/>
      <c r="VWG1" s="11"/>
      <c r="VWH1" s="11"/>
      <c r="VWI1" s="11"/>
      <c r="VWJ1" s="11"/>
      <c r="VWK1" s="11"/>
      <c r="VWL1" s="11"/>
      <c r="VWM1" s="11"/>
      <c r="VWN1" s="11"/>
      <c r="VWO1" s="11"/>
      <c r="VWP1" s="11"/>
      <c r="VWQ1" s="11"/>
      <c r="VWR1" s="11"/>
      <c r="VWS1" s="11"/>
      <c r="VWT1" s="11"/>
      <c r="VWU1" s="11"/>
      <c r="VWV1" s="11"/>
      <c r="VWW1" s="11"/>
      <c r="VWX1" s="11"/>
      <c r="VWY1" s="11"/>
      <c r="VWZ1" s="11"/>
      <c r="VXA1" s="11"/>
      <c r="VXB1" s="11"/>
      <c r="VXC1" s="11"/>
      <c r="VXD1" s="11"/>
      <c r="VXE1" s="11"/>
      <c r="VXF1" s="11"/>
      <c r="VXG1" s="11"/>
      <c r="VXH1" s="11"/>
      <c r="VXI1" s="11"/>
      <c r="VXJ1" s="11"/>
      <c r="VXK1" s="11"/>
      <c r="VXL1" s="11"/>
      <c r="VXM1" s="11"/>
      <c r="VXN1" s="11"/>
      <c r="VXO1" s="11"/>
      <c r="VXP1" s="11"/>
      <c r="VXQ1" s="11"/>
      <c r="VXR1" s="11"/>
      <c r="VXS1" s="11"/>
      <c r="VXT1" s="11"/>
      <c r="VXU1" s="11"/>
      <c r="VXV1" s="11"/>
      <c r="VXW1" s="11"/>
      <c r="VXX1" s="11"/>
      <c r="VXY1" s="11"/>
      <c r="VXZ1" s="11"/>
      <c r="VYA1" s="11"/>
      <c r="VYB1" s="11"/>
      <c r="VYC1" s="11"/>
      <c r="VYD1" s="11"/>
      <c r="VYE1" s="11"/>
      <c r="VYF1" s="11"/>
      <c r="VYG1" s="11"/>
      <c r="VYH1" s="11"/>
      <c r="VYI1" s="11"/>
      <c r="VYJ1" s="11"/>
      <c r="VYK1" s="11"/>
      <c r="VYL1" s="11"/>
      <c r="VYM1" s="11"/>
      <c r="VYN1" s="11"/>
      <c r="VYO1" s="11"/>
      <c r="VYP1" s="11"/>
      <c r="VYQ1" s="11"/>
      <c r="VYR1" s="11"/>
      <c r="VYS1" s="11"/>
      <c r="VYT1" s="11"/>
      <c r="VYU1" s="11"/>
      <c r="VYV1" s="11"/>
      <c r="VYW1" s="11"/>
      <c r="VYX1" s="11"/>
      <c r="VYY1" s="11"/>
      <c r="VYZ1" s="11"/>
      <c r="VZA1" s="11"/>
      <c r="VZB1" s="11"/>
      <c r="VZC1" s="11"/>
      <c r="VZD1" s="11"/>
      <c r="VZE1" s="11"/>
      <c r="VZF1" s="11"/>
      <c r="VZG1" s="11"/>
      <c r="VZH1" s="11"/>
      <c r="VZI1" s="11"/>
      <c r="VZJ1" s="11"/>
      <c r="VZK1" s="11"/>
      <c r="VZL1" s="11"/>
      <c r="VZM1" s="11"/>
      <c r="VZN1" s="11"/>
      <c r="VZO1" s="11"/>
      <c r="VZP1" s="11"/>
      <c r="VZQ1" s="11"/>
      <c r="VZR1" s="11"/>
      <c r="VZS1" s="11"/>
      <c r="VZT1" s="11"/>
      <c r="VZU1" s="11"/>
      <c r="VZV1" s="11"/>
      <c r="VZW1" s="11"/>
      <c r="VZX1" s="11"/>
      <c r="VZY1" s="11"/>
      <c r="VZZ1" s="11"/>
      <c r="WAA1" s="11"/>
      <c r="WAB1" s="11"/>
      <c r="WAC1" s="11"/>
      <c r="WAD1" s="11"/>
      <c r="WAE1" s="11"/>
      <c r="WAF1" s="11"/>
      <c r="WAG1" s="11"/>
      <c r="WAH1" s="11"/>
      <c r="WAI1" s="11"/>
      <c r="WAJ1" s="11"/>
      <c r="WAK1" s="11"/>
      <c r="WAL1" s="11"/>
      <c r="WAM1" s="11"/>
      <c r="WAN1" s="11"/>
      <c r="WAO1" s="11"/>
      <c r="WAP1" s="11"/>
      <c r="WAQ1" s="11"/>
      <c r="WAR1" s="11"/>
      <c r="WAS1" s="11"/>
      <c r="WAT1" s="11"/>
      <c r="WAU1" s="11"/>
      <c r="WAV1" s="11"/>
      <c r="WAW1" s="11"/>
      <c r="WAX1" s="11"/>
      <c r="WAY1" s="11"/>
      <c r="WAZ1" s="11"/>
      <c r="WBA1" s="11"/>
      <c r="WBB1" s="11"/>
      <c r="WBC1" s="11"/>
      <c r="WBD1" s="11"/>
      <c r="WBE1" s="11"/>
      <c r="WBF1" s="11"/>
      <c r="WBG1" s="11"/>
      <c r="WBH1" s="11"/>
      <c r="WBI1" s="11"/>
      <c r="WBJ1" s="11"/>
      <c r="WBK1" s="11"/>
      <c r="WBL1" s="11"/>
      <c r="WBM1" s="11"/>
      <c r="WBN1" s="11"/>
      <c r="WBO1" s="11"/>
      <c r="WBP1" s="11"/>
      <c r="WBQ1" s="11"/>
      <c r="WBR1" s="11"/>
      <c r="WBS1" s="11"/>
      <c r="WBT1" s="11"/>
      <c r="WBU1" s="11"/>
      <c r="WBV1" s="11"/>
      <c r="WBW1" s="11"/>
      <c r="WBX1" s="11"/>
      <c r="WBY1" s="11"/>
      <c r="WBZ1" s="11"/>
      <c r="WCA1" s="11"/>
      <c r="WCB1" s="11"/>
      <c r="WCC1" s="11"/>
      <c r="WCD1" s="11"/>
      <c r="WCE1" s="11"/>
      <c r="WCF1" s="11"/>
      <c r="WCG1" s="11"/>
      <c r="WCH1" s="11"/>
      <c r="WCI1" s="11"/>
      <c r="WCJ1" s="11"/>
      <c r="WCK1" s="11"/>
      <c r="WCL1" s="11"/>
      <c r="WCM1" s="11"/>
      <c r="WCN1" s="11"/>
      <c r="WCO1" s="11"/>
      <c r="WCP1" s="11"/>
      <c r="WCQ1" s="11"/>
      <c r="WCR1" s="11"/>
      <c r="WCS1" s="11"/>
      <c r="WCT1" s="11"/>
      <c r="WCU1" s="11"/>
      <c r="WCV1" s="11"/>
      <c r="WCW1" s="11"/>
      <c r="WCX1" s="11"/>
      <c r="WCY1" s="11"/>
      <c r="WCZ1" s="11"/>
      <c r="WDA1" s="11"/>
      <c r="WDB1" s="11"/>
      <c r="WDC1" s="11"/>
      <c r="WDD1" s="11"/>
      <c r="WDE1" s="11"/>
      <c r="WDF1" s="11"/>
      <c r="WDG1" s="11"/>
      <c r="WDH1" s="11"/>
      <c r="WDI1" s="11"/>
      <c r="WDJ1" s="11"/>
      <c r="WDK1" s="11"/>
      <c r="WDL1" s="11"/>
      <c r="WDM1" s="11"/>
      <c r="WDN1" s="11"/>
      <c r="WDO1" s="11"/>
      <c r="WDP1" s="11"/>
      <c r="WDQ1" s="11"/>
      <c r="WDR1" s="11"/>
      <c r="WDS1" s="11"/>
      <c r="WDT1" s="11"/>
      <c r="WDU1" s="11"/>
      <c r="WDV1" s="11"/>
      <c r="WDW1" s="11"/>
      <c r="WDX1" s="11"/>
      <c r="WDY1" s="11"/>
      <c r="WDZ1" s="11"/>
      <c r="WEA1" s="11"/>
      <c r="WEB1" s="11"/>
      <c r="WEC1" s="11"/>
      <c r="WED1" s="11"/>
      <c r="WEE1" s="11"/>
      <c r="WEF1" s="11"/>
      <c r="WEG1" s="11"/>
      <c r="WEH1" s="11"/>
      <c r="WEI1" s="11"/>
      <c r="WEJ1" s="11"/>
      <c r="WEK1" s="11"/>
      <c r="WEL1" s="11"/>
      <c r="WEM1" s="11"/>
      <c r="WEN1" s="11"/>
      <c r="WEO1" s="11"/>
      <c r="WEP1" s="11"/>
      <c r="WEQ1" s="11"/>
      <c r="WER1" s="11"/>
      <c r="WES1" s="11"/>
      <c r="WET1" s="11"/>
      <c r="WEU1" s="11"/>
      <c r="WEV1" s="11"/>
      <c r="WEW1" s="11"/>
      <c r="WEX1" s="11"/>
      <c r="WEY1" s="11"/>
      <c r="WEZ1" s="11"/>
      <c r="WFA1" s="11"/>
      <c r="WFB1" s="11"/>
      <c r="WFC1" s="11"/>
      <c r="WFD1" s="11"/>
      <c r="WFE1" s="11"/>
      <c r="WFF1" s="11"/>
      <c r="WFG1" s="11"/>
      <c r="WFH1" s="11"/>
      <c r="WFI1" s="11"/>
      <c r="WFJ1" s="11"/>
      <c r="WFK1" s="11"/>
      <c r="WFL1" s="11"/>
      <c r="WFM1" s="11"/>
      <c r="WFN1" s="11"/>
      <c r="WFO1" s="11"/>
      <c r="WFP1" s="11"/>
      <c r="WFQ1" s="11"/>
      <c r="WFR1" s="11"/>
      <c r="WFS1" s="11"/>
      <c r="WFT1" s="11"/>
      <c r="WFU1" s="11"/>
      <c r="WFV1" s="11"/>
      <c r="WFW1" s="11"/>
      <c r="WFX1" s="11"/>
      <c r="WFY1" s="11"/>
      <c r="WFZ1" s="11"/>
      <c r="WGA1" s="11"/>
      <c r="WGB1" s="11"/>
      <c r="WGC1" s="11"/>
      <c r="WGD1" s="11"/>
      <c r="WGE1" s="11"/>
      <c r="WGF1" s="11"/>
      <c r="WGG1" s="11"/>
      <c r="WGH1" s="11"/>
      <c r="WGI1" s="11"/>
      <c r="WGJ1" s="11"/>
      <c r="WGK1" s="11"/>
      <c r="WGL1" s="11"/>
      <c r="WGM1" s="11"/>
      <c r="WGN1" s="11"/>
      <c r="WGO1" s="11"/>
      <c r="WGP1" s="11"/>
      <c r="WGQ1" s="11"/>
      <c r="WGR1" s="11"/>
      <c r="WGS1" s="11"/>
      <c r="WGT1" s="11"/>
      <c r="WGU1" s="11"/>
      <c r="WGV1" s="11"/>
      <c r="WGW1" s="11"/>
      <c r="WGX1" s="11"/>
      <c r="WGY1" s="11"/>
      <c r="WGZ1" s="11"/>
      <c r="WHA1" s="11"/>
      <c r="WHB1" s="11"/>
      <c r="WHC1" s="11"/>
      <c r="WHD1" s="11"/>
      <c r="WHE1" s="11"/>
      <c r="WHF1" s="11"/>
      <c r="WHG1" s="11"/>
      <c r="WHH1" s="11"/>
      <c r="WHI1" s="11"/>
      <c r="WHJ1" s="11"/>
      <c r="WHK1" s="11"/>
      <c r="WHL1" s="11"/>
      <c r="WHM1" s="11"/>
      <c r="WHN1" s="11"/>
      <c r="WHO1" s="11"/>
      <c r="WHP1" s="11"/>
      <c r="WHQ1" s="11"/>
      <c r="WHR1" s="11"/>
      <c r="WHS1" s="11"/>
      <c r="WHT1" s="11"/>
      <c r="WHU1" s="11"/>
      <c r="WHV1" s="11"/>
      <c r="WHW1" s="11"/>
      <c r="WHX1" s="11"/>
      <c r="WHY1" s="11"/>
      <c r="WHZ1" s="11"/>
      <c r="WIA1" s="11"/>
      <c r="WIB1" s="11"/>
      <c r="WIC1" s="11"/>
      <c r="WID1" s="11"/>
      <c r="WIE1" s="11"/>
      <c r="WIF1" s="11"/>
      <c r="WIG1" s="11"/>
      <c r="WIH1" s="11"/>
      <c r="WII1" s="11"/>
      <c r="WIJ1" s="11"/>
      <c r="WIK1" s="11"/>
      <c r="WIL1" s="11"/>
      <c r="WIM1" s="11"/>
      <c r="WIN1" s="11"/>
      <c r="WIO1" s="11"/>
      <c r="WIP1" s="11"/>
      <c r="WIQ1" s="11"/>
      <c r="WIR1" s="11"/>
      <c r="WIS1" s="11"/>
      <c r="WIT1" s="11"/>
      <c r="WIU1" s="11"/>
      <c r="WIV1" s="11"/>
      <c r="WIW1" s="11"/>
      <c r="WIX1" s="11"/>
      <c r="WIY1" s="11"/>
      <c r="WIZ1" s="11"/>
      <c r="WJA1" s="11"/>
      <c r="WJB1" s="11"/>
      <c r="WJC1" s="11"/>
      <c r="WJD1" s="11"/>
      <c r="WJE1" s="11"/>
      <c r="WJF1" s="11"/>
      <c r="WJG1" s="11"/>
      <c r="WJH1" s="11"/>
      <c r="WJI1" s="11"/>
      <c r="WJJ1" s="11"/>
      <c r="WJK1" s="11"/>
      <c r="WJL1" s="11"/>
      <c r="WJM1" s="11"/>
      <c r="WJN1" s="11"/>
      <c r="WJO1" s="11"/>
      <c r="WJP1" s="11"/>
      <c r="WJQ1" s="11"/>
      <c r="WJR1" s="11"/>
      <c r="WJS1" s="11"/>
      <c r="WJT1" s="11"/>
      <c r="WJU1" s="11"/>
      <c r="WJV1" s="11"/>
      <c r="WJW1" s="11"/>
      <c r="WJX1" s="11"/>
      <c r="WJY1" s="11"/>
      <c r="WJZ1" s="11"/>
      <c r="WKA1" s="11"/>
      <c r="WKB1" s="11"/>
      <c r="WKC1" s="11"/>
      <c r="WKD1" s="11"/>
      <c r="WKE1" s="11"/>
      <c r="WKF1" s="11"/>
      <c r="WKG1" s="11"/>
      <c r="WKH1" s="11"/>
      <c r="WKI1" s="11"/>
      <c r="WKJ1" s="11"/>
      <c r="WKK1" s="11"/>
      <c r="WKL1" s="11"/>
      <c r="WKM1" s="11"/>
      <c r="WKN1" s="11"/>
      <c r="WKO1" s="11"/>
      <c r="WKP1" s="11"/>
      <c r="WKQ1" s="11"/>
      <c r="WKR1" s="11"/>
      <c r="WKS1" s="11"/>
      <c r="WKT1" s="11"/>
      <c r="WKU1" s="11"/>
      <c r="WKV1" s="11"/>
      <c r="WKW1" s="11"/>
      <c r="WKX1" s="11"/>
      <c r="WKY1" s="11"/>
      <c r="WKZ1" s="11"/>
      <c r="WLA1" s="11"/>
      <c r="WLB1" s="11"/>
      <c r="WLC1" s="11"/>
      <c r="WLD1" s="11"/>
      <c r="WLE1" s="11"/>
      <c r="WLF1" s="11"/>
      <c r="WLG1" s="11"/>
      <c r="WLH1" s="11"/>
      <c r="WLI1" s="11"/>
      <c r="WLJ1" s="11"/>
      <c r="WLK1" s="11"/>
      <c r="WLL1" s="11"/>
      <c r="WLM1" s="11"/>
      <c r="WLN1" s="11"/>
      <c r="WLO1" s="11"/>
      <c r="WLP1" s="11"/>
      <c r="WLQ1" s="11"/>
      <c r="WLR1" s="11"/>
      <c r="WLS1" s="11"/>
      <c r="WLT1" s="11"/>
      <c r="WLU1" s="11"/>
      <c r="WLV1" s="11"/>
      <c r="WLW1" s="11"/>
      <c r="WLX1" s="11"/>
      <c r="WLY1" s="11"/>
      <c r="WLZ1" s="11"/>
      <c r="WMA1" s="11"/>
      <c r="WMB1" s="11"/>
      <c r="WMC1" s="11"/>
      <c r="WMD1" s="11"/>
      <c r="WME1" s="11"/>
      <c r="WMF1" s="11"/>
      <c r="WMG1" s="11"/>
      <c r="WMH1" s="11"/>
      <c r="WMI1" s="11"/>
      <c r="WMJ1" s="11"/>
      <c r="WMK1" s="11"/>
      <c r="WML1" s="11"/>
      <c r="WMM1" s="11"/>
      <c r="WMN1" s="11"/>
      <c r="WMO1" s="11"/>
      <c r="WMP1" s="11"/>
      <c r="WMQ1" s="11"/>
      <c r="WMR1" s="11"/>
      <c r="WMS1" s="11"/>
      <c r="WMT1" s="11"/>
      <c r="WMU1" s="11"/>
      <c r="WMV1" s="11"/>
      <c r="WMW1" s="11"/>
      <c r="WMX1" s="11"/>
      <c r="WMY1" s="11"/>
      <c r="WMZ1" s="11"/>
      <c r="WNA1" s="11"/>
      <c r="WNB1" s="11"/>
      <c r="WNC1" s="11"/>
      <c r="WND1" s="11"/>
      <c r="WNE1" s="11"/>
      <c r="WNF1" s="11"/>
      <c r="WNG1" s="11"/>
      <c r="WNH1" s="11"/>
      <c r="WNI1" s="11"/>
      <c r="WNJ1" s="11"/>
      <c r="WNK1" s="11"/>
      <c r="WNL1" s="11"/>
      <c r="WNM1" s="11"/>
      <c r="WNN1" s="11"/>
      <c r="WNO1" s="11"/>
      <c r="WNP1" s="11"/>
      <c r="WNQ1" s="11"/>
      <c r="WNR1" s="11"/>
      <c r="WNS1" s="11"/>
      <c r="WNT1" s="11"/>
      <c r="WNU1" s="11"/>
      <c r="WNV1" s="11"/>
      <c r="WNW1" s="11"/>
      <c r="WNX1" s="11"/>
      <c r="WNY1" s="11"/>
      <c r="WNZ1" s="11"/>
      <c r="WOA1" s="11"/>
      <c r="WOB1" s="11"/>
      <c r="WOC1" s="11"/>
      <c r="WOD1" s="11"/>
      <c r="WOE1" s="11"/>
      <c r="WOF1" s="11"/>
      <c r="WOG1" s="11"/>
      <c r="WOH1" s="11"/>
      <c r="WOI1" s="11"/>
      <c r="WOJ1" s="11"/>
      <c r="WOK1" s="11"/>
      <c r="WOL1" s="11"/>
      <c r="WOM1" s="11"/>
      <c r="WON1" s="11"/>
      <c r="WOO1" s="11"/>
      <c r="WOP1" s="11"/>
      <c r="WOQ1" s="11"/>
      <c r="WOR1" s="11"/>
      <c r="WOS1" s="11"/>
      <c r="WOT1" s="11"/>
      <c r="WOU1" s="11"/>
      <c r="WOV1" s="11"/>
      <c r="WOW1" s="11"/>
      <c r="WOX1" s="11"/>
      <c r="WOY1" s="11"/>
      <c r="WOZ1" s="11"/>
      <c r="WPA1" s="11"/>
      <c r="WPB1" s="11"/>
      <c r="WPC1" s="11"/>
      <c r="WPD1" s="11"/>
      <c r="WPE1" s="11"/>
      <c r="WPF1" s="11"/>
      <c r="WPG1" s="11"/>
      <c r="WPH1" s="11"/>
      <c r="WPI1" s="11"/>
      <c r="WPJ1" s="11"/>
      <c r="WPK1" s="11"/>
      <c r="WPL1" s="11"/>
      <c r="WPM1" s="11"/>
      <c r="WPN1" s="11"/>
      <c r="WPO1" s="11"/>
      <c r="WPP1" s="11"/>
      <c r="WPQ1" s="11"/>
      <c r="WPR1" s="11"/>
      <c r="WPS1" s="11"/>
      <c r="WPT1" s="11"/>
      <c r="WPU1" s="11"/>
      <c r="WPV1" s="11"/>
      <c r="WPW1" s="11"/>
      <c r="WPX1" s="11"/>
      <c r="WPY1" s="11"/>
      <c r="WPZ1" s="11"/>
      <c r="WQA1" s="11"/>
      <c r="WQB1" s="11"/>
      <c r="WQC1" s="11"/>
      <c r="WQD1" s="11"/>
      <c r="WQE1" s="11"/>
      <c r="WQF1" s="11"/>
      <c r="WQG1" s="11"/>
      <c r="WQH1" s="11"/>
      <c r="WQI1" s="11"/>
      <c r="WQJ1" s="11"/>
      <c r="WQK1" s="11"/>
      <c r="WQL1" s="11"/>
      <c r="WQM1" s="11"/>
      <c r="WQN1" s="11"/>
      <c r="WQO1" s="11"/>
      <c r="WQP1" s="11"/>
      <c r="WQQ1" s="11"/>
      <c r="WQR1" s="11"/>
      <c r="WQS1" s="11"/>
      <c r="WQT1" s="11"/>
      <c r="WQU1" s="11"/>
      <c r="WQV1" s="11"/>
      <c r="WQW1" s="11"/>
      <c r="WQX1" s="11"/>
      <c r="WQY1" s="11"/>
      <c r="WQZ1" s="11"/>
      <c r="WRA1" s="11"/>
      <c r="WRB1" s="11"/>
      <c r="WRC1" s="11"/>
      <c r="WRD1" s="11"/>
      <c r="WRE1" s="11"/>
      <c r="WRF1" s="11"/>
      <c r="WRG1" s="11"/>
      <c r="WRH1" s="11"/>
      <c r="WRI1" s="11"/>
      <c r="WRJ1" s="11"/>
      <c r="WRK1" s="11"/>
      <c r="WRL1" s="11"/>
      <c r="WRM1" s="11"/>
      <c r="WRN1" s="11"/>
      <c r="WRO1" s="11"/>
      <c r="WRP1" s="11"/>
      <c r="WRQ1" s="11"/>
      <c r="WRR1" s="11"/>
      <c r="WRS1" s="11"/>
      <c r="WRT1" s="11"/>
      <c r="WRU1" s="11"/>
      <c r="WRV1" s="11"/>
      <c r="WRW1" s="11"/>
      <c r="WRX1" s="11"/>
      <c r="WRY1" s="11"/>
      <c r="WRZ1" s="11"/>
      <c r="WSA1" s="11"/>
      <c r="WSB1" s="11"/>
      <c r="WSC1" s="11"/>
      <c r="WSD1" s="11"/>
      <c r="WSE1" s="11"/>
      <c r="WSF1" s="11"/>
      <c r="WSG1" s="11"/>
      <c r="WSH1" s="11"/>
      <c r="WSI1" s="11"/>
      <c r="WSJ1" s="11"/>
      <c r="WSK1" s="11"/>
      <c r="WSL1" s="11"/>
      <c r="WSM1" s="11"/>
      <c r="WSN1" s="11"/>
      <c r="WSO1" s="11"/>
      <c r="WSP1" s="11"/>
      <c r="WSQ1" s="11"/>
      <c r="WSR1" s="11"/>
      <c r="WSS1" s="11"/>
      <c r="WST1" s="11"/>
      <c r="WSU1" s="11"/>
      <c r="WSV1" s="11"/>
      <c r="WSW1" s="11"/>
      <c r="WSX1" s="11"/>
      <c r="WSY1" s="11"/>
      <c r="WSZ1" s="11"/>
      <c r="WTA1" s="11"/>
      <c r="WTB1" s="11"/>
      <c r="WTC1" s="11"/>
      <c r="WTD1" s="11"/>
      <c r="WTE1" s="11"/>
      <c r="WTF1" s="11"/>
      <c r="WTG1" s="11"/>
      <c r="WTH1" s="11"/>
      <c r="WTI1" s="11"/>
      <c r="WTJ1" s="11"/>
      <c r="WTK1" s="11"/>
      <c r="WTL1" s="11"/>
      <c r="WTM1" s="11"/>
      <c r="WTN1" s="11"/>
      <c r="WTO1" s="11"/>
      <c r="WTP1" s="11"/>
      <c r="WTQ1" s="11"/>
      <c r="WTR1" s="11"/>
      <c r="WTS1" s="11"/>
      <c r="WTT1" s="11"/>
      <c r="WTU1" s="11"/>
      <c r="WTV1" s="11"/>
      <c r="WTW1" s="11"/>
      <c r="WTX1" s="11"/>
      <c r="WTY1" s="11"/>
      <c r="WTZ1" s="11"/>
      <c r="WUA1" s="11"/>
      <c r="WUB1" s="11"/>
      <c r="WUC1" s="11"/>
      <c r="WUD1" s="11"/>
      <c r="WUE1" s="11"/>
      <c r="WUF1" s="11"/>
      <c r="WUG1" s="11"/>
      <c r="WUH1" s="11"/>
      <c r="WUI1" s="11"/>
      <c r="WUJ1" s="11"/>
      <c r="WUK1" s="11"/>
      <c r="WUL1" s="11"/>
      <c r="WUM1" s="11"/>
      <c r="WUN1" s="11"/>
      <c r="WUO1" s="11"/>
      <c r="WUP1" s="11"/>
      <c r="WUQ1" s="11"/>
      <c r="WUR1" s="11"/>
      <c r="WUS1" s="11"/>
      <c r="WUT1" s="11"/>
      <c r="WUU1" s="11"/>
      <c r="WUV1" s="11"/>
      <c r="WUW1" s="11"/>
      <c r="WUX1" s="11"/>
      <c r="WUY1" s="11"/>
      <c r="WUZ1" s="11"/>
      <c r="WVA1" s="11"/>
      <c r="WVB1" s="11"/>
      <c r="WVC1" s="11"/>
      <c r="WVD1" s="11"/>
      <c r="WVE1" s="11"/>
      <c r="WVF1" s="11"/>
      <c r="WVG1" s="11"/>
      <c r="WVH1" s="11"/>
      <c r="WVI1" s="11"/>
      <c r="WVJ1" s="11"/>
      <c r="WVK1" s="11"/>
      <c r="WVL1" s="11"/>
      <c r="WVM1" s="11"/>
      <c r="WVN1" s="11"/>
      <c r="WVO1" s="11"/>
      <c r="WVP1" s="11"/>
      <c r="WVQ1" s="11"/>
      <c r="WVR1" s="11"/>
      <c r="WVS1" s="11"/>
      <c r="WVT1" s="11"/>
      <c r="WVU1" s="11"/>
      <c r="WVV1" s="11"/>
      <c r="WVW1" s="11"/>
      <c r="WVX1" s="11"/>
      <c r="WVY1" s="11"/>
      <c r="WVZ1" s="11"/>
      <c r="WWA1" s="11"/>
      <c r="WWB1" s="11"/>
      <c r="WWC1" s="11"/>
      <c r="WWD1" s="11"/>
      <c r="WWE1" s="11"/>
      <c r="WWF1" s="11"/>
      <c r="WWG1" s="11"/>
      <c r="WWH1" s="11"/>
      <c r="WWI1" s="11"/>
      <c r="WWJ1" s="11"/>
      <c r="WWK1" s="11"/>
      <c r="WWL1" s="11"/>
      <c r="WWM1" s="11"/>
      <c r="WWN1" s="11"/>
      <c r="WWO1" s="11"/>
      <c r="WWP1" s="11"/>
      <c r="WWQ1" s="11"/>
      <c r="WWR1" s="11"/>
      <c r="WWS1" s="11"/>
      <c r="WWT1" s="11"/>
      <c r="WWU1" s="11"/>
      <c r="WWV1" s="11"/>
      <c r="WWW1" s="11"/>
      <c r="WWX1" s="11"/>
      <c r="WWY1" s="11"/>
      <c r="WWZ1" s="11"/>
      <c r="WXA1" s="11"/>
      <c r="WXB1" s="11"/>
      <c r="WXC1" s="11"/>
      <c r="WXD1" s="11"/>
      <c r="WXE1" s="11"/>
      <c r="WXF1" s="11"/>
      <c r="WXG1" s="11"/>
      <c r="WXH1" s="11"/>
      <c r="WXI1" s="11"/>
      <c r="WXJ1" s="11"/>
      <c r="WXK1" s="11"/>
      <c r="WXL1" s="11"/>
      <c r="WXM1" s="11"/>
      <c r="WXN1" s="11"/>
      <c r="WXO1" s="11"/>
      <c r="WXP1" s="11"/>
      <c r="WXQ1" s="11"/>
      <c r="WXR1" s="11"/>
      <c r="WXS1" s="11"/>
      <c r="WXT1" s="11"/>
      <c r="WXU1" s="11"/>
      <c r="WXV1" s="11"/>
      <c r="WXW1" s="11"/>
      <c r="WXX1" s="11"/>
      <c r="WXY1" s="11"/>
      <c r="WXZ1" s="11"/>
      <c r="WYA1" s="11"/>
      <c r="WYB1" s="11"/>
      <c r="WYC1" s="11"/>
      <c r="WYD1" s="11"/>
      <c r="WYE1" s="11"/>
      <c r="WYF1" s="11"/>
      <c r="WYG1" s="11"/>
      <c r="WYH1" s="11"/>
      <c r="WYI1" s="11"/>
      <c r="WYJ1" s="11"/>
      <c r="WYK1" s="11"/>
      <c r="WYL1" s="11"/>
      <c r="WYM1" s="11"/>
      <c r="WYN1" s="11"/>
      <c r="WYO1" s="11"/>
      <c r="WYP1" s="11"/>
      <c r="WYQ1" s="11"/>
      <c r="WYR1" s="11"/>
      <c r="WYS1" s="11"/>
      <c r="WYT1" s="11"/>
      <c r="WYU1" s="11"/>
      <c r="WYV1" s="11"/>
      <c r="WYW1" s="11"/>
      <c r="WYX1" s="11"/>
      <c r="WYY1" s="11"/>
      <c r="WYZ1" s="11"/>
      <c r="WZA1" s="11"/>
      <c r="WZB1" s="11"/>
      <c r="WZC1" s="11"/>
      <c r="WZD1" s="11"/>
      <c r="WZE1" s="11"/>
      <c r="WZF1" s="11"/>
      <c r="WZG1" s="11"/>
      <c r="WZH1" s="11"/>
      <c r="WZI1" s="11"/>
      <c r="WZJ1" s="11"/>
      <c r="WZK1" s="11"/>
      <c r="WZL1" s="11"/>
      <c r="WZM1" s="11"/>
      <c r="WZN1" s="11"/>
      <c r="WZO1" s="11"/>
      <c r="WZP1" s="11"/>
      <c r="WZQ1" s="11"/>
      <c r="WZR1" s="11"/>
      <c r="WZS1" s="11"/>
      <c r="WZT1" s="11"/>
      <c r="WZU1" s="11"/>
      <c r="WZV1" s="11"/>
      <c r="WZW1" s="11"/>
      <c r="WZX1" s="11"/>
      <c r="WZY1" s="11"/>
      <c r="WZZ1" s="11"/>
      <c r="XAA1" s="11"/>
      <c r="XAB1" s="11"/>
      <c r="XAC1" s="11"/>
      <c r="XAD1" s="11"/>
      <c r="XAE1" s="11"/>
      <c r="XAF1" s="11"/>
      <c r="XAG1" s="11"/>
      <c r="XAH1" s="11"/>
      <c r="XAI1" s="11"/>
      <c r="XAJ1" s="11"/>
      <c r="XAK1" s="11"/>
      <c r="XAL1" s="11"/>
      <c r="XAM1" s="11"/>
      <c r="XAN1" s="11"/>
      <c r="XAO1" s="11"/>
      <c r="XAP1" s="11"/>
      <c r="XAQ1" s="11"/>
      <c r="XAR1" s="11"/>
      <c r="XAS1" s="11"/>
      <c r="XAT1" s="11"/>
      <c r="XAU1" s="11"/>
      <c r="XAV1" s="11"/>
      <c r="XAW1" s="11"/>
      <c r="XAX1" s="11"/>
      <c r="XAY1" s="11"/>
      <c r="XAZ1" s="11"/>
      <c r="XBA1" s="11"/>
      <c r="XBB1" s="11"/>
      <c r="XBC1" s="11"/>
      <c r="XBD1" s="11"/>
      <c r="XBE1" s="11"/>
      <c r="XBF1" s="11"/>
      <c r="XBG1" s="11"/>
      <c r="XBH1" s="11"/>
      <c r="XBI1" s="11"/>
      <c r="XBJ1" s="11"/>
      <c r="XBK1" s="11"/>
      <c r="XBL1" s="11"/>
      <c r="XBM1" s="11"/>
      <c r="XBN1" s="11"/>
      <c r="XBO1" s="11"/>
      <c r="XBP1" s="11"/>
      <c r="XBQ1" s="11"/>
      <c r="XBR1" s="11"/>
      <c r="XBS1" s="11"/>
      <c r="XBT1" s="11"/>
      <c r="XBU1" s="11"/>
      <c r="XBV1" s="11"/>
      <c r="XBW1" s="11"/>
      <c r="XBX1" s="11"/>
      <c r="XBY1" s="11"/>
      <c r="XBZ1" s="11"/>
      <c r="XCA1" s="11"/>
      <c r="XCB1" s="11"/>
      <c r="XCC1" s="11"/>
      <c r="XCD1" s="11"/>
      <c r="XCE1" s="11"/>
      <c r="XCF1" s="11"/>
      <c r="XCG1" s="11"/>
      <c r="XCH1" s="11"/>
      <c r="XCI1" s="11"/>
      <c r="XCJ1" s="11"/>
      <c r="XCK1" s="11"/>
      <c r="XCL1" s="11"/>
      <c r="XCM1" s="11"/>
      <c r="XCN1" s="11"/>
      <c r="XCO1" s="11"/>
      <c r="XCP1" s="11"/>
      <c r="XCQ1" s="11"/>
      <c r="XCR1" s="11"/>
      <c r="XCS1" s="11"/>
      <c r="XCT1" s="11"/>
      <c r="XCU1" s="11"/>
      <c r="XCV1" s="11"/>
      <c r="XCW1" s="11"/>
      <c r="XCX1" s="11"/>
      <c r="XCY1" s="11"/>
      <c r="XCZ1" s="11"/>
      <c r="XDA1" s="11"/>
      <c r="XDB1" s="11"/>
      <c r="XDC1" s="11"/>
      <c r="XDD1" s="11"/>
      <c r="XDE1" s="11"/>
      <c r="XDF1" s="11"/>
      <c r="XDG1" s="11"/>
      <c r="XDH1" s="11"/>
      <c r="XDI1" s="11"/>
      <c r="XDJ1" s="11"/>
      <c r="XDK1" s="11"/>
      <c r="XDL1" s="11"/>
      <c r="XDM1" s="11"/>
      <c r="XDN1" s="11"/>
      <c r="XDO1" s="11"/>
      <c r="XDP1" s="11"/>
      <c r="XDQ1" s="11"/>
      <c r="XDR1" s="11"/>
      <c r="XDS1" s="11"/>
      <c r="XDT1" s="11"/>
      <c r="XDU1" s="11"/>
      <c r="XDV1" s="11"/>
      <c r="XDW1" s="11"/>
      <c r="XDX1" s="11"/>
      <c r="XDY1" s="11"/>
      <c r="XDZ1" s="11"/>
      <c r="XEA1" s="11"/>
      <c r="XEB1" s="11"/>
      <c r="XEC1" s="11"/>
      <c r="XED1" s="11"/>
      <c r="XEE1" s="11"/>
      <c r="XEF1" s="11"/>
      <c r="XEG1" s="11"/>
      <c r="XEH1" s="11"/>
      <c r="XEI1" s="11"/>
      <c r="XEJ1" s="11"/>
      <c r="XEK1" s="11"/>
      <c r="XEL1" s="11"/>
      <c r="XEM1" s="11"/>
      <c r="XEN1" s="11"/>
      <c r="XEO1" s="11"/>
      <c r="XEP1" s="11"/>
      <c r="XEQ1" s="11"/>
      <c r="XER1" s="11"/>
      <c r="XES1" s="11"/>
      <c r="XET1" s="11"/>
      <c r="XEU1" s="11"/>
      <c r="XEV1" s="11"/>
      <c r="XEW1" s="11"/>
      <c r="XEX1" s="11"/>
      <c r="XEY1" s="11"/>
      <c r="XEZ1" s="11"/>
      <c r="XFA1" s="11"/>
      <c r="XFB1" s="11"/>
      <c r="XFC1" s="11"/>
      <c r="XFD1" s="11"/>
    </row>
    <row r="2" spans="1:16384" s="11" customFormat="1" ht="19.5" thickBot="1" x14ac:dyDescent="0.3">
      <c r="A2" s="103"/>
      <c r="B2" s="359" t="s">
        <v>124</v>
      </c>
      <c r="C2" s="360"/>
      <c r="D2" s="360"/>
      <c r="E2" s="361"/>
      <c r="F2" s="360" t="s">
        <v>125</v>
      </c>
      <c r="G2" s="360"/>
      <c r="H2" s="360"/>
      <c r="I2" s="360"/>
      <c r="J2" s="352" t="s">
        <v>124</v>
      </c>
      <c r="K2" s="353"/>
      <c r="L2" s="353"/>
      <c r="M2" s="352" t="s">
        <v>125</v>
      </c>
      <c r="N2" s="353"/>
      <c r="O2" s="354"/>
      <c r="P2" s="352" t="s">
        <v>124</v>
      </c>
      <c r="Q2" s="353"/>
      <c r="R2" s="353"/>
      <c r="S2" s="353" t="s">
        <v>125</v>
      </c>
      <c r="T2" s="353"/>
      <c r="U2" s="354"/>
    </row>
    <row r="3" spans="1:16384" s="11" customFormat="1" ht="64.5" customHeight="1" thickBot="1" x14ac:dyDescent="0.3">
      <c r="A3" s="307"/>
      <c r="B3" s="306" t="s">
        <v>126</v>
      </c>
      <c r="C3" s="306" t="s">
        <v>127</v>
      </c>
      <c r="D3" s="306" t="s">
        <v>128</v>
      </c>
      <c r="E3" s="308" t="s">
        <v>129</v>
      </c>
      <c r="F3" s="305" t="s">
        <v>126</v>
      </c>
      <c r="G3" s="305" t="s">
        <v>127</v>
      </c>
      <c r="H3" s="305" t="s">
        <v>128</v>
      </c>
      <c r="I3" s="118" t="s">
        <v>129</v>
      </c>
      <c r="J3" s="291" t="s">
        <v>126</v>
      </c>
      <c r="K3" s="291" t="s">
        <v>127</v>
      </c>
      <c r="L3" s="118" t="s">
        <v>128</v>
      </c>
      <c r="M3" s="291" t="s">
        <v>126</v>
      </c>
      <c r="N3" s="291" t="s">
        <v>127</v>
      </c>
      <c r="O3" s="291" t="s">
        <v>128</v>
      </c>
      <c r="P3" s="179" t="s">
        <v>126</v>
      </c>
      <c r="Q3" s="291" t="s">
        <v>127</v>
      </c>
      <c r="R3" s="292" t="s">
        <v>128</v>
      </c>
      <c r="S3" s="1" t="s">
        <v>126</v>
      </c>
      <c r="T3" s="28" t="s">
        <v>127</v>
      </c>
      <c r="U3" s="118" t="s">
        <v>128</v>
      </c>
    </row>
    <row r="4" spans="1:16384" s="11" customFormat="1" ht="15" customHeight="1" x14ac:dyDescent="0.25">
      <c r="A4" s="309"/>
      <c r="B4" s="362" t="s">
        <v>130</v>
      </c>
      <c r="C4" s="350"/>
      <c r="D4" s="363"/>
      <c r="E4" s="310" t="s">
        <v>56</v>
      </c>
      <c r="F4" s="350" t="s">
        <v>130</v>
      </c>
      <c r="G4" s="350"/>
      <c r="H4" s="350"/>
      <c r="I4" s="311" t="s">
        <v>56</v>
      </c>
      <c r="J4" s="349" t="s">
        <v>131</v>
      </c>
      <c r="K4" s="350"/>
      <c r="L4" s="350"/>
      <c r="M4" s="350"/>
      <c r="N4" s="350"/>
      <c r="O4" s="351"/>
      <c r="P4" s="349"/>
      <c r="Q4" s="350"/>
      <c r="R4" s="350"/>
      <c r="S4" s="350"/>
      <c r="T4" s="350"/>
      <c r="U4" s="351"/>
    </row>
    <row r="5" spans="1:16384" s="19" customFormat="1" ht="18.75" hidden="1" customHeight="1" x14ac:dyDescent="0.2">
      <c r="A5" s="136">
        <v>2009</v>
      </c>
      <c r="B5" s="284">
        <v>1410503.7054141581</v>
      </c>
      <c r="C5" s="163">
        <v>268977.23543807847</v>
      </c>
      <c r="D5" s="285">
        <v>1679480.9408522365</v>
      </c>
      <c r="E5" s="288">
        <v>16.015497937213183</v>
      </c>
      <c r="F5" s="163">
        <v>1479157.5068757623</v>
      </c>
      <c r="G5" s="163">
        <v>298858.22498272487</v>
      </c>
      <c r="H5" s="163">
        <v>1778015.7318584875</v>
      </c>
      <c r="I5" s="177">
        <v>16.808525348104798</v>
      </c>
      <c r="J5" s="180">
        <v>-0.8926803771110059</v>
      </c>
      <c r="K5" s="47">
        <v>-4.838304451776537</v>
      </c>
      <c r="L5" s="181">
        <v>-1.5464509303491667</v>
      </c>
      <c r="M5" s="47">
        <v>-3.1972625253701494</v>
      </c>
      <c r="N5" s="47">
        <v>-6.3996271929443509</v>
      </c>
      <c r="O5" s="181">
        <v>-3.7507656840838024</v>
      </c>
      <c r="P5" s="208"/>
      <c r="Q5" s="208"/>
      <c r="R5" s="209"/>
      <c r="S5" s="208"/>
      <c r="T5" s="208"/>
      <c r="U5" s="210"/>
    </row>
    <row r="6" spans="1:16384" s="19" customFormat="1" ht="18.75" hidden="1" customHeight="1" x14ac:dyDescent="0.2">
      <c r="A6" s="136">
        <v>2010</v>
      </c>
      <c r="B6" s="284">
        <v>1457790.2845062511</v>
      </c>
      <c r="C6" s="163">
        <v>261911.54137593444</v>
      </c>
      <c r="D6" s="285">
        <v>1719701.8258821853</v>
      </c>
      <c r="E6" s="288">
        <v>15.2300554336841</v>
      </c>
      <c r="F6" s="163">
        <v>1521345.0871055536</v>
      </c>
      <c r="G6" s="163">
        <v>299528.33120671724</v>
      </c>
      <c r="H6" s="163">
        <v>1820873.4183122707</v>
      </c>
      <c r="I6" s="177">
        <v>16.4497063988305</v>
      </c>
      <c r="J6" s="180">
        <v>3.3524604657602595</v>
      </c>
      <c r="K6" s="47">
        <v>-2.6268743712218878</v>
      </c>
      <c r="L6" s="181">
        <v>2.3948402182842869</v>
      </c>
      <c r="M6" s="47">
        <v>2.852135761991903</v>
      </c>
      <c r="N6" s="47">
        <v>0.22422211201686082</v>
      </c>
      <c r="O6" s="181">
        <v>2.4104222300095017</v>
      </c>
      <c r="P6" s="208"/>
      <c r="Q6" s="208"/>
      <c r="R6" s="209"/>
      <c r="S6" s="208"/>
      <c r="T6" s="208"/>
      <c r="U6" s="210"/>
    </row>
    <row r="7" spans="1:16384" s="19" customFormat="1" ht="18.75" hidden="1" customHeight="1" x14ac:dyDescent="0.2">
      <c r="A7" s="136">
        <v>2011</v>
      </c>
      <c r="B7" s="284">
        <v>1493786.7434980695</v>
      </c>
      <c r="C7" s="163">
        <v>269980.38096437749</v>
      </c>
      <c r="D7" s="285">
        <v>1763767.1244624469</v>
      </c>
      <c r="E7" s="288">
        <v>15.307031025802848</v>
      </c>
      <c r="F7" s="163">
        <v>1529917.8937602751</v>
      </c>
      <c r="G7" s="163">
        <v>296443.74098555523</v>
      </c>
      <c r="H7" s="163">
        <v>1826361.6347458304</v>
      </c>
      <c r="I7" s="177">
        <v>16.231382402358143</v>
      </c>
      <c r="J7" s="180">
        <v>2.4692481061506157</v>
      </c>
      <c r="K7" s="47">
        <v>3.0807499150491537</v>
      </c>
      <c r="L7" s="181">
        <v>2.562380170623868</v>
      </c>
      <c r="M7" s="47">
        <v>0.56350178058758615</v>
      </c>
      <c r="N7" s="47">
        <v>-1.0298158470469332</v>
      </c>
      <c r="O7" s="181">
        <v>0.30140570884090323</v>
      </c>
      <c r="P7" s="208"/>
      <c r="Q7" s="208"/>
      <c r="R7" s="209"/>
      <c r="S7" s="208"/>
      <c r="T7" s="208"/>
      <c r="U7" s="210"/>
    </row>
    <row r="8" spans="1:16384" s="19" customFormat="1" ht="18.75" hidden="1" customHeight="1" x14ac:dyDescent="0.2">
      <c r="A8" s="136">
        <v>2012</v>
      </c>
      <c r="B8" s="284">
        <v>1452881.7843399425</v>
      </c>
      <c r="C8" s="163">
        <v>278755.51407821162</v>
      </c>
      <c r="D8" s="285">
        <v>1731637.298418154</v>
      </c>
      <c r="E8" s="288">
        <v>16.097800291830978</v>
      </c>
      <c r="F8" s="163">
        <v>1455422.1665487494</v>
      </c>
      <c r="G8" s="163">
        <v>296697.42877084389</v>
      </c>
      <c r="H8" s="163">
        <v>1752119.5953195936</v>
      </c>
      <c r="I8" s="177">
        <v>16.933628820966707</v>
      </c>
      <c r="J8" s="180">
        <v>-2.7383399495390961</v>
      </c>
      <c r="K8" s="47">
        <v>3.2502854772221355</v>
      </c>
      <c r="L8" s="181">
        <v>-1.8216591974456406</v>
      </c>
      <c r="M8" s="47">
        <v>-4.8692630836827391</v>
      </c>
      <c r="N8" s="47">
        <v>8.5577042188603514E-2</v>
      </c>
      <c r="O8" s="181">
        <v>-4.0650240354270721</v>
      </c>
      <c r="P8" s="208"/>
      <c r="Q8" s="208"/>
      <c r="R8" s="209"/>
      <c r="S8" s="208"/>
      <c r="T8" s="208"/>
      <c r="U8" s="210"/>
    </row>
    <row r="9" spans="1:16384" s="19" customFormat="1" ht="18.75" hidden="1" customHeight="1" x14ac:dyDescent="0.2">
      <c r="A9" s="136">
        <v>2013</v>
      </c>
      <c r="B9" s="284">
        <v>1460805.9732547167</v>
      </c>
      <c r="C9" s="163">
        <v>304643.12605945667</v>
      </c>
      <c r="D9" s="285">
        <v>1765449.0993141732</v>
      </c>
      <c r="E9" s="288">
        <v>17.255843070060862</v>
      </c>
      <c r="F9" s="163">
        <v>1460881.7992582144</v>
      </c>
      <c r="G9" s="163">
        <v>304645.5931040236</v>
      </c>
      <c r="H9" s="163">
        <v>1765527.3923622379</v>
      </c>
      <c r="I9" s="177">
        <v>17.255217586650655</v>
      </c>
      <c r="J9" s="180">
        <v>0.54541181534423799</v>
      </c>
      <c r="K9" s="47">
        <v>9.2868519809734238</v>
      </c>
      <c r="L9" s="181">
        <v>1.9525913958371177</v>
      </c>
      <c r="M9" s="47">
        <v>0.37512364693547795</v>
      </c>
      <c r="N9" s="47">
        <v>2.6788787372062188</v>
      </c>
      <c r="O9" s="181">
        <v>0.76523298286602426</v>
      </c>
      <c r="P9" s="208"/>
      <c r="Q9" s="208"/>
      <c r="R9" s="209"/>
      <c r="S9" s="208"/>
      <c r="T9" s="208"/>
      <c r="U9" s="210"/>
    </row>
    <row r="10" spans="1:16384" s="19" customFormat="1" ht="18.75" customHeight="1" x14ac:dyDescent="0.2">
      <c r="A10" s="136">
        <v>2014</v>
      </c>
      <c r="B10" s="284">
        <v>1531146.6136977421</v>
      </c>
      <c r="C10" s="163">
        <v>289420.86705001682</v>
      </c>
      <c r="D10" s="285">
        <v>1820567.4807477589</v>
      </c>
      <c r="E10" s="288">
        <v>15.897288626244352</v>
      </c>
      <c r="F10" s="163">
        <v>1502640.853623797</v>
      </c>
      <c r="G10" s="163">
        <v>309285.583506978</v>
      </c>
      <c r="H10" s="163">
        <v>1811926.4371307751</v>
      </c>
      <c r="I10" s="177">
        <v>17.069433789858405</v>
      </c>
      <c r="J10" s="180">
        <v>4.8151939224553217</v>
      </c>
      <c r="K10" s="47">
        <v>-4.9967511843575778</v>
      </c>
      <c r="L10" s="181">
        <v>3.1220600727031638</v>
      </c>
      <c r="M10" s="47">
        <v>2.8584827593023903</v>
      </c>
      <c r="N10" s="47">
        <v>1.5230781301241478</v>
      </c>
      <c r="O10" s="181">
        <v>2.6280557848754995</v>
      </c>
      <c r="P10" s="208"/>
      <c r="Q10" s="208"/>
      <c r="R10" s="209"/>
      <c r="S10" s="208"/>
      <c r="T10" s="208"/>
      <c r="U10" s="210"/>
    </row>
    <row r="11" spans="1:16384" s="19" customFormat="1" ht="18.75" customHeight="1" x14ac:dyDescent="0.2">
      <c r="A11" s="136">
        <v>2015</v>
      </c>
      <c r="B11" s="284">
        <v>1709759.9920841083</v>
      </c>
      <c r="C11" s="163">
        <v>305354.23903728777</v>
      </c>
      <c r="D11" s="285">
        <v>2015114.2311213962</v>
      </c>
      <c r="E11" s="288">
        <v>15.15319748733849</v>
      </c>
      <c r="F11" s="163">
        <v>1623335.9881942882</v>
      </c>
      <c r="G11" s="163">
        <v>310618.83937829896</v>
      </c>
      <c r="H11" s="163">
        <v>1933954.8275725872</v>
      </c>
      <c r="I11" s="177">
        <v>16.061328576540422</v>
      </c>
      <c r="J11" s="180">
        <v>11.66533477515992</v>
      </c>
      <c r="K11" s="47">
        <v>5.5052602632543994</v>
      </c>
      <c r="L11" s="181">
        <v>10.686049950410592</v>
      </c>
      <c r="M11" s="47">
        <v>8.0322010598487736</v>
      </c>
      <c r="N11" s="47">
        <v>0.43107598362756505</v>
      </c>
      <c r="O11" s="181">
        <v>6.734732047678861</v>
      </c>
      <c r="P11" s="208"/>
      <c r="Q11" s="208"/>
      <c r="R11" s="209"/>
      <c r="S11" s="208"/>
      <c r="T11" s="208"/>
      <c r="U11" s="210"/>
    </row>
    <row r="12" spans="1:16384" s="19" customFormat="1" ht="18.75" customHeight="1" x14ac:dyDescent="0.2">
      <c r="A12" s="136">
        <v>2016</v>
      </c>
      <c r="B12" s="284">
        <v>1790415.6173645249</v>
      </c>
      <c r="C12" s="163">
        <v>317041.8257792248</v>
      </c>
      <c r="D12" s="285">
        <v>2107457.4431437496</v>
      </c>
      <c r="E12" s="288">
        <v>15.043806782939598</v>
      </c>
      <c r="F12" s="163">
        <v>1693620.6447972823</v>
      </c>
      <c r="G12" s="163">
        <v>311614.34221521462</v>
      </c>
      <c r="H12" s="163">
        <v>2005234.9870124971</v>
      </c>
      <c r="I12" s="177">
        <v>15.540041153953421</v>
      </c>
      <c r="J12" s="180">
        <v>4.7173653409740695</v>
      </c>
      <c r="K12" s="47">
        <v>3.8275501852488958</v>
      </c>
      <c r="L12" s="181">
        <v>4.5825298931547422</v>
      </c>
      <c r="M12" s="47">
        <v>4.3296432232229876</v>
      </c>
      <c r="N12" s="47">
        <v>0.32049016695451371</v>
      </c>
      <c r="O12" s="181">
        <v>3.6857199777193159</v>
      </c>
      <c r="P12" s="208"/>
      <c r="Q12" s="208"/>
      <c r="R12" s="209"/>
      <c r="S12" s="208"/>
      <c r="T12" s="208"/>
      <c r="U12" s="210"/>
    </row>
    <row r="13" spans="1:16384" s="19" customFormat="1" ht="18.75" customHeight="1" x14ac:dyDescent="0.2">
      <c r="A13" s="136">
        <v>2017</v>
      </c>
      <c r="B13" s="284">
        <v>1792445.6469818968</v>
      </c>
      <c r="C13" s="163">
        <v>313721.59413628804</v>
      </c>
      <c r="D13" s="285">
        <v>2106167.2411181848</v>
      </c>
      <c r="E13" s="288">
        <v>14.895379056875377</v>
      </c>
      <c r="F13" s="163">
        <v>1678190.3651532838</v>
      </c>
      <c r="G13" s="163">
        <v>314149.17565544695</v>
      </c>
      <c r="H13" s="163">
        <v>1992339.5408087308</v>
      </c>
      <c r="I13" s="177">
        <v>15.767853281069122</v>
      </c>
      <c r="J13" s="180">
        <v>0.11338314957060902</v>
      </c>
      <c r="K13" s="47">
        <v>-1.0472535082007823</v>
      </c>
      <c r="L13" s="181">
        <v>-6.1220786676500438E-2</v>
      </c>
      <c r="M13" s="47">
        <v>-0.9110824015637462</v>
      </c>
      <c r="N13" s="47">
        <v>0.81345210949297098</v>
      </c>
      <c r="O13" s="181">
        <v>-0.64308902883141172</v>
      </c>
      <c r="P13" s="208"/>
      <c r="Q13" s="208"/>
      <c r="R13" s="209"/>
      <c r="S13" s="208"/>
      <c r="T13" s="208"/>
      <c r="U13" s="210"/>
    </row>
    <row r="14" spans="1:16384" s="62" customFormat="1" ht="18.75" customHeight="1" x14ac:dyDescent="0.2">
      <c r="A14" s="136">
        <v>2018</v>
      </c>
      <c r="B14" s="284">
        <v>1843826.336906191</v>
      </c>
      <c r="C14" s="163">
        <v>312580.18727026862</v>
      </c>
      <c r="D14" s="285">
        <v>2156406.5241764598</v>
      </c>
      <c r="E14" s="288">
        <v>14.495420217189531</v>
      </c>
      <c r="F14" s="286">
        <v>1700408.9224095005</v>
      </c>
      <c r="G14" s="287">
        <v>305075.81541456096</v>
      </c>
      <c r="H14" s="287">
        <v>2005484.7378240617</v>
      </c>
      <c r="I14" s="314">
        <v>15.212073652854935</v>
      </c>
      <c r="J14" s="180">
        <v>2.8665131358827267</v>
      </c>
      <c r="K14" s="47">
        <v>-0.3638279568105105</v>
      </c>
      <c r="L14" s="181">
        <v>2.3853415852960751</v>
      </c>
      <c r="M14" s="47">
        <v>1.3239592907677888</v>
      </c>
      <c r="N14" s="47">
        <v>-2.8882330255857482</v>
      </c>
      <c r="O14" s="181">
        <v>0.65978698640869027</v>
      </c>
      <c r="P14" s="208"/>
      <c r="Q14" s="208"/>
      <c r="R14" s="209"/>
      <c r="S14" s="208"/>
      <c r="T14" s="208"/>
      <c r="U14" s="210"/>
    </row>
    <row r="15" spans="1:16384" ht="15" customHeight="1" x14ac:dyDescent="0.25">
      <c r="A15" s="312"/>
      <c r="B15" s="357" t="s">
        <v>130</v>
      </c>
      <c r="C15" s="356"/>
      <c r="D15" s="358"/>
      <c r="E15" s="293" t="s">
        <v>56</v>
      </c>
      <c r="F15" s="364" t="s">
        <v>130</v>
      </c>
      <c r="G15" s="339"/>
      <c r="H15" s="339"/>
      <c r="I15" s="283" t="s">
        <v>56</v>
      </c>
      <c r="J15" s="355" t="s">
        <v>132</v>
      </c>
      <c r="K15" s="356"/>
      <c r="L15" s="356"/>
      <c r="M15" s="356"/>
      <c r="N15" s="356"/>
      <c r="O15" s="356"/>
      <c r="P15" s="357" t="s">
        <v>132</v>
      </c>
      <c r="Q15" s="356"/>
      <c r="R15" s="356"/>
      <c r="S15" s="356"/>
      <c r="T15" s="356"/>
      <c r="U15" s="358"/>
    </row>
    <row r="16" spans="1:16384" s="5" customFormat="1" ht="18.75" hidden="1" customHeight="1" x14ac:dyDescent="0.2">
      <c r="A16" s="106">
        <v>39873</v>
      </c>
      <c r="B16" s="284">
        <v>352772.64526650182</v>
      </c>
      <c r="C16" s="163">
        <v>69869.127051373129</v>
      </c>
      <c r="D16" s="285">
        <v>422641.77231787494</v>
      </c>
      <c r="E16" s="289">
        <v>16.531524242905064</v>
      </c>
      <c r="F16" s="315">
        <v>373834.25942474336</v>
      </c>
      <c r="G16" s="316">
        <v>78250.077719563065</v>
      </c>
      <c r="H16" s="316">
        <v>452084.3371443064</v>
      </c>
      <c r="I16" s="317">
        <v>17.308734519281842</v>
      </c>
      <c r="J16" s="182">
        <v>2.1976128037296263</v>
      </c>
      <c r="K16" s="43">
        <v>-3.8980158743238036</v>
      </c>
      <c r="L16" s="120">
        <v>1.1371153981947515</v>
      </c>
      <c r="M16" s="49">
        <v>3.9464491768632115</v>
      </c>
      <c r="N16" s="43">
        <v>-0.30441035445753073</v>
      </c>
      <c r="O16" s="120">
        <v>3.1849272950653784</v>
      </c>
      <c r="P16" s="49">
        <v>-1.997181939113716</v>
      </c>
      <c r="Q16" s="49">
        <v>0.89772202670995682</v>
      </c>
      <c r="R16" s="121">
        <v>-1.5301258038488754</v>
      </c>
      <c r="S16" s="50">
        <v>-5.7926958952974417</v>
      </c>
      <c r="T16" s="50">
        <v>-4.4473338730786054</v>
      </c>
      <c r="U16" s="119">
        <v>-5.5625485712055962</v>
      </c>
      <c r="W16" s="19"/>
      <c r="X16" s="19"/>
      <c r="Y16" s="41"/>
      <c r="Z16" s="41"/>
      <c r="AA16" s="41"/>
      <c r="AB16" s="41"/>
    </row>
    <row r="17" spans="1:28" s="5" customFormat="1" ht="18.75" hidden="1" customHeight="1" x14ac:dyDescent="0.2">
      <c r="A17" s="106">
        <v>39965</v>
      </c>
      <c r="B17" s="284">
        <v>332301.06678510399</v>
      </c>
      <c r="C17" s="163">
        <v>69013.238203537941</v>
      </c>
      <c r="D17" s="285">
        <v>401314.30498864193</v>
      </c>
      <c r="E17" s="289">
        <v>17.196804934598873</v>
      </c>
      <c r="F17" s="163">
        <v>349527.90892241115</v>
      </c>
      <c r="G17" s="163">
        <v>73982.674723639182</v>
      </c>
      <c r="H17" s="163">
        <v>423510.58364605036</v>
      </c>
      <c r="I17" s="175">
        <v>17.468908117174781</v>
      </c>
      <c r="J17" s="182">
        <v>-5.803051556316845</v>
      </c>
      <c r="K17" s="43">
        <v>-1.2249886093551368</v>
      </c>
      <c r="L17" s="120">
        <v>-5.0462279703844075</v>
      </c>
      <c r="M17" s="49">
        <v>-6.5019055609656675</v>
      </c>
      <c r="N17" s="43">
        <v>-5.4535447379587794</v>
      </c>
      <c r="O17" s="120">
        <v>-6.3204475693072197</v>
      </c>
      <c r="P17" s="49">
        <v>-3.6545570526473199</v>
      </c>
      <c r="Q17" s="49">
        <v>-0.75501579539663055</v>
      </c>
      <c r="R17" s="121">
        <v>-3.1680522201160386</v>
      </c>
      <c r="S17" s="50">
        <v>-7.1707127044917627</v>
      </c>
      <c r="T17" s="50">
        <v>-8.0353548157144274</v>
      </c>
      <c r="U17" s="119">
        <v>-7.3229263391918096</v>
      </c>
      <c r="W17" s="19"/>
      <c r="X17" s="19"/>
      <c r="Y17" s="19"/>
      <c r="Z17" s="19"/>
      <c r="AA17" s="19"/>
      <c r="AB17" s="19"/>
    </row>
    <row r="18" spans="1:28" s="5" customFormat="1" ht="18.75" hidden="1" customHeight="1" x14ac:dyDescent="0.2">
      <c r="A18" s="106">
        <v>40057</v>
      </c>
      <c r="B18" s="284">
        <v>350835.97950528591</v>
      </c>
      <c r="C18" s="163">
        <v>66937.21831588076</v>
      </c>
      <c r="D18" s="285">
        <v>417773.19782116666</v>
      </c>
      <c r="E18" s="289">
        <v>16.022382159741642</v>
      </c>
      <c r="F18" s="163">
        <v>364678.32030472055</v>
      </c>
      <c r="G18" s="163">
        <v>73080.745083492526</v>
      </c>
      <c r="H18" s="163">
        <v>437759.06538821309</v>
      </c>
      <c r="I18" s="175">
        <v>16.694284793093463</v>
      </c>
      <c r="J18" s="182">
        <v>5.5777469809232656</v>
      </c>
      <c r="K18" s="43">
        <v>-3.0081473376665144</v>
      </c>
      <c r="L18" s="120">
        <v>4.1012474830645687</v>
      </c>
      <c r="M18" s="49">
        <v>4.3345355250794881</v>
      </c>
      <c r="N18" s="43">
        <v>-1.2191092624263575</v>
      </c>
      <c r="O18" s="120">
        <v>3.3643744199958263</v>
      </c>
      <c r="P18" s="49">
        <v>-5.9809260983635255</v>
      </c>
      <c r="Q18" s="49">
        <v>-5.9394869459596578</v>
      </c>
      <c r="R18" s="121">
        <v>-5.9742890156085906</v>
      </c>
      <c r="S18" s="50">
        <v>-7.6815986965283543</v>
      </c>
      <c r="T18" s="50">
        <v>-6.8604860809421098</v>
      </c>
      <c r="U18" s="119">
        <v>-7.54552803438132</v>
      </c>
      <c r="W18" s="19"/>
      <c r="X18" s="61"/>
      <c r="Y18" s="41"/>
      <c r="Z18" s="41"/>
      <c r="AA18" s="41"/>
      <c r="AB18" s="41"/>
    </row>
    <row r="19" spans="1:28" s="5" customFormat="1" ht="18.75" hidden="1" customHeight="1" x14ac:dyDescent="0.2">
      <c r="A19" s="106">
        <v>40148</v>
      </c>
      <c r="B19" s="284">
        <v>374594.0138572664</v>
      </c>
      <c r="C19" s="163">
        <v>63157.651867286659</v>
      </c>
      <c r="D19" s="285">
        <v>437751.66572455305</v>
      </c>
      <c r="E19" s="289">
        <v>14.427735360583965</v>
      </c>
      <c r="F19" s="163">
        <v>391117.01822388743</v>
      </c>
      <c r="G19" s="163">
        <v>73544.727456030058</v>
      </c>
      <c r="H19" s="163">
        <v>464661.74567991751</v>
      </c>
      <c r="I19" s="175">
        <v>15.827583858536826</v>
      </c>
      <c r="J19" s="182">
        <v>6.7718351993092938</v>
      </c>
      <c r="K19" s="43">
        <v>-5.6464348888209059</v>
      </c>
      <c r="L19" s="120">
        <v>4.7821325081601884</v>
      </c>
      <c r="M19" s="49">
        <v>7.2498682940831429</v>
      </c>
      <c r="N19" s="43">
        <v>0.63489004115577075</v>
      </c>
      <c r="O19" s="120">
        <v>6.1455449855382369</v>
      </c>
      <c r="P19" s="49">
        <v>8.5192247767943172</v>
      </c>
      <c r="Q19" s="49">
        <v>-13.129361803788541</v>
      </c>
      <c r="R19" s="121">
        <v>4.7528749686336766</v>
      </c>
      <c r="S19" s="50">
        <v>8.7520050184162272</v>
      </c>
      <c r="T19" s="50">
        <v>-6.2993266878690832</v>
      </c>
      <c r="U19" s="119">
        <v>6.0556283538660551</v>
      </c>
      <c r="W19" s="19"/>
      <c r="X19" s="61"/>
      <c r="Y19" s="41"/>
      <c r="Z19" s="41"/>
      <c r="AA19" s="41"/>
      <c r="AB19" s="41"/>
    </row>
    <row r="20" spans="1:28" s="5" customFormat="1" ht="18.75" hidden="1" customHeight="1" x14ac:dyDescent="0.2">
      <c r="A20" s="106">
        <v>40238</v>
      </c>
      <c r="B20" s="284">
        <v>349474.94586660608</v>
      </c>
      <c r="C20" s="163">
        <v>64200.345188004052</v>
      </c>
      <c r="D20" s="285">
        <v>413675.2910546101</v>
      </c>
      <c r="E20" s="289">
        <v>15.519502028833731</v>
      </c>
      <c r="F20" s="163">
        <v>367669.27513005782</v>
      </c>
      <c r="G20" s="163">
        <v>72472.150258835507</v>
      </c>
      <c r="H20" s="163">
        <v>440141.42538889335</v>
      </c>
      <c r="I20" s="175">
        <v>16.465650829117411</v>
      </c>
      <c r="J20" s="182">
        <v>-6.7056778969862449</v>
      </c>
      <c r="K20" s="43">
        <v>1.6509374397078602</v>
      </c>
      <c r="L20" s="120">
        <v>-5.5000075511060516</v>
      </c>
      <c r="M20" s="49">
        <v>-5.9950710404545333</v>
      </c>
      <c r="N20" s="43">
        <v>-1.4584012128344739</v>
      </c>
      <c r="O20" s="120">
        <v>-5.277025819103045</v>
      </c>
      <c r="P20" s="49">
        <v>-0.93479453244015076</v>
      </c>
      <c r="Q20" s="49">
        <v>-8.1134287812139974</v>
      </c>
      <c r="R20" s="121">
        <v>-2.1215321935856934</v>
      </c>
      <c r="S20" s="50">
        <v>-1.6491223421235333</v>
      </c>
      <c r="T20" s="50">
        <v>-7.3839255232880561</v>
      </c>
      <c r="U20" s="119">
        <v>-2.6417441999546298</v>
      </c>
      <c r="W20" s="19"/>
      <c r="X20" s="61"/>
      <c r="Y20" s="41"/>
      <c r="Z20" s="41"/>
      <c r="AA20" s="41"/>
      <c r="AB20" s="41"/>
    </row>
    <row r="21" spans="1:28" s="5" customFormat="1" ht="18.75" hidden="1" customHeight="1" x14ac:dyDescent="0.2">
      <c r="A21" s="106">
        <v>40330</v>
      </c>
      <c r="B21" s="284">
        <v>346518.69886699598</v>
      </c>
      <c r="C21" s="163">
        <v>67252.47331892018</v>
      </c>
      <c r="D21" s="285">
        <v>413771.17218591616</v>
      </c>
      <c r="E21" s="289">
        <v>16.25354249877568</v>
      </c>
      <c r="F21" s="163">
        <v>361954.29699826706</v>
      </c>
      <c r="G21" s="163">
        <v>75430.667004579067</v>
      </c>
      <c r="H21" s="163">
        <v>437384.96400284616</v>
      </c>
      <c r="I21" s="175">
        <v>17.245829923885594</v>
      </c>
      <c r="J21" s="182">
        <v>-0.84591099721879459</v>
      </c>
      <c r="K21" s="43">
        <v>4.7540681003790439</v>
      </c>
      <c r="L21" s="120">
        <v>2.317787244716385E-2</v>
      </c>
      <c r="M21" s="49">
        <v>-1.5543801232151395</v>
      </c>
      <c r="N21" s="43">
        <v>4.0822808971131224</v>
      </c>
      <c r="O21" s="120">
        <v>-0.62626720118690571</v>
      </c>
      <c r="P21" s="49">
        <v>4.2785394038733102</v>
      </c>
      <c r="Q21" s="49">
        <v>-2.5513436703619163</v>
      </c>
      <c r="R21" s="121">
        <v>3.1040177343358835</v>
      </c>
      <c r="S21" s="50">
        <v>3.5551919485245804</v>
      </c>
      <c r="T21" s="50">
        <v>1.9572045568085059</v>
      </c>
      <c r="U21" s="119">
        <v>3.2760409993416744</v>
      </c>
      <c r="W21" s="19"/>
      <c r="X21" s="61"/>
      <c r="Y21" s="41"/>
      <c r="Z21" s="41"/>
      <c r="AA21" s="41"/>
      <c r="AB21" s="41"/>
    </row>
    <row r="22" spans="1:28" s="5" customFormat="1" ht="18.75" hidden="1" customHeight="1" x14ac:dyDescent="0.2">
      <c r="A22" s="106">
        <v>40422</v>
      </c>
      <c r="B22" s="284">
        <v>380398.40635627415</v>
      </c>
      <c r="C22" s="163">
        <v>65272.278567227899</v>
      </c>
      <c r="D22" s="285">
        <v>445670.68492350203</v>
      </c>
      <c r="E22" s="289">
        <v>14.645854164366158</v>
      </c>
      <c r="F22" s="163">
        <v>395323.00773294992</v>
      </c>
      <c r="G22" s="163">
        <v>74861.256631753233</v>
      </c>
      <c r="H22" s="163">
        <v>470184.26436470315</v>
      </c>
      <c r="I22" s="175">
        <v>15.921684817101054</v>
      </c>
      <c r="J22" s="182">
        <v>9.7771657345054876</v>
      </c>
      <c r="K22" s="43">
        <v>-2.9444192220291114</v>
      </c>
      <c r="L22" s="120">
        <v>7.7094575170772828</v>
      </c>
      <c r="M22" s="49">
        <v>9.2190398101124487</v>
      </c>
      <c r="N22" s="43">
        <v>-0.75487914324192218</v>
      </c>
      <c r="O22" s="120">
        <v>7.4989547106707448</v>
      </c>
      <c r="P22" s="49">
        <v>8.4262813901454052</v>
      </c>
      <c r="Q22" s="49">
        <v>-2.4873154136700322</v>
      </c>
      <c r="R22" s="121">
        <v>6.6776632028647498</v>
      </c>
      <c r="S22" s="50">
        <v>8.4032106440062222</v>
      </c>
      <c r="T22" s="50">
        <v>2.4363620625741049</v>
      </c>
      <c r="U22" s="119">
        <v>7.4070879486492771</v>
      </c>
      <c r="W22" s="19"/>
      <c r="X22" s="61"/>
      <c r="Y22" s="41"/>
      <c r="Z22" s="41"/>
      <c r="AA22" s="41"/>
      <c r="AB22" s="41"/>
    </row>
    <row r="23" spans="1:28" s="5" customFormat="1" ht="18.75" hidden="1" customHeight="1" x14ac:dyDescent="0.2">
      <c r="A23" s="106">
        <v>40513</v>
      </c>
      <c r="B23" s="284">
        <v>381398.23341637477</v>
      </c>
      <c r="C23" s="163">
        <v>65186.444301782292</v>
      </c>
      <c r="D23" s="285">
        <v>446584.67771815707</v>
      </c>
      <c r="E23" s="289">
        <v>14.596659391642172</v>
      </c>
      <c r="F23" s="163">
        <v>396398.50724427862</v>
      </c>
      <c r="G23" s="163">
        <v>76764.257311549445</v>
      </c>
      <c r="H23" s="163">
        <v>473162.76455582806</v>
      </c>
      <c r="I23" s="175">
        <v>16.223647138339452</v>
      </c>
      <c r="J23" s="182">
        <v>0.26283681618902222</v>
      </c>
      <c r="K23" s="43">
        <v>-0.13150186776030637</v>
      </c>
      <c r="L23" s="120">
        <v>0.20508254762414424</v>
      </c>
      <c r="M23" s="49">
        <v>0.27205588601998443</v>
      </c>
      <c r="N23" s="43">
        <v>2.5420367830013646</v>
      </c>
      <c r="O23" s="120">
        <v>0.63347508984575995</v>
      </c>
      <c r="P23" s="49">
        <v>1.8164250648439406</v>
      </c>
      <c r="Q23" s="49">
        <v>3.2122670405143197</v>
      </c>
      <c r="R23" s="121">
        <v>2.0178134511456278</v>
      </c>
      <c r="S23" s="50">
        <v>1.3503603203908483</v>
      </c>
      <c r="T23" s="50">
        <v>4.3776487681516585</v>
      </c>
      <c r="U23" s="119">
        <v>1.8295069380999678</v>
      </c>
      <c r="W23" s="19"/>
      <c r="X23" s="19"/>
      <c r="Y23" s="19"/>
      <c r="Z23" s="19"/>
      <c r="AA23" s="19"/>
      <c r="AB23" s="19"/>
    </row>
    <row r="24" spans="1:28" s="5" customFormat="1" ht="18.75" hidden="1" customHeight="1" x14ac:dyDescent="0.2">
      <c r="A24" s="106">
        <v>40603</v>
      </c>
      <c r="B24" s="284">
        <v>369000.59720555542</v>
      </c>
      <c r="C24" s="163">
        <v>67800.189757591899</v>
      </c>
      <c r="D24" s="285">
        <v>436800.78696314729</v>
      </c>
      <c r="E24" s="289">
        <v>15.521993499364315</v>
      </c>
      <c r="F24" s="163">
        <v>384118.41300750751</v>
      </c>
      <c r="G24" s="163">
        <v>75851.591915100929</v>
      </c>
      <c r="H24" s="163">
        <v>459970.00492260844</v>
      </c>
      <c r="I24" s="175">
        <v>16.490551797581503</v>
      </c>
      <c r="J24" s="182">
        <v>-3.2505751533685725</v>
      </c>
      <c r="K24" s="43">
        <v>4.0096456921460515</v>
      </c>
      <c r="L24" s="120">
        <v>-2.1908254454678087</v>
      </c>
      <c r="M24" s="49">
        <v>-3.0979163675819734</v>
      </c>
      <c r="N24" s="43">
        <v>-1.1889197243770013</v>
      </c>
      <c r="O24" s="120">
        <v>-2.7882074883056447</v>
      </c>
      <c r="P24" s="49">
        <v>5.5871390982065634</v>
      </c>
      <c r="Q24" s="49">
        <v>5.6072043834749934</v>
      </c>
      <c r="R24" s="121">
        <v>5.5902531305608818</v>
      </c>
      <c r="S24" s="50">
        <v>4.4738951525473567</v>
      </c>
      <c r="T24" s="50">
        <v>4.6630900893594145</v>
      </c>
      <c r="U24" s="119">
        <v>4.5050473302292033</v>
      </c>
      <c r="W24" s="19"/>
      <c r="X24" s="19"/>
      <c r="Y24" s="19"/>
      <c r="Z24" s="19"/>
      <c r="AA24" s="19"/>
      <c r="AB24" s="19"/>
    </row>
    <row r="25" spans="1:28" s="5" customFormat="1" ht="18.75" hidden="1" customHeight="1" x14ac:dyDescent="0.2">
      <c r="A25" s="106">
        <v>40695</v>
      </c>
      <c r="B25" s="284">
        <v>364636.51187603798</v>
      </c>
      <c r="C25" s="163">
        <v>66780.11909146684</v>
      </c>
      <c r="D25" s="285">
        <v>431416.63096750481</v>
      </c>
      <c r="E25" s="289">
        <v>15.479263963863474</v>
      </c>
      <c r="F25" s="163">
        <v>375273.01130338607</v>
      </c>
      <c r="G25" s="163">
        <v>75641.366499838521</v>
      </c>
      <c r="H25" s="163">
        <v>450914.3778032246</v>
      </c>
      <c r="I25" s="175">
        <v>16.775106366833974</v>
      </c>
      <c r="J25" s="182">
        <v>-1.1826770369930699</v>
      </c>
      <c r="K25" s="43">
        <v>-1.5045247952434124</v>
      </c>
      <c r="L25" s="120">
        <v>-1.232634225106537</v>
      </c>
      <c r="M25" s="49">
        <v>-2.3027799253009391</v>
      </c>
      <c r="N25" s="43">
        <v>-0.2771535968522727</v>
      </c>
      <c r="O25" s="120">
        <v>-1.9687429663826634</v>
      </c>
      <c r="P25" s="49">
        <v>5.2285239060060604</v>
      </c>
      <c r="Q25" s="49">
        <v>-0.70235963696586623</v>
      </c>
      <c r="R25" s="121">
        <v>4.2645452287962229</v>
      </c>
      <c r="S25" s="50">
        <v>3.6796674098284825</v>
      </c>
      <c r="T25" s="50">
        <v>0.27932869166683361</v>
      </c>
      <c r="U25" s="119">
        <v>3.0932507776582838</v>
      </c>
      <c r="W25" s="19"/>
      <c r="X25" s="19"/>
      <c r="Y25" s="19"/>
      <c r="Z25" s="19"/>
      <c r="AA25" s="19"/>
      <c r="AB25" s="19"/>
    </row>
    <row r="26" spans="1:28" s="5" customFormat="1" ht="18.75" hidden="1" customHeight="1" x14ac:dyDescent="0.2">
      <c r="A26" s="106">
        <v>40787</v>
      </c>
      <c r="B26" s="284">
        <v>383073.44389720255</v>
      </c>
      <c r="C26" s="163">
        <v>65902.586342459501</v>
      </c>
      <c r="D26" s="285">
        <v>448976.03023966204</v>
      </c>
      <c r="E26" s="289">
        <v>14.678419760467147</v>
      </c>
      <c r="F26" s="163">
        <v>390702.90969186492</v>
      </c>
      <c r="G26" s="163">
        <v>72375.842679194466</v>
      </c>
      <c r="H26" s="163">
        <v>463078.75237105938</v>
      </c>
      <c r="I26" s="175">
        <v>15.629273057469193</v>
      </c>
      <c r="J26" s="182">
        <v>5.0562495583087355</v>
      </c>
      <c r="K26" s="43">
        <v>-1.3140628692282093</v>
      </c>
      <c r="L26" s="120">
        <v>4.0701720823274883</v>
      </c>
      <c r="M26" s="49">
        <v>4.1116461679160494</v>
      </c>
      <c r="N26" s="43">
        <v>-4.317113732538175</v>
      </c>
      <c r="O26" s="120">
        <v>2.6977127292097975</v>
      </c>
      <c r="P26" s="49">
        <v>0.70321996523377095</v>
      </c>
      <c r="Q26" s="49">
        <v>0.96565921868716487</v>
      </c>
      <c r="R26" s="121">
        <v>0.74165643556459315</v>
      </c>
      <c r="S26" s="50">
        <v>-1.1686893883509981</v>
      </c>
      <c r="T26" s="50">
        <v>-3.3200270265094076</v>
      </c>
      <c r="U26" s="119">
        <v>-1.511218586450255</v>
      </c>
      <c r="W26" s="19"/>
      <c r="X26" s="19"/>
      <c r="Y26" s="47"/>
      <c r="Z26" s="47"/>
      <c r="AA26" s="47"/>
      <c r="AB26" s="19"/>
    </row>
    <row r="27" spans="1:28" s="8" customFormat="1" ht="18.75" hidden="1" customHeight="1" x14ac:dyDescent="0.2">
      <c r="A27" s="106">
        <v>40878</v>
      </c>
      <c r="B27" s="284">
        <v>377076.19051927357</v>
      </c>
      <c r="C27" s="163">
        <v>69497.485772859247</v>
      </c>
      <c r="D27" s="285">
        <v>446573.67629213282</v>
      </c>
      <c r="E27" s="289">
        <v>15.562378497069412</v>
      </c>
      <c r="F27" s="163">
        <v>379823.55975751684</v>
      </c>
      <c r="G27" s="163">
        <v>72574.939891421309</v>
      </c>
      <c r="H27" s="163">
        <v>452398.49964893813</v>
      </c>
      <c r="I27" s="175">
        <v>16.042259191341167</v>
      </c>
      <c r="J27" s="182">
        <v>-1.5655622892873566</v>
      </c>
      <c r="K27" s="43">
        <v>5.4548685111067243</v>
      </c>
      <c r="L27" s="120">
        <v>-0.53507398741238887</v>
      </c>
      <c r="M27" s="49">
        <v>-2.7845582063691978</v>
      </c>
      <c r="N27" s="43">
        <v>0.27508793660523168</v>
      </c>
      <c r="O27" s="120">
        <v>-2.3063577560914155</v>
      </c>
      <c r="P27" s="49">
        <v>-1.1332099937607154</v>
      </c>
      <c r="Q27" s="49">
        <v>6.6134017850688167</v>
      </c>
      <c r="R27" s="121">
        <v>-2.463458012144315E-3</v>
      </c>
      <c r="S27" s="50">
        <v>-4.1813849406217827</v>
      </c>
      <c r="T27" s="50">
        <v>-5.4573802533198403</v>
      </c>
      <c r="U27" s="119">
        <v>-4.3883979176556664</v>
      </c>
      <c r="W27" s="62"/>
      <c r="X27" s="62"/>
      <c r="Y27" s="47"/>
      <c r="Z27" s="47"/>
      <c r="AA27" s="47"/>
      <c r="AB27" s="62"/>
    </row>
    <row r="28" spans="1:28" s="5" customFormat="1" ht="18.75" hidden="1" customHeight="1" x14ac:dyDescent="0.2">
      <c r="A28" s="106">
        <v>40969</v>
      </c>
      <c r="B28" s="284">
        <v>351739.43441250321</v>
      </c>
      <c r="C28" s="163">
        <v>70081.748658825585</v>
      </c>
      <c r="D28" s="285">
        <v>421821.18307132879</v>
      </c>
      <c r="E28" s="289">
        <v>16.614089446279646</v>
      </c>
      <c r="F28" s="163">
        <v>352899.39842789085</v>
      </c>
      <c r="G28" s="163">
        <v>73564.798670202465</v>
      </c>
      <c r="H28" s="163">
        <v>426464.19709809334</v>
      </c>
      <c r="I28" s="175">
        <v>17.249935439077767</v>
      </c>
      <c r="J28" s="182">
        <v>-6.7192670191875408</v>
      </c>
      <c r="K28" s="43">
        <v>0.84069643594864374</v>
      </c>
      <c r="L28" s="120">
        <v>-5.5427568920591312</v>
      </c>
      <c r="M28" s="49">
        <v>-7.0885969650789065</v>
      </c>
      <c r="N28" s="43">
        <v>1.3639126401786541</v>
      </c>
      <c r="O28" s="120">
        <v>-5.7326234660304749</v>
      </c>
      <c r="P28" s="49">
        <v>-4.6778143243591188</v>
      </c>
      <c r="Q28" s="49">
        <v>3.3651217045129442</v>
      </c>
      <c r="R28" s="121">
        <v>-3.4293903167995694</v>
      </c>
      <c r="S28" s="50">
        <v>-8.1274454757800214</v>
      </c>
      <c r="T28" s="50">
        <v>-3.0148256446061481</v>
      </c>
      <c r="U28" s="119">
        <v>-7.284346254306854</v>
      </c>
      <c r="W28" s="19"/>
      <c r="X28" s="19"/>
      <c r="Y28" s="41"/>
      <c r="Z28" s="41"/>
      <c r="AA28" s="41"/>
      <c r="AB28" s="41"/>
    </row>
    <row r="29" spans="1:28" s="5" customFormat="1" ht="18.75" hidden="1" customHeight="1" x14ac:dyDescent="0.2">
      <c r="A29" s="106">
        <v>41061</v>
      </c>
      <c r="B29" s="284">
        <v>361262.76741290046</v>
      </c>
      <c r="C29" s="163">
        <v>71390.921269276383</v>
      </c>
      <c r="D29" s="285">
        <v>432653.68868217687</v>
      </c>
      <c r="E29" s="289">
        <v>16.500707872554266</v>
      </c>
      <c r="F29" s="163">
        <v>362034.39950250811</v>
      </c>
      <c r="G29" s="163">
        <v>74441.18060643872</v>
      </c>
      <c r="H29" s="163">
        <v>436475.58010894683</v>
      </c>
      <c r="I29" s="175">
        <v>17.055061955094434</v>
      </c>
      <c r="J29" s="182">
        <v>2.7074965354122753</v>
      </c>
      <c r="K29" s="43">
        <v>1.8680649891088734</v>
      </c>
      <c r="L29" s="120">
        <v>2.5680326274691367</v>
      </c>
      <c r="M29" s="49">
        <v>2.5885567148349367</v>
      </c>
      <c r="N29" s="43">
        <v>1.1913061030251129</v>
      </c>
      <c r="O29" s="120">
        <v>2.34753188637562</v>
      </c>
      <c r="P29" s="49">
        <v>-0.92523495405869483</v>
      </c>
      <c r="Q29" s="49">
        <v>6.9044533620766089</v>
      </c>
      <c r="R29" s="121">
        <v>0.28674316794365495</v>
      </c>
      <c r="S29" s="50">
        <v>-3.5277281877793598</v>
      </c>
      <c r="T29" s="50">
        <v>-1.5866792853383487</v>
      </c>
      <c r="U29" s="119">
        <v>-3.2021151697626067</v>
      </c>
      <c r="W29" s="19"/>
      <c r="X29" s="19"/>
      <c r="Y29" s="19"/>
      <c r="Z29" s="19"/>
      <c r="AA29" s="19"/>
      <c r="AB29" s="19"/>
    </row>
    <row r="30" spans="1:28" s="5" customFormat="1" ht="18.75" hidden="1" customHeight="1" x14ac:dyDescent="0.2">
      <c r="A30" s="106">
        <v>41153</v>
      </c>
      <c r="B30" s="284">
        <v>379179.50710196578</v>
      </c>
      <c r="C30" s="163">
        <v>69391.949507611687</v>
      </c>
      <c r="D30" s="285">
        <v>448571.45660957746</v>
      </c>
      <c r="E30" s="289">
        <v>15.469541916932148</v>
      </c>
      <c r="F30" s="163">
        <v>377074.71844697068</v>
      </c>
      <c r="G30" s="163">
        <v>74442.58327014753</v>
      </c>
      <c r="H30" s="163">
        <v>451517.30171711824</v>
      </c>
      <c r="I30" s="175">
        <v>16.487205027812383</v>
      </c>
      <c r="J30" s="182">
        <v>4.9594758456211423</v>
      </c>
      <c r="K30" s="43">
        <v>-2.8000363717465575</v>
      </c>
      <c r="L30" s="120">
        <v>3.6791014022981443</v>
      </c>
      <c r="M30" s="49">
        <v>4.1543894627500322</v>
      </c>
      <c r="N30" s="43">
        <v>1.8842577419917461E-3</v>
      </c>
      <c r="O30" s="120">
        <v>3.4461771273473971</v>
      </c>
      <c r="P30" s="49">
        <v>-1.0164987569020099</v>
      </c>
      <c r="Q30" s="49">
        <v>5.2947287182628742</v>
      </c>
      <c r="R30" s="121">
        <v>-9.0110296059378925E-2</v>
      </c>
      <c r="S30" s="50">
        <v>-3.4881212570549849</v>
      </c>
      <c r="T30" s="50">
        <v>2.8555668776305367</v>
      </c>
      <c r="U30" s="119">
        <v>-2.4966489165706918</v>
      </c>
      <c r="W30" s="19"/>
      <c r="X30" s="61"/>
      <c r="Y30" s="41"/>
      <c r="Z30" s="41"/>
      <c r="AA30" s="41"/>
      <c r="AB30" s="41"/>
    </row>
    <row r="31" spans="1:28" s="5" customFormat="1" ht="18.75" hidden="1" customHeight="1" x14ac:dyDescent="0.2">
      <c r="A31" s="106">
        <v>41244</v>
      </c>
      <c r="B31" s="284">
        <v>360700.075412573</v>
      </c>
      <c r="C31" s="163">
        <v>67890.894642497937</v>
      </c>
      <c r="D31" s="285">
        <v>428590.97005507094</v>
      </c>
      <c r="E31" s="289">
        <v>15.840486474499086</v>
      </c>
      <c r="F31" s="163">
        <v>363413.65017137979</v>
      </c>
      <c r="G31" s="163">
        <v>74248.866224055193</v>
      </c>
      <c r="H31" s="163">
        <v>437662.51639543497</v>
      </c>
      <c r="I31" s="175">
        <v>16.964867550359322</v>
      </c>
      <c r="J31" s="182">
        <v>-4.8735312281587682</v>
      </c>
      <c r="K31" s="43">
        <v>-2.1631541926187055</v>
      </c>
      <c r="L31" s="120">
        <v>-4.4542483165389797</v>
      </c>
      <c r="M31" s="49">
        <v>-3.6229075054025515</v>
      </c>
      <c r="N31" s="43">
        <v>-0.26022343339342058</v>
      </c>
      <c r="O31" s="120">
        <v>-3.068494888012836</v>
      </c>
      <c r="P31" s="49">
        <v>-4.3429194201174397</v>
      </c>
      <c r="Q31" s="49">
        <v>-2.311725543010553</v>
      </c>
      <c r="R31" s="121">
        <v>-4.0268173409527606</v>
      </c>
      <c r="S31" s="50">
        <v>-4.3204032937328236</v>
      </c>
      <c r="T31" s="50">
        <v>2.3064798057542077</v>
      </c>
      <c r="U31" s="119">
        <v>-3.2573015306059432</v>
      </c>
      <c r="W31" s="19"/>
      <c r="X31" s="61"/>
      <c r="Y31" s="41"/>
      <c r="Z31" s="41"/>
      <c r="AA31" s="41"/>
      <c r="AB31" s="41"/>
    </row>
    <row r="32" spans="1:28" s="5" customFormat="1" ht="18.75" hidden="1" customHeight="1" x14ac:dyDescent="0.2">
      <c r="A32" s="106">
        <v>41334</v>
      </c>
      <c r="B32" s="284">
        <v>368337.45484575204</v>
      </c>
      <c r="C32" s="163">
        <v>78219.832365323382</v>
      </c>
      <c r="D32" s="285">
        <v>446557.28721107543</v>
      </c>
      <c r="E32" s="289">
        <v>17.516192122591207</v>
      </c>
      <c r="F32" s="163">
        <v>369412.01920970465</v>
      </c>
      <c r="G32" s="163">
        <v>73510.190880887501</v>
      </c>
      <c r="H32" s="163">
        <v>442922.21009059215</v>
      </c>
      <c r="I32" s="175">
        <v>16.596636882546996</v>
      </c>
      <c r="J32" s="182">
        <v>2.1173767220434598</v>
      </c>
      <c r="K32" s="43">
        <v>15.214025057728136</v>
      </c>
      <c r="L32" s="120">
        <v>4.1919495302703069</v>
      </c>
      <c r="M32" s="49">
        <v>1.6505623923306416</v>
      </c>
      <c r="N32" s="43">
        <v>-0.99486413831377263</v>
      </c>
      <c r="O32" s="120">
        <v>1.2017692852647599</v>
      </c>
      <c r="P32" s="49">
        <v>4.7188398028136618</v>
      </c>
      <c r="Q32" s="49">
        <v>11.612272613395959</v>
      </c>
      <c r="R32" s="121">
        <v>5.8641208958829907</v>
      </c>
      <c r="S32" s="50">
        <v>4.6791297620156911</v>
      </c>
      <c r="T32" s="50">
        <v>-7.4230868978219178E-2</v>
      </c>
      <c r="U32" s="119">
        <v>3.8591781219826942</v>
      </c>
      <c r="W32" s="19"/>
      <c r="X32" s="61"/>
      <c r="Y32" s="41"/>
      <c r="Z32" s="41"/>
      <c r="AA32" s="41"/>
      <c r="AB32" s="41"/>
    </row>
    <row r="33" spans="1:28" s="5" customFormat="1" ht="18.75" hidden="1" customHeight="1" x14ac:dyDescent="0.2">
      <c r="A33" s="106">
        <v>41426</v>
      </c>
      <c r="B33" s="284">
        <v>360426.08438137919</v>
      </c>
      <c r="C33" s="163">
        <v>75276.655119292351</v>
      </c>
      <c r="D33" s="285">
        <v>435702.73950067151</v>
      </c>
      <c r="E33" s="289">
        <v>17.277067205398268</v>
      </c>
      <c r="F33" s="163">
        <v>363799.00374365441</v>
      </c>
      <c r="G33" s="163">
        <v>75067.185407462413</v>
      </c>
      <c r="H33" s="163">
        <v>438866.18915111682</v>
      </c>
      <c r="I33" s="175">
        <v>17.104800338495473</v>
      </c>
      <c r="J33" s="182">
        <v>-2.1478593502487797</v>
      </c>
      <c r="K33" s="43">
        <v>-3.7626995060344939</v>
      </c>
      <c r="L33" s="120">
        <v>-2.430717854408968</v>
      </c>
      <c r="M33" s="49">
        <v>-1.5194458150166099</v>
      </c>
      <c r="N33" s="43">
        <v>2.1180662271681427</v>
      </c>
      <c r="O33" s="120">
        <v>-0.91574114981629862</v>
      </c>
      <c r="P33" s="49">
        <v>-0.23159957432451961</v>
      </c>
      <c r="Q33" s="49">
        <v>5.4428963528282992</v>
      </c>
      <c r="R33" s="121">
        <v>0.70473242185492779</v>
      </c>
      <c r="S33" s="50">
        <v>0.48741341805396132</v>
      </c>
      <c r="T33" s="50">
        <v>0.84093884046964718</v>
      </c>
      <c r="U33" s="119">
        <v>0.54770739787396394</v>
      </c>
      <c r="W33" s="19"/>
      <c r="X33" s="61"/>
      <c r="Y33" s="41"/>
      <c r="Z33" s="41"/>
      <c r="AA33" s="41"/>
      <c r="AB33" s="41"/>
    </row>
    <row r="34" spans="1:28" s="5" customFormat="1" ht="18.75" hidden="1" customHeight="1" x14ac:dyDescent="0.2">
      <c r="A34" s="106">
        <v>41518</v>
      </c>
      <c r="B34" s="284">
        <v>367024.99950168555</v>
      </c>
      <c r="C34" s="163">
        <v>75724.415433519855</v>
      </c>
      <c r="D34" s="285">
        <v>442749.41493520542</v>
      </c>
      <c r="E34" s="289">
        <v>17.103222021106863</v>
      </c>
      <c r="F34" s="163">
        <v>364009.71567982726</v>
      </c>
      <c r="G34" s="163">
        <v>76602.336715605197</v>
      </c>
      <c r="H34" s="163">
        <v>440612.05239543249</v>
      </c>
      <c r="I34" s="175">
        <v>17.385438346306859</v>
      </c>
      <c r="J34" s="182">
        <v>1.8308650251084089</v>
      </c>
      <c r="K34" s="43">
        <v>0.59481962039616576</v>
      </c>
      <c r="L34" s="120">
        <v>1.6173126298470493</v>
      </c>
      <c r="M34" s="49">
        <v>5.7919877186179747E-2</v>
      </c>
      <c r="N34" s="43">
        <v>2.0450364560893348</v>
      </c>
      <c r="O34" s="120">
        <v>0.39781220050072363</v>
      </c>
      <c r="P34" s="49">
        <v>-3.2054758689824752</v>
      </c>
      <c r="Q34" s="49">
        <v>9.1256492587998963</v>
      </c>
      <c r="R34" s="121">
        <v>-1.2979072985108218</v>
      </c>
      <c r="S34" s="50">
        <v>-3.4648312729512298</v>
      </c>
      <c r="T34" s="50">
        <v>2.9012338779540414</v>
      </c>
      <c r="U34" s="119">
        <v>-2.4152450593173569</v>
      </c>
      <c r="W34" s="19"/>
      <c r="X34" s="61"/>
      <c r="Y34" s="41"/>
      <c r="Z34" s="41"/>
      <c r="AA34" s="41"/>
      <c r="AB34" s="41"/>
    </row>
    <row r="35" spans="1:28" s="5" customFormat="1" ht="18.75" customHeight="1" x14ac:dyDescent="0.2">
      <c r="A35" s="313" t="s">
        <v>77</v>
      </c>
      <c r="B35" s="284">
        <v>368121.89139498555</v>
      </c>
      <c r="C35" s="163">
        <v>71107.741256201305</v>
      </c>
      <c r="D35" s="285">
        <v>439229.63265118684</v>
      </c>
      <c r="E35" s="289">
        <v>16.189194892656829</v>
      </c>
      <c r="F35" s="315">
        <v>369226.09643509111</v>
      </c>
      <c r="G35" s="316">
        <v>77108.454158678986</v>
      </c>
      <c r="H35" s="316">
        <v>446334.55059377011</v>
      </c>
      <c r="I35" s="317">
        <v>17.275932158086274</v>
      </c>
      <c r="J35" s="318">
        <v>1.7280428446842677</v>
      </c>
      <c r="K35" s="43">
        <v>-3.562960601749964</v>
      </c>
      <c r="L35" s="120">
        <v>0.83243133549977699</v>
      </c>
      <c r="M35" s="49">
        <v>1.8532187927348076</v>
      </c>
      <c r="N35" s="43">
        <v>-3.3393677478478878</v>
      </c>
      <c r="O35" s="120">
        <v>0.91665268272429046</v>
      </c>
      <c r="P35" s="49">
        <v>2.1351970201643837</v>
      </c>
      <c r="Q35" s="49">
        <v>-5.5381231491815015</v>
      </c>
      <c r="R35" s="121">
        <v>0.80947233762111637</v>
      </c>
      <c r="S35" s="50">
        <v>1.4917832747174913</v>
      </c>
      <c r="T35" s="50">
        <v>2.7192557442198364</v>
      </c>
      <c r="U35" s="119">
        <v>1.701739989835886</v>
      </c>
      <c r="W35" s="19"/>
      <c r="X35" s="19"/>
      <c r="Y35" s="19"/>
      <c r="Z35" s="19"/>
      <c r="AA35" s="19"/>
      <c r="AB35" s="19"/>
    </row>
    <row r="36" spans="1:28" s="5" customFormat="1" ht="18.75" customHeight="1" x14ac:dyDescent="0.2">
      <c r="A36" s="164" t="s">
        <v>78</v>
      </c>
      <c r="B36" s="284">
        <v>403511.99275122455</v>
      </c>
      <c r="C36" s="163">
        <v>70723.214687815605</v>
      </c>
      <c r="D36" s="285">
        <v>474235.20743904012</v>
      </c>
      <c r="E36" s="289">
        <v>14.913109271185148</v>
      </c>
      <c r="F36" s="163">
        <v>393954.01391839341</v>
      </c>
      <c r="G36" s="163">
        <v>76256.331158332061</v>
      </c>
      <c r="H36" s="163">
        <v>470210.34507672547</v>
      </c>
      <c r="I36" s="175">
        <v>16.217493289282931</v>
      </c>
      <c r="J36" s="182">
        <v>9.6136910581789721</v>
      </c>
      <c r="K36" s="43">
        <v>-0.54076611293311316</v>
      </c>
      <c r="L36" s="120">
        <v>7.9697661964562485</v>
      </c>
      <c r="M36" s="49">
        <v>6.6972290750985337</v>
      </c>
      <c r="N36" s="43">
        <v>-1.1050967233675379</v>
      </c>
      <c r="O36" s="120">
        <v>5.3493045634026828</v>
      </c>
      <c r="P36" s="49">
        <v>9.9412828278939713</v>
      </c>
      <c r="Q36" s="49">
        <v>-6.6044758709229114</v>
      </c>
      <c r="R36" s="121">
        <v>7.1114249825587024</v>
      </c>
      <c r="S36" s="50">
        <v>8.2262359900592088</v>
      </c>
      <c r="T36" s="50">
        <v>-0.45169060384897364</v>
      </c>
      <c r="U36" s="119">
        <v>6.7175404123375273</v>
      </c>
      <c r="W36" s="19"/>
      <c r="X36" s="19"/>
      <c r="Y36" s="19"/>
      <c r="Z36" s="19"/>
      <c r="AA36" s="19"/>
      <c r="AB36" s="19"/>
    </row>
    <row r="37" spans="1:28" s="5" customFormat="1" ht="18.75" customHeight="1" x14ac:dyDescent="0.2">
      <c r="A37" s="165" t="s">
        <v>79</v>
      </c>
      <c r="B37" s="284">
        <v>397644.083403464</v>
      </c>
      <c r="C37" s="163">
        <v>73855.02490470116</v>
      </c>
      <c r="D37" s="285">
        <v>471499.10830816516</v>
      </c>
      <c r="E37" s="289">
        <v>15.663873717536399</v>
      </c>
      <c r="F37" s="163">
        <v>376952.71376321948</v>
      </c>
      <c r="G37" s="163">
        <v>76148.452031986802</v>
      </c>
      <c r="H37" s="163">
        <v>453101.16579520627</v>
      </c>
      <c r="I37" s="175">
        <v>16.806059613275099</v>
      </c>
      <c r="J37" s="182">
        <v>-1.4542094047197764</v>
      </c>
      <c r="K37" s="43">
        <v>4.4282633795846209</v>
      </c>
      <c r="L37" s="120">
        <v>-0.57694981054874006</v>
      </c>
      <c r="M37" s="49">
        <v>-4.3155544948186986</v>
      </c>
      <c r="N37" s="43">
        <v>-0.14146907503491946</v>
      </c>
      <c r="O37" s="120">
        <v>-3.6386224719763334</v>
      </c>
      <c r="P37" s="49">
        <v>8.9383809625260966</v>
      </c>
      <c r="Q37" s="49">
        <v>-2.077899816985564</v>
      </c>
      <c r="R37" s="121">
        <v>7.0519196217365874</v>
      </c>
      <c r="S37" s="50">
        <v>3.6549563803578167</v>
      </c>
      <c r="T37" s="50">
        <v>-4.1746571785326836</v>
      </c>
      <c r="U37" s="119">
        <v>2.2508730915318864</v>
      </c>
      <c r="W37" s="19"/>
      <c r="X37" s="19"/>
      <c r="Y37" s="47"/>
      <c r="Z37" s="47"/>
      <c r="AA37" s="47"/>
      <c r="AB37" s="19"/>
    </row>
    <row r="38" spans="1:28" s="8" customFormat="1" ht="18.75" customHeight="1" x14ac:dyDescent="0.2">
      <c r="A38" s="164" t="s">
        <v>80</v>
      </c>
      <c r="B38" s="284">
        <v>402705.32876533084</v>
      </c>
      <c r="C38" s="163">
        <v>76407.804066251178</v>
      </c>
      <c r="D38" s="285">
        <v>479113.13283158198</v>
      </c>
      <c r="E38" s="289">
        <v>15.947758228766832</v>
      </c>
      <c r="F38" s="163">
        <v>380700.79825154674</v>
      </c>
      <c r="G38" s="163">
        <v>76734.261094702684</v>
      </c>
      <c r="H38" s="163">
        <v>457435.05934624944</v>
      </c>
      <c r="I38" s="175">
        <v>16.774897228989982</v>
      </c>
      <c r="J38" s="182">
        <v>1.2728079136868473</v>
      </c>
      <c r="K38" s="43">
        <v>3.4564732255442294</v>
      </c>
      <c r="L38" s="120">
        <v>1.6148544905498312</v>
      </c>
      <c r="M38" s="49">
        <v>0.9943115811288834</v>
      </c>
      <c r="N38" s="43">
        <v>0.76929871466042243</v>
      </c>
      <c r="O38" s="120">
        <v>0.95649578465265961</v>
      </c>
      <c r="P38" s="49">
        <v>11.284946361601442</v>
      </c>
      <c r="Q38" s="49">
        <v>3.6250382995849151</v>
      </c>
      <c r="R38" s="121">
        <v>9.9883488656651309</v>
      </c>
      <c r="S38" s="50">
        <v>5.0185836625993403</v>
      </c>
      <c r="T38" s="50">
        <v>-3.8084439152145251</v>
      </c>
      <c r="U38" s="119">
        <v>3.4264879282486049</v>
      </c>
      <c r="W38" s="62"/>
      <c r="X38" s="62"/>
      <c r="Y38" s="47"/>
      <c r="Z38" s="47"/>
      <c r="AA38" s="47"/>
      <c r="AB38" s="62"/>
    </row>
    <row r="39" spans="1:28" s="8" customFormat="1" ht="18.75" customHeight="1" x14ac:dyDescent="0.2">
      <c r="A39" s="165" t="s">
        <v>81</v>
      </c>
      <c r="B39" s="284">
        <v>409267.78881801217</v>
      </c>
      <c r="C39" s="163">
        <v>76820.524533156175</v>
      </c>
      <c r="D39" s="285">
        <v>486088.31335116836</v>
      </c>
      <c r="E39" s="289">
        <v>15.803820504044531</v>
      </c>
      <c r="F39" s="163">
        <v>389035.09974823706</v>
      </c>
      <c r="G39" s="163">
        <v>78290.567237008232</v>
      </c>
      <c r="H39" s="163">
        <v>467325.66698524531</v>
      </c>
      <c r="I39" s="175">
        <v>16.752892633111049</v>
      </c>
      <c r="J39" s="182">
        <v>1.6295935474212513</v>
      </c>
      <c r="K39" s="43">
        <v>0.54015485976685795</v>
      </c>
      <c r="L39" s="120">
        <v>1.4558524994634752</v>
      </c>
      <c r="M39" s="49">
        <v>2.1891999005432723</v>
      </c>
      <c r="N39" s="43">
        <v>2.0281763583867871</v>
      </c>
      <c r="O39" s="120">
        <v>2.1621883668320407</v>
      </c>
      <c r="P39" s="49">
        <v>11.17724818459061</v>
      </c>
      <c r="Q39" s="49">
        <v>8.0339822022636014</v>
      </c>
      <c r="R39" s="121">
        <v>10.668378728717101</v>
      </c>
      <c r="S39" s="50">
        <v>5.3650062940847221</v>
      </c>
      <c r="T39" s="50">
        <v>1.5330524923980704</v>
      </c>
      <c r="U39" s="119">
        <v>4.7030005549761142</v>
      </c>
      <c r="W39" s="62"/>
      <c r="X39" s="62"/>
      <c r="Y39" s="47"/>
      <c r="Z39" s="47"/>
      <c r="AA39" s="47"/>
      <c r="AB39" s="62"/>
    </row>
    <row r="40" spans="1:28" s="5" customFormat="1" ht="18.75" customHeight="1" x14ac:dyDescent="0.2">
      <c r="A40" s="164" t="s">
        <v>82</v>
      </c>
      <c r="B40" s="284">
        <v>455897.62698607607</v>
      </c>
      <c r="C40" s="163">
        <v>76009.407457332301</v>
      </c>
      <c r="D40" s="285">
        <v>531907.03444340837</v>
      </c>
      <c r="E40" s="289">
        <v>14.289979739950072</v>
      </c>
      <c r="F40" s="163">
        <v>434117.79339181189</v>
      </c>
      <c r="G40" s="163">
        <v>78550.186207714054</v>
      </c>
      <c r="H40" s="163">
        <v>512667.97959952592</v>
      </c>
      <c r="I40" s="175">
        <v>15.321843636318786</v>
      </c>
      <c r="J40" s="182">
        <v>11.393478656782023</v>
      </c>
      <c r="K40" s="43">
        <v>-1.0558598509357893</v>
      </c>
      <c r="L40" s="120">
        <v>9.4260075450814043</v>
      </c>
      <c r="M40" s="49">
        <v>11.588335775550846</v>
      </c>
      <c r="N40" s="43">
        <v>0.33160951551145956</v>
      </c>
      <c r="O40" s="120">
        <v>9.7025085112032201</v>
      </c>
      <c r="P40" s="49">
        <v>12.982423118994788</v>
      </c>
      <c r="Q40" s="49">
        <v>7.4744803284902446</v>
      </c>
      <c r="R40" s="121">
        <v>12.161017592052488</v>
      </c>
      <c r="S40" s="50">
        <v>10.195042582238628</v>
      </c>
      <c r="T40" s="50">
        <v>3.0080847249512033</v>
      </c>
      <c r="U40" s="119">
        <v>9.0294981740294418</v>
      </c>
      <c r="W40" s="19"/>
      <c r="X40" s="19"/>
      <c r="Y40" s="19"/>
      <c r="Z40" s="19"/>
      <c r="AA40" s="19"/>
      <c r="AB40" s="19"/>
    </row>
    <row r="41" spans="1:28" s="5" customFormat="1" ht="18.75" customHeight="1" x14ac:dyDescent="0.2">
      <c r="A41" s="165" t="s">
        <v>83</v>
      </c>
      <c r="B41" s="284">
        <v>441889.24751468911</v>
      </c>
      <c r="C41" s="163">
        <v>76116.502980548103</v>
      </c>
      <c r="D41" s="285">
        <v>518005.75049523724</v>
      </c>
      <c r="E41" s="289">
        <v>14.694142469997146</v>
      </c>
      <c r="F41" s="163">
        <v>419482.29680269246</v>
      </c>
      <c r="G41" s="163">
        <v>77043.824838873988</v>
      </c>
      <c r="H41" s="163">
        <v>496526.12164156645</v>
      </c>
      <c r="I41" s="175">
        <v>15.516570323462375</v>
      </c>
      <c r="J41" s="182">
        <v>-3.0727028705974817</v>
      </c>
      <c r="K41" s="43">
        <v>0.14089772147733015</v>
      </c>
      <c r="L41" s="120">
        <v>-2.6134799970670599</v>
      </c>
      <c r="M41" s="49">
        <v>-3.3713192160981436</v>
      </c>
      <c r="N41" s="43">
        <v>-1.9177056625387507</v>
      </c>
      <c r="O41" s="120">
        <v>-3.1485988203454411</v>
      </c>
      <c r="P41" s="49">
        <v>11.126825711205768</v>
      </c>
      <c r="Q41" s="49">
        <v>3.0620503869100872</v>
      </c>
      <c r="R41" s="121">
        <v>9.8635694888050551</v>
      </c>
      <c r="S41" s="50">
        <v>11.282471643429446</v>
      </c>
      <c r="T41" s="50">
        <v>1.1758253555976097</v>
      </c>
      <c r="U41" s="119">
        <v>9.5839426433935699</v>
      </c>
      <c r="W41" s="19"/>
      <c r="X41" s="61"/>
      <c r="Y41" s="41"/>
      <c r="Z41" s="41"/>
      <c r="AA41" s="41"/>
      <c r="AB41" s="41"/>
    </row>
    <row r="42" spans="1:28" s="5" customFormat="1" ht="18.75" customHeight="1" x14ac:dyDescent="0.2">
      <c r="A42" s="164" t="s">
        <v>84</v>
      </c>
      <c r="B42" s="284">
        <v>448183.02802837343</v>
      </c>
      <c r="C42" s="163">
        <v>78885.298971348835</v>
      </c>
      <c r="D42" s="285">
        <v>527068.32699972228</v>
      </c>
      <c r="E42" s="289">
        <v>14.96680694520094</v>
      </c>
      <c r="F42" s="163">
        <v>423731.9116436945</v>
      </c>
      <c r="G42" s="163">
        <v>77726.325287490487</v>
      </c>
      <c r="H42" s="163">
        <v>501458.23693118501</v>
      </c>
      <c r="I42" s="175">
        <v>15.500059538987461</v>
      </c>
      <c r="J42" s="182">
        <v>1.4242891287992023</v>
      </c>
      <c r="K42" s="43">
        <v>3.6375764550143685</v>
      </c>
      <c r="L42" s="120">
        <v>1.7495127217836455</v>
      </c>
      <c r="M42" s="49">
        <v>1.0130617843453109</v>
      </c>
      <c r="N42" s="43">
        <v>0.88586002842389178</v>
      </c>
      <c r="O42" s="120">
        <v>0.99332443443508112</v>
      </c>
      <c r="P42" s="49">
        <v>11.29304630819621</v>
      </c>
      <c r="Q42" s="49">
        <v>3.2424631690101791</v>
      </c>
      <c r="R42" s="121">
        <v>10.009158773152961</v>
      </c>
      <c r="S42" s="50">
        <v>11.303131905627126</v>
      </c>
      <c r="T42" s="50">
        <v>1.2928569046405869</v>
      </c>
      <c r="U42" s="119">
        <v>9.6239185618723582</v>
      </c>
      <c r="W42" s="19"/>
      <c r="X42" s="61"/>
      <c r="Y42" s="41"/>
      <c r="Z42" s="41"/>
      <c r="AA42" s="41"/>
      <c r="AB42" s="41"/>
    </row>
    <row r="43" spans="1:28" s="5" customFormat="1" ht="18.75" customHeight="1" x14ac:dyDescent="0.2">
      <c r="A43" s="165" t="s">
        <v>85</v>
      </c>
      <c r="B43" s="284">
        <v>431421.91592741909</v>
      </c>
      <c r="C43" s="163">
        <v>80927.173360310771</v>
      </c>
      <c r="D43" s="285">
        <v>512349.08928772988</v>
      </c>
      <c r="E43" s="289">
        <v>15.795319061231497</v>
      </c>
      <c r="F43" s="163">
        <v>408402.20999780414</v>
      </c>
      <c r="G43" s="163">
        <v>77864.341952599701</v>
      </c>
      <c r="H43" s="163">
        <v>486266.55195040384</v>
      </c>
      <c r="I43" s="175">
        <v>16.012687206283804</v>
      </c>
      <c r="J43" s="182">
        <v>-3.7397917932522091</v>
      </c>
      <c r="K43" s="43">
        <v>2.5884092671101513</v>
      </c>
      <c r="L43" s="120">
        <v>-2.7926621574436155</v>
      </c>
      <c r="M43" s="49">
        <v>-3.6177831370842597</v>
      </c>
      <c r="N43" s="43">
        <v>0.17756746456070971</v>
      </c>
      <c r="O43" s="120">
        <v>-3.0295015341159797</v>
      </c>
      <c r="P43" s="49">
        <v>5.413112811391585</v>
      </c>
      <c r="Q43" s="49">
        <v>5.3457703551375033</v>
      </c>
      <c r="R43" s="121">
        <v>5.4024701304821861</v>
      </c>
      <c r="S43" s="50">
        <v>4.9782423904939321</v>
      </c>
      <c r="T43" s="50">
        <v>-0.54441460759663585</v>
      </c>
      <c r="U43" s="119">
        <v>4.0530375931088116</v>
      </c>
      <c r="W43" s="19"/>
      <c r="X43" s="61"/>
      <c r="Y43" s="41"/>
      <c r="Z43" s="41"/>
      <c r="AA43" s="41"/>
      <c r="AB43" s="41"/>
    </row>
    <row r="44" spans="1:28" s="5" customFormat="1" ht="18.75" customHeight="1" x14ac:dyDescent="0.2">
      <c r="A44" s="164" t="s">
        <v>86</v>
      </c>
      <c r="B44" s="284">
        <v>463480.85532548977</v>
      </c>
      <c r="C44" s="163">
        <v>80111.924859801045</v>
      </c>
      <c r="D44" s="285">
        <v>543592.78018529085</v>
      </c>
      <c r="E44" s="289">
        <v>14.737488756288085</v>
      </c>
      <c r="F44" s="163">
        <v>438390.36474003119</v>
      </c>
      <c r="G44" s="163">
        <v>78066.810223115215</v>
      </c>
      <c r="H44" s="163">
        <v>516457.17496314639</v>
      </c>
      <c r="I44" s="175">
        <v>15.115834188708085</v>
      </c>
      <c r="J44" s="182">
        <v>7.4309946283452604</v>
      </c>
      <c r="K44" s="43">
        <v>-1.0073853647155175</v>
      </c>
      <c r="L44" s="120">
        <v>6.0981255848421938</v>
      </c>
      <c r="M44" s="49">
        <v>7.3427993306863613</v>
      </c>
      <c r="N44" s="43">
        <v>0.26002694614534505</v>
      </c>
      <c r="O44" s="120">
        <v>6.2086571432167545</v>
      </c>
      <c r="P44" s="49">
        <v>1.6633620994139022</v>
      </c>
      <c r="Q44" s="49">
        <v>5.3973811133466398</v>
      </c>
      <c r="R44" s="121">
        <v>2.1969526599907709</v>
      </c>
      <c r="S44" s="50">
        <v>0.98419632027456316</v>
      </c>
      <c r="T44" s="50">
        <v>-0.61537216897312419</v>
      </c>
      <c r="U44" s="119">
        <v>0.73911293749620199</v>
      </c>
      <c r="W44" s="19"/>
      <c r="X44" s="61"/>
      <c r="Y44" s="41"/>
      <c r="Z44" s="41"/>
      <c r="AA44" s="41"/>
      <c r="AB44" s="41"/>
    </row>
    <row r="45" spans="1:28" s="5" customFormat="1" ht="18.75" customHeight="1" x14ac:dyDescent="0.2">
      <c r="A45" s="165" t="s">
        <v>87</v>
      </c>
      <c r="B45" s="284">
        <v>447329.81808324263</v>
      </c>
      <c r="C45" s="163">
        <v>77117.428587764152</v>
      </c>
      <c r="D45" s="285">
        <v>524447.24667100678</v>
      </c>
      <c r="E45" s="289">
        <v>14.704515864517639</v>
      </c>
      <c r="F45" s="163">
        <v>423096.15841575258</v>
      </c>
      <c r="G45" s="163">
        <v>77956.864752009249</v>
      </c>
      <c r="H45" s="163">
        <v>501053.02316776186</v>
      </c>
      <c r="I45" s="175">
        <v>15.558605805658983</v>
      </c>
      <c r="J45" s="182">
        <v>-3.484725864438289</v>
      </c>
      <c r="K45" s="43">
        <v>-3.7378908037441079</v>
      </c>
      <c r="L45" s="120">
        <v>-3.5220360189033499</v>
      </c>
      <c r="M45" s="49">
        <v>-3.488718629422479</v>
      </c>
      <c r="N45" s="43">
        <v>-0.14083510110344832</v>
      </c>
      <c r="O45" s="120">
        <v>-2.9826581064506996</v>
      </c>
      <c r="P45" s="49">
        <v>1.2312068236900586</v>
      </c>
      <c r="Q45" s="49">
        <v>1.3149915826687817</v>
      </c>
      <c r="R45" s="121">
        <v>1.2435182755425274</v>
      </c>
      <c r="S45" s="50">
        <v>0.86150515542730943</v>
      </c>
      <c r="T45" s="50">
        <v>1.1850916216124432</v>
      </c>
      <c r="U45" s="119">
        <v>0.91171467701013853</v>
      </c>
      <c r="W45" s="19"/>
      <c r="X45" s="61"/>
      <c r="Y45" s="41"/>
      <c r="Z45" s="41"/>
      <c r="AA45" s="41"/>
      <c r="AB45" s="41"/>
    </row>
    <row r="46" spans="1:28" s="5" customFormat="1" ht="18.75" customHeight="1" x14ac:dyDescent="0.2">
      <c r="A46" s="164" t="s">
        <v>88</v>
      </c>
      <c r="B46" s="284">
        <v>449714.24598883209</v>
      </c>
      <c r="C46" s="163">
        <v>76810.583806549344</v>
      </c>
      <c r="D46" s="285">
        <v>526524.8297953814</v>
      </c>
      <c r="E46" s="289">
        <v>14.588216824722121</v>
      </c>
      <c r="F46" s="163">
        <v>427819.50942577445</v>
      </c>
      <c r="G46" s="163">
        <v>77569.73096487709</v>
      </c>
      <c r="H46" s="163">
        <v>505389.24039065151</v>
      </c>
      <c r="I46" s="175">
        <v>15.348512545482349</v>
      </c>
      <c r="J46" s="182">
        <v>0.53303576224953986</v>
      </c>
      <c r="K46" s="43">
        <v>-0.39789291063510746</v>
      </c>
      <c r="L46" s="120">
        <v>0.39614720785786517</v>
      </c>
      <c r="M46" s="49">
        <v>1.1163776640535019</v>
      </c>
      <c r="N46" s="43">
        <v>-0.49659999586140202</v>
      </c>
      <c r="O46" s="120">
        <v>0.86542082821398481</v>
      </c>
      <c r="P46" s="49">
        <v>0.34165014395898652</v>
      </c>
      <c r="Q46" s="49">
        <v>-2.6300403140425743</v>
      </c>
      <c r="R46" s="121">
        <v>-0.10311702989906735</v>
      </c>
      <c r="S46" s="50">
        <v>0.96466602343538455</v>
      </c>
      <c r="T46" s="50">
        <v>-0.20146883573124796</v>
      </c>
      <c r="U46" s="119">
        <v>0.78391442595965088</v>
      </c>
      <c r="W46" s="19"/>
      <c r="X46" s="19"/>
      <c r="Y46" s="19"/>
      <c r="Z46" s="19"/>
      <c r="AA46" s="19"/>
      <c r="AB46" s="19"/>
    </row>
    <row r="47" spans="1:28" s="5" customFormat="1" ht="18.75" customHeight="1" x14ac:dyDescent="0.2">
      <c r="A47" s="165" t="s">
        <v>89</v>
      </c>
      <c r="B47" s="284">
        <v>436135.03779745597</v>
      </c>
      <c r="C47" s="163">
        <v>78675.416567921857</v>
      </c>
      <c r="D47" s="285">
        <v>514810.45436537784</v>
      </c>
      <c r="E47" s="289">
        <v>15.282404601691194</v>
      </c>
      <c r="F47" s="163">
        <v>415038.64936246985</v>
      </c>
      <c r="G47" s="163">
        <v>79260.748112791742</v>
      </c>
      <c r="H47" s="163">
        <v>494299.39747526159</v>
      </c>
      <c r="I47" s="175">
        <v>16.034967575852352</v>
      </c>
      <c r="J47" s="182">
        <v>-3.0195192419395482</v>
      </c>
      <c r="K47" s="43">
        <v>2.4278330784064366</v>
      </c>
      <c r="L47" s="120">
        <v>-2.2248476742409196</v>
      </c>
      <c r="M47" s="49">
        <v>-2.9874420828679007</v>
      </c>
      <c r="N47" s="43">
        <v>2.1799961491168887</v>
      </c>
      <c r="O47" s="120">
        <v>-2.1943171775516532</v>
      </c>
      <c r="P47" s="49">
        <v>1.0924623196077476</v>
      </c>
      <c r="Q47" s="49">
        <v>-2.7824483407612206</v>
      </c>
      <c r="R47" s="121">
        <v>0.48040781746480832</v>
      </c>
      <c r="S47" s="50">
        <v>1.6249763596287607</v>
      </c>
      <c r="T47" s="50">
        <v>1.7933833705832996</v>
      </c>
      <c r="U47" s="119">
        <v>1.6519428475263709</v>
      </c>
      <c r="W47" s="19"/>
      <c r="X47" s="19"/>
      <c r="Y47" s="19"/>
      <c r="Z47" s="19"/>
      <c r="AA47" s="19"/>
      <c r="AB47" s="19"/>
    </row>
    <row r="48" spans="1:28" s="5" customFormat="1" ht="18.75" customHeight="1" x14ac:dyDescent="0.2">
      <c r="A48" s="164" t="s">
        <v>90</v>
      </c>
      <c r="B48" s="284">
        <v>456543.08731854957</v>
      </c>
      <c r="C48" s="163">
        <v>80088.042969026443</v>
      </c>
      <c r="D48" s="285">
        <v>536631.130287576</v>
      </c>
      <c r="E48" s="289">
        <v>14.924226055634893</v>
      </c>
      <c r="F48" s="163">
        <v>424752.76153351431</v>
      </c>
      <c r="G48" s="163">
        <v>79086.048487025881</v>
      </c>
      <c r="H48" s="163">
        <v>503838.8100205402</v>
      </c>
      <c r="I48" s="175">
        <v>15.696696426343525</v>
      </c>
      <c r="J48" s="182">
        <v>4.67929603275104</v>
      </c>
      <c r="K48" s="43">
        <v>1.7955118164325796</v>
      </c>
      <c r="L48" s="120">
        <v>4.2385844609735415</v>
      </c>
      <c r="M48" s="49">
        <v>2.3405319446673474</v>
      </c>
      <c r="N48" s="43">
        <v>-0.22041127534811267</v>
      </c>
      <c r="O48" s="120">
        <v>1.9298855297018775</v>
      </c>
      <c r="P48" s="49">
        <v>-1.4968834046161277</v>
      </c>
      <c r="Q48" s="49">
        <v>-2.9810656548818315E-2</v>
      </c>
      <c r="R48" s="121">
        <v>-1.2806737233231615</v>
      </c>
      <c r="S48" s="50">
        <v>-3.1108355254577873</v>
      </c>
      <c r="T48" s="50">
        <v>1.3055974248181457</v>
      </c>
      <c r="U48" s="119">
        <v>-2.4432548436385986</v>
      </c>
      <c r="W48" s="19"/>
      <c r="X48" s="19"/>
      <c r="Y48" s="47"/>
      <c r="Z48" s="47"/>
      <c r="AA48" s="47"/>
      <c r="AB48" s="19"/>
    </row>
    <row r="49" spans="1:28" s="8" customFormat="1" ht="18.75" customHeight="1" x14ac:dyDescent="0.2">
      <c r="A49" s="165" t="s">
        <v>91</v>
      </c>
      <c r="B49" s="284">
        <v>450053.27587705909</v>
      </c>
      <c r="C49" s="163">
        <v>78147.550792790455</v>
      </c>
      <c r="D49" s="285">
        <v>528200.82666984957</v>
      </c>
      <c r="E49" s="289">
        <v>14.79504515081654</v>
      </c>
      <c r="F49" s="163">
        <v>410579.44483152532</v>
      </c>
      <c r="G49" s="163">
        <v>78232.648090752264</v>
      </c>
      <c r="H49" s="163">
        <v>488812.09292227757</v>
      </c>
      <c r="I49" s="175">
        <v>16.004646616464022</v>
      </c>
      <c r="J49" s="182">
        <v>-1.4215112706245492</v>
      </c>
      <c r="K49" s="43">
        <v>-2.422948675355272</v>
      </c>
      <c r="L49" s="120">
        <v>-1.5709680527122316</v>
      </c>
      <c r="M49" s="49">
        <v>-3.3368392122556401</v>
      </c>
      <c r="N49" s="43">
        <v>-1.0790783110293063</v>
      </c>
      <c r="O49" s="120">
        <v>-2.9824453375574649</v>
      </c>
      <c r="P49" s="49">
        <v>0.60882545355151763</v>
      </c>
      <c r="Q49" s="49">
        <v>1.3357839127817499</v>
      </c>
      <c r="R49" s="121">
        <v>0.71572117551748704</v>
      </c>
      <c r="S49" s="50">
        <v>-2.9583614351628853</v>
      </c>
      <c r="T49" s="50">
        <v>0.35376402016719055</v>
      </c>
      <c r="U49" s="119">
        <v>-2.4430408917791908</v>
      </c>
      <c r="W49" s="62"/>
      <c r="X49" s="62"/>
      <c r="Y49" s="47"/>
      <c r="Z49" s="47"/>
      <c r="AA49" s="47"/>
      <c r="AB49" s="62"/>
    </row>
    <row r="50" spans="1:28" s="8" customFormat="1" ht="18.75" customHeight="1" x14ac:dyDescent="0.2">
      <c r="A50" s="164" t="s">
        <v>92</v>
      </c>
      <c r="B50" s="284">
        <v>450057.62968470482</v>
      </c>
      <c r="C50" s="163">
        <v>77642.199558468521</v>
      </c>
      <c r="D50" s="285">
        <v>527699.82924317336</v>
      </c>
      <c r="E50" s="289">
        <v>14.713326640606061</v>
      </c>
      <c r="F50" s="163">
        <v>419548.20708204713</v>
      </c>
      <c r="G50" s="163">
        <v>77282.714477710746</v>
      </c>
      <c r="H50" s="163">
        <v>496830.92155975784</v>
      </c>
      <c r="I50" s="175">
        <v>15.55513377369676</v>
      </c>
      <c r="J50" s="182">
        <v>9.6739827907299514E-4</v>
      </c>
      <c r="K50" s="43">
        <v>-0.64666292058453223</v>
      </c>
      <c r="L50" s="120">
        <v>-9.484979980717867E-2</v>
      </c>
      <c r="M50" s="49">
        <v>2.1844157966071691</v>
      </c>
      <c r="N50" s="43">
        <v>-1.214241926132388</v>
      </c>
      <c r="O50" s="120">
        <v>1.6404726383795207</v>
      </c>
      <c r="P50" s="49">
        <v>7.6355974696269868E-2</v>
      </c>
      <c r="Q50" s="49">
        <v>1.0826838056766093</v>
      </c>
      <c r="R50" s="121">
        <v>0.22316126064721686</v>
      </c>
      <c r="S50" s="50">
        <v>-1.9333625890107555</v>
      </c>
      <c r="T50" s="50">
        <v>-0.37001093544633079</v>
      </c>
      <c r="U50" s="119">
        <v>-1.6934113643334285</v>
      </c>
      <c r="W50" s="62"/>
      <c r="X50" s="62"/>
      <c r="Y50" s="47"/>
      <c r="Z50" s="47"/>
      <c r="AA50" s="47"/>
      <c r="AB50" s="62"/>
    </row>
    <row r="51" spans="1:28" s="8" customFormat="1" ht="18.75" customHeight="1" x14ac:dyDescent="0.2">
      <c r="A51" s="165" t="s">
        <v>93</v>
      </c>
      <c r="B51" s="284">
        <v>437247.6471442653</v>
      </c>
      <c r="C51" s="163">
        <v>75930.717814203468</v>
      </c>
      <c r="D51" s="285">
        <v>513178.36495846877</v>
      </c>
      <c r="E51" s="289">
        <v>14.796165037150095</v>
      </c>
      <c r="F51" s="163">
        <v>407843.27029829589</v>
      </c>
      <c r="G51" s="163">
        <v>76138.870882528776</v>
      </c>
      <c r="H51" s="163">
        <v>483982.14118082466</v>
      </c>
      <c r="I51" s="175">
        <v>15.731752146218529</v>
      </c>
      <c r="J51" s="182">
        <v>-2.8462982728264734</v>
      </c>
      <c r="K51" s="43">
        <v>-2.204318983745722</v>
      </c>
      <c r="L51" s="120">
        <v>-2.7518417630589909</v>
      </c>
      <c r="M51" s="49">
        <v>-2.7898907887508102</v>
      </c>
      <c r="N51" s="43">
        <v>-1.4800768877131816</v>
      </c>
      <c r="O51" s="120">
        <v>-2.5861474842579355</v>
      </c>
      <c r="P51" s="49">
        <v>0.25510661845197546</v>
      </c>
      <c r="Q51" s="49">
        <v>-3.4886358070298229</v>
      </c>
      <c r="R51" s="121">
        <v>-0.31702724625532142</v>
      </c>
      <c r="S51" s="50">
        <v>-1.7336648225958129</v>
      </c>
      <c r="T51" s="50">
        <v>-3.9387430785038617</v>
      </c>
      <c r="U51" s="119">
        <v>-2.0872484059528489</v>
      </c>
      <c r="W51" s="62"/>
      <c r="X51" s="62"/>
      <c r="Y51" s="47"/>
      <c r="Z51" s="47"/>
      <c r="AA51" s="47"/>
      <c r="AB51" s="62"/>
    </row>
    <row r="52" spans="1:28" x14ac:dyDescent="0.25">
      <c r="A52" s="164" t="s">
        <v>94</v>
      </c>
      <c r="B52" s="284">
        <v>468197.11442522565</v>
      </c>
      <c r="C52" s="163">
        <v>77588.249115707236</v>
      </c>
      <c r="D52" s="285">
        <v>545785.36354093289</v>
      </c>
      <c r="E52" s="289">
        <v>14.2158904028375</v>
      </c>
      <c r="F52" s="163">
        <v>431716.9989062458</v>
      </c>
      <c r="G52" s="163">
        <v>74736.935524868357</v>
      </c>
      <c r="H52" s="163">
        <v>506453.93443111418</v>
      </c>
      <c r="I52" s="175">
        <v>14.756906886076088</v>
      </c>
      <c r="J52" s="182">
        <v>7.0782467288494928</v>
      </c>
      <c r="K52" s="43">
        <v>2.1829522349039649</v>
      </c>
      <c r="L52" s="120">
        <v>6.3539308764707982</v>
      </c>
      <c r="M52" s="49">
        <v>5.8536527010703736</v>
      </c>
      <c r="N52" s="43">
        <v>-1.8412872970278187</v>
      </c>
      <c r="O52" s="120">
        <v>4.6431038127693398</v>
      </c>
      <c r="P52" s="49">
        <v>2.552667520414019</v>
      </c>
      <c r="Q52" s="49">
        <v>-3.1213072022324013</v>
      </c>
      <c r="R52" s="121">
        <v>1.7058707064666976</v>
      </c>
      <c r="S52" s="50">
        <v>1.6395979033986805</v>
      </c>
      <c r="T52" s="49">
        <v>-5.499216417255937</v>
      </c>
      <c r="U52" s="120">
        <v>0.5190398910451961</v>
      </c>
    </row>
    <row r="53" spans="1:28" s="8" customFormat="1" ht="18.75" customHeight="1" x14ac:dyDescent="0.2">
      <c r="A53" s="165" t="s">
        <v>95</v>
      </c>
      <c r="B53" s="284">
        <v>488323.94565199531</v>
      </c>
      <c r="C53" s="163">
        <v>81419.020781889383</v>
      </c>
      <c r="D53" s="285">
        <v>569742.96643388469</v>
      </c>
      <c r="E53" s="289">
        <v>14.290482827985482</v>
      </c>
      <c r="F53" s="163">
        <v>441300.44612291182</v>
      </c>
      <c r="G53" s="163">
        <v>76917.29452945308</v>
      </c>
      <c r="H53" s="163">
        <v>518217.74065236491</v>
      </c>
      <c r="I53" s="175">
        <v>14.842659464460782</v>
      </c>
      <c r="J53" s="182">
        <v>4.2987943766971028</v>
      </c>
      <c r="K53" s="43">
        <v>4.9373090768800836</v>
      </c>
      <c r="L53" s="120">
        <v>4.3895649266811176</v>
      </c>
      <c r="M53" s="49">
        <v>2.2198447688985254</v>
      </c>
      <c r="N53" s="43">
        <v>2.9173781200317137</v>
      </c>
      <c r="O53" s="120">
        <v>2.3227791160245914</v>
      </c>
      <c r="P53" s="49">
        <v>8.5035865365838674</v>
      </c>
      <c r="Q53" s="49">
        <v>4.1862732176639668</v>
      </c>
      <c r="R53" s="121">
        <v>7.8648380817474504</v>
      </c>
      <c r="S53" s="50">
        <v>7.4823524845459133</v>
      </c>
      <c r="T53" s="49">
        <v>-1.6813358532531453</v>
      </c>
      <c r="U53" s="120">
        <v>6.0157365490470625</v>
      </c>
      <c r="V53" s="62"/>
      <c r="W53" s="62"/>
      <c r="X53" s="62"/>
      <c r="Y53" s="47"/>
      <c r="Z53" s="47"/>
      <c r="AA53" s="47"/>
      <c r="AB53" s="62"/>
    </row>
    <row r="54" spans="1:28" s="100" customFormat="1" ht="18.75" customHeight="1" x14ac:dyDescent="0.2">
      <c r="A54" s="164" t="s">
        <v>96</v>
      </c>
      <c r="B54" s="284">
        <v>471415.25314906472</v>
      </c>
      <c r="C54" s="163">
        <v>83873.322501423449</v>
      </c>
      <c r="D54" s="285">
        <v>555288.57565048814</v>
      </c>
      <c r="E54" s="290">
        <v>15.104456705807562</v>
      </c>
      <c r="F54" s="163">
        <v>427225.44520160533</v>
      </c>
      <c r="G54" s="163">
        <v>78796.542663013359</v>
      </c>
      <c r="H54" s="163">
        <v>506021.98786461871</v>
      </c>
      <c r="I54" s="176">
        <v>15.571762601765561</v>
      </c>
      <c r="J54" s="183">
        <v>-3.4625974526714316</v>
      </c>
      <c r="K54" s="43">
        <v>3.0144082991477035</v>
      </c>
      <c r="L54" s="121">
        <v>-2.5370020579400858</v>
      </c>
      <c r="M54" s="43">
        <v>-3.189437274528899</v>
      </c>
      <c r="N54" s="43">
        <v>2.4432062321701693</v>
      </c>
      <c r="O54" s="121">
        <v>-2.353403179982493</v>
      </c>
      <c r="P54" s="43">
        <v>4.7455308066485458</v>
      </c>
      <c r="Q54" s="43">
        <v>8.0254333061012488</v>
      </c>
      <c r="R54" s="121">
        <v>5.2281135748864216</v>
      </c>
      <c r="S54" s="185">
        <v>1.82988223759871</v>
      </c>
      <c r="T54" s="43">
        <v>1.958818599389673</v>
      </c>
      <c r="U54" s="121">
        <v>1.8499384611582457</v>
      </c>
      <c r="V54" s="101"/>
      <c r="W54" s="101"/>
      <c r="X54" s="101"/>
      <c r="Y54" s="48"/>
      <c r="Z54" s="48"/>
      <c r="AA54" s="48"/>
      <c r="AB54" s="101"/>
    </row>
    <row r="55" spans="1:28" s="100" customFormat="1" ht="18.75" customHeight="1" thickBot="1" x14ac:dyDescent="0.25">
      <c r="A55" s="166" t="s">
        <v>97</v>
      </c>
      <c r="B55" s="319">
        <v>471042.10484825354</v>
      </c>
      <c r="C55" s="167">
        <v>83301.482820448218</v>
      </c>
      <c r="D55" s="320">
        <v>554343.58766870177</v>
      </c>
      <c r="E55" s="321">
        <v>15.027049049268081</v>
      </c>
      <c r="F55" s="167">
        <v>431325.85744904331</v>
      </c>
      <c r="G55" s="167">
        <v>79864.858345533736</v>
      </c>
      <c r="H55" s="167">
        <v>511190.71579457703</v>
      </c>
      <c r="I55" s="178">
        <v>15.623299852266406</v>
      </c>
      <c r="J55" s="184">
        <v>-7.9154906066037256E-2</v>
      </c>
      <c r="K55" s="134">
        <v>-0.68178970848033771</v>
      </c>
      <c r="L55" s="135">
        <v>-0.17017961889084177</v>
      </c>
      <c r="M55" s="134">
        <v>0.95977716062839136</v>
      </c>
      <c r="N55" s="134">
        <v>1.3557900466384893</v>
      </c>
      <c r="O55" s="135">
        <v>1.0214433471102637</v>
      </c>
      <c r="P55" s="134">
        <v>7.7289055583730004</v>
      </c>
      <c r="Q55" s="134">
        <v>9.707224188608933</v>
      </c>
      <c r="R55" s="135">
        <v>8.0216208478633888</v>
      </c>
      <c r="S55" s="186">
        <v>5.7577478558300896</v>
      </c>
      <c r="T55" s="134">
        <v>4.8936731262453605</v>
      </c>
      <c r="U55" s="135">
        <v>5.6218137610136978</v>
      </c>
      <c r="V55" s="101"/>
      <c r="W55" s="101"/>
      <c r="X55" s="101"/>
      <c r="Y55" s="48"/>
      <c r="Z55" s="48"/>
      <c r="AA55" s="48"/>
      <c r="AB55" s="101"/>
    </row>
    <row r="56" spans="1:28" ht="18.75" customHeight="1" x14ac:dyDescent="0.25">
      <c r="A56" s="122"/>
      <c r="B56" s="51"/>
      <c r="C56" s="51"/>
      <c r="D56" s="51"/>
      <c r="E56" s="51"/>
      <c r="F56" s="51"/>
      <c r="G56" s="51"/>
      <c r="H56" s="51"/>
      <c r="I56" s="51"/>
      <c r="J56" s="51"/>
      <c r="K56" s="59"/>
      <c r="L56" s="51"/>
      <c r="M56" s="51"/>
      <c r="N56" s="59"/>
      <c r="O56" s="51"/>
      <c r="P56" s="51"/>
      <c r="Q56" s="51"/>
      <c r="R56" s="59"/>
      <c r="S56" s="51"/>
      <c r="T56" s="51"/>
      <c r="U56" s="123"/>
    </row>
    <row r="57" spans="1:28" ht="15.75" thickBot="1" x14ac:dyDescent="0.3">
      <c r="A57" s="335" t="s">
        <v>115</v>
      </c>
      <c r="B57" s="336"/>
      <c r="C57" s="336"/>
      <c r="D57" s="336"/>
      <c r="E57" s="336"/>
      <c r="F57" s="336"/>
      <c r="G57" s="336"/>
      <c r="H57" s="336"/>
      <c r="I57" s="336"/>
      <c r="J57" s="336"/>
      <c r="K57" s="336"/>
      <c r="L57" s="336"/>
      <c r="M57" s="336"/>
      <c r="N57" s="336"/>
      <c r="O57" s="336"/>
      <c r="P57" s="336"/>
      <c r="Q57" s="336"/>
      <c r="R57" s="336"/>
      <c r="S57" s="336"/>
      <c r="T57" s="336"/>
      <c r="U57" s="337"/>
      <c r="Y57" s="47"/>
      <c r="Z57" s="47"/>
      <c r="AA57" s="47"/>
    </row>
    <row r="58" spans="1:28" x14ac:dyDescent="0.25">
      <c r="Y58" s="47"/>
      <c r="Z58" s="47"/>
      <c r="AA58" s="47"/>
    </row>
    <row r="59" spans="1:28" x14ac:dyDescent="0.25">
      <c r="A59" s="56"/>
      <c r="B59" s="40"/>
      <c r="C59" s="40"/>
      <c r="D59" s="40"/>
      <c r="E59" s="63"/>
      <c r="F59" s="40"/>
      <c r="G59" s="40"/>
      <c r="H59" s="40"/>
      <c r="I59" s="63"/>
      <c r="J59" s="49"/>
      <c r="K59" s="43"/>
      <c r="L59" s="49"/>
      <c r="M59" s="49"/>
      <c r="N59" s="43"/>
      <c r="O59" s="49"/>
      <c r="P59" s="49"/>
      <c r="Q59" s="49"/>
      <c r="R59" s="43"/>
      <c r="S59" s="50"/>
      <c r="T59" s="50"/>
      <c r="U59" s="50"/>
      <c r="V59" s="11"/>
      <c r="Y59" s="47"/>
      <c r="Z59" s="47"/>
      <c r="AA59" s="47"/>
    </row>
    <row r="60" spans="1:28" x14ac:dyDescent="0.25">
      <c r="A60" s="56"/>
      <c r="B60" s="40"/>
      <c r="C60" s="40"/>
      <c r="D60" s="40"/>
      <c r="E60" s="63"/>
      <c r="F60" s="40"/>
      <c r="G60" s="40"/>
      <c r="H60" s="40"/>
      <c r="I60" s="63"/>
      <c r="J60" s="49"/>
      <c r="K60" s="43"/>
      <c r="L60" s="49"/>
      <c r="M60" s="49"/>
      <c r="N60" s="43"/>
      <c r="O60" s="49"/>
      <c r="P60" s="49"/>
      <c r="Q60" s="49"/>
      <c r="R60" s="43"/>
      <c r="S60" s="50"/>
      <c r="T60" s="50"/>
      <c r="U60" s="50"/>
      <c r="V60" s="11"/>
      <c r="Y60" s="47"/>
      <c r="Z60" s="47"/>
      <c r="AA60" s="47"/>
    </row>
    <row r="61" spans="1:28" x14ac:dyDescent="0.25">
      <c r="A61" s="56"/>
      <c r="B61" s="40"/>
      <c r="C61" s="40"/>
      <c r="D61" s="40"/>
      <c r="E61" s="63"/>
      <c r="F61" s="40"/>
      <c r="G61" s="40"/>
      <c r="H61" s="40"/>
      <c r="I61" s="63"/>
      <c r="J61" s="49"/>
      <c r="K61" s="43"/>
      <c r="L61" s="49"/>
      <c r="M61" s="49"/>
      <c r="N61" s="43"/>
      <c r="O61" s="49"/>
      <c r="P61" s="49"/>
      <c r="Q61" s="49"/>
      <c r="R61" s="43"/>
      <c r="S61" s="50"/>
      <c r="T61" s="50"/>
      <c r="U61" s="50"/>
      <c r="V61" s="11"/>
      <c r="Y61" s="47"/>
      <c r="Z61" s="47"/>
      <c r="AA61" s="47"/>
    </row>
    <row r="62" spans="1:28" x14ac:dyDescent="0.25">
      <c r="A62" s="56"/>
      <c r="B62" s="40"/>
      <c r="C62" s="40"/>
      <c r="D62" s="40"/>
      <c r="E62" s="63"/>
      <c r="F62" s="40"/>
      <c r="G62" s="40"/>
      <c r="H62" s="40"/>
      <c r="I62" s="63"/>
      <c r="J62" s="49"/>
      <c r="K62" s="43"/>
      <c r="L62" s="49"/>
      <c r="M62" s="49"/>
      <c r="N62" s="43"/>
      <c r="O62" s="49"/>
      <c r="P62" s="49"/>
      <c r="Q62" s="49"/>
      <c r="R62" s="43"/>
      <c r="S62" s="50"/>
      <c r="T62" s="50"/>
      <c r="U62" s="50"/>
      <c r="V62" s="11"/>
    </row>
    <row r="63" spans="1:28" x14ac:dyDescent="0.25">
      <c r="A63" s="56"/>
      <c r="B63" s="40"/>
      <c r="C63" s="40"/>
      <c r="D63" s="40"/>
      <c r="E63" s="63"/>
      <c r="F63" s="40"/>
      <c r="G63" s="40"/>
      <c r="H63" s="40"/>
      <c r="I63" s="63"/>
      <c r="J63" s="49"/>
      <c r="K63" s="43"/>
      <c r="L63" s="49"/>
      <c r="M63" s="49"/>
      <c r="N63" s="43"/>
      <c r="O63" s="49"/>
      <c r="P63" s="49"/>
      <c r="Q63" s="49"/>
      <c r="R63" s="43"/>
      <c r="S63" s="50"/>
      <c r="T63" s="50"/>
      <c r="U63" s="50"/>
      <c r="V63" s="11"/>
    </row>
    <row r="64" spans="1:28" x14ac:dyDescent="0.25">
      <c r="A64" s="56"/>
      <c r="B64" s="40"/>
      <c r="C64" s="40"/>
      <c r="D64" s="40"/>
      <c r="E64" s="63"/>
      <c r="F64" s="40"/>
      <c r="G64" s="40"/>
      <c r="H64" s="40"/>
      <c r="I64" s="63"/>
      <c r="J64" s="49"/>
      <c r="K64" s="43"/>
      <c r="L64" s="49"/>
      <c r="M64" s="49"/>
      <c r="N64" s="43"/>
      <c r="O64" s="49"/>
      <c r="P64" s="49"/>
      <c r="Q64" s="49"/>
      <c r="R64" s="43"/>
      <c r="S64" s="50"/>
      <c r="T64" s="50"/>
      <c r="U64" s="50"/>
      <c r="V64" s="11"/>
    </row>
    <row r="65" spans="1:22" x14ac:dyDescent="0.25">
      <c r="A65" s="56"/>
      <c r="B65" s="40"/>
      <c r="C65" s="40"/>
      <c r="D65" s="40"/>
      <c r="E65" s="63"/>
      <c r="F65" s="40"/>
      <c r="G65" s="40"/>
      <c r="H65" s="40"/>
      <c r="I65" s="63"/>
      <c r="J65" s="49"/>
      <c r="K65" s="43"/>
      <c r="L65" s="49"/>
      <c r="M65" s="49"/>
      <c r="N65" s="43"/>
      <c r="O65" s="49"/>
      <c r="P65" s="49"/>
      <c r="Q65" s="49"/>
      <c r="R65" s="43"/>
      <c r="S65" s="50"/>
      <c r="T65" s="50"/>
      <c r="U65" s="50"/>
      <c r="V65" s="11"/>
    </row>
    <row r="66" spans="1:22" x14ac:dyDescent="0.25">
      <c r="A66" s="56"/>
      <c r="B66" s="40"/>
      <c r="C66" s="40"/>
      <c r="D66" s="40"/>
      <c r="E66" s="63"/>
      <c r="F66" s="40"/>
      <c r="G66" s="40"/>
      <c r="H66" s="40"/>
      <c r="I66" s="63"/>
      <c r="J66" s="49"/>
      <c r="K66" s="43"/>
      <c r="L66" s="49"/>
      <c r="M66" s="49"/>
      <c r="N66" s="43"/>
      <c r="O66" s="49"/>
      <c r="P66" s="49"/>
      <c r="Q66" s="49"/>
      <c r="R66" s="43"/>
      <c r="S66" s="50"/>
      <c r="T66" s="50"/>
      <c r="U66" s="50"/>
      <c r="V66" s="11"/>
    </row>
    <row r="67" spans="1:22" x14ac:dyDescent="0.25">
      <c r="A67" s="56"/>
      <c r="B67" s="40"/>
      <c r="C67" s="40"/>
      <c r="D67" s="40"/>
      <c r="E67" s="63"/>
      <c r="F67" s="40"/>
      <c r="G67" s="40"/>
      <c r="H67" s="40"/>
      <c r="I67" s="63"/>
      <c r="J67" s="49"/>
      <c r="K67" s="43"/>
      <c r="L67" s="49"/>
      <c r="M67" s="49"/>
      <c r="N67" s="43"/>
      <c r="O67" s="49"/>
      <c r="P67" s="49"/>
      <c r="Q67" s="49"/>
      <c r="R67" s="43"/>
      <c r="S67" s="50"/>
      <c r="T67" s="50"/>
      <c r="U67" s="50"/>
      <c r="V67" s="11"/>
    </row>
    <row r="68" spans="1:22" x14ac:dyDescent="0.25">
      <c r="A68" s="56"/>
      <c r="B68" s="40"/>
      <c r="C68" s="40"/>
      <c r="D68" s="40"/>
      <c r="E68" s="63"/>
      <c r="F68" s="40"/>
      <c r="G68" s="40"/>
      <c r="H68" s="40"/>
      <c r="I68" s="63"/>
      <c r="J68" s="49"/>
      <c r="K68" s="43"/>
      <c r="L68" s="49"/>
      <c r="M68" s="49"/>
      <c r="N68" s="43"/>
      <c r="O68" s="49"/>
      <c r="P68" s="49"/>
      <c r="Q68" s="49"/>
      <c r="R68" s="43"/>
      <c r="S68" s="50"/>
      <c r="T68" s="50"/>
      <c r="U68" s="50"/>
      <c r="V68" s="11"/>
    </row>
    <row r="69" spans="1:22" x14ac:dyDescent="0.25">
      <c r="A69" s="56"/>
      <c r="B69" s="40"/>
      <c r="C69" s="40"/>
      <c r="D69" s="40"/>
      <c r="E69" s="63"/>
      <c r="F69" s="40"/>
      <c r="G69" s="40"/>
      <c r="H69" s="40"/>
      <c r="I69" s="63"/>
      <c r="J69" s="49"/>
      <c r="K69" s="43"/>
      <c r="L69" s="49"/>
      <c r="M69" s="49"/>
      <c r="N69" s="43"/>
      <c r="O69" s="49"/>
      <c r="P69" s="49"/>
      <c r="Q69" s="49"/>
      <c r="R69" s="43"/>
      <c r="S69" s="50"/>
      <c r="T69" s="50"/>
      <c r="U69" s="50"/>
      <c r="V69" s="11"/>
    </row>
    <row r="70" spans="1:22" x14ac:dyDescent="0.25">
      <c r="A70" s="56"/>
      <c r="B70" s="40"/>
      <c r="C70" s="40"/>
      <c r="D70" s="40"/>
      <c r="E70" s="63"/>
      <c r="F70" s="40"/>
      <c r="G70" s="40"/>
      <c r="H70" s="40"/>
      <c r="I70" s="63"/>
      <c r="J70" s="49"/>
      <c r="K70" s="43"/>
      <c r="L70" s="49"/>
      <c r="M70" s="49"/>
      <c r="N70" s="43"/>
      <c r="O70" s="49"/>
      <c r="P70" s="49"/>
      <c r="Q70" s="49"/>
      <c r="R70" s="43"/>
      <c r="S70" s="50"/>
      <c r="T70" s="50"/>
      <c r="U70" s="50"/>
      <c r="V70" s="11"/>
    </row>
    <row r="71" spans="1:22" x14ac:dyDescent="0.25">
      <c r="A71" s="56"/>
      <c r="B71" s="40"/>
      <c r="C71" s="40"/>
      <c r="D71" s="40"/>
      <c r="E71" s="63"/>
      <c r="F71" s="40"/>
      <c r="G71" s="40"/>
      <c r="H71" s="40"/>
      <c r="I71" s="63"/>
      <c r="J71" s="49"/>
      <c r="K71" s="43"/>
      <c r="L71" s="49"/>
      <c r="M71" s="49"/>
      <c r="N71" s="43"/>
      <c r="O71" s="49"/>
      <c r="P71" s="49"/>
      <c r="Q71" s="49"/>
      <c r="R71" s="43"/>
      <c r="S71" s="50"/>
      <c r="T71" s="50"/>
      <c r="U71" s="50"/>
      <c r="V71" s="11"/>
    </row>
    <row r="72" spans="1:22" x14ac:dyDescent="0.25">
      <c r="A72" s="56"/>
      <c r="B72" s="40"/>
      <c r="C72" s="40"/>
      <c r="D72" s="40"/>
      <c r="E72" s="63"/>
      <c r="F72" s="40"/>
      <c r="G72" s="40"/>
      <c r="H72" s="40"/>
      <c r="I72" s="63"/>
      <c r="J72" s="49"/>
      <c r="K72" s="43"/>
      <c r="L72" s="49"/>
      <c r="M72" s="49"/>
      <c r="N72" s="43"/>
      <c r="O72" s="49"/>
      <c r="P72" s="49"/>
      <c r="Q72" s="49"/>
      <c r="R72" s="43"/>
      <c r="S72" s="50"/>
      <c r="T72" s="50"/>
      <c r="U72" s="50"/>
      <c r="V72" s="11"/>
    </row>
    <row r="73" spans="1:22" x14ac:dyDescent="0.25">
      <c r="A73" s="56"/>
      <c r="B73" s="40"/>
      <c r="C73" s="40"/>
      <c r="D73" s="40"/>
      <c r="E73" s="63"/>
      <c r="F73" s="40"/>
      <c r="G73" s="40"/>
      <c r="H73" s="40"/>
      <c r="I73" s="63"/>
      <c r="J73" s="49"/>
      <c r="K73" s="43"/>
      <c r="L73" s="49"/>
      <c r="M73" s="49"/>
      <c r="N73" s="43"/>
      <c r="O73" s="49"/>
      <c r="P73" s="49"/>
      <c r="Q73" s="49"/>
      <c r="R73" s="43"/>
      <c r="S73" s="50"/>
      <c r="T73" s="50"/>
      <c r="U73" s="50"/>
      <c r="V73" s="11"/>
    </row>
    <row r="74" spans="1:22" x14ac:dyDescent="0.25">
      <c r="A74" s="56"/>
      <c r="B74" s="40"/>
      <c r="C74" s="40"/>
      <c r="D74" s="40"/>
      <c r="E74" s="63"/>
      <c r="F74" s="40"/>
      <c r="G74" s="40"/>
      <c r="H74" s="40"/>
      <c r="I74" s="63"/>
      <c r="J74" s="49"/>
      <c r="K74" s="43"/>
      <c r="L74" s="49"/>
      <c r="M74" s="49"/>
      <c r="N74" s="43"/>
      <c r="O74" s="49"/>
      <c r="P74" s="49"/>
      <c r="Q74" s="49"/>
      <c r="R74" s="43"/>
      <c r="S74" s="50"/>
      <c r="T74" s="50"/>
      <c r="U74" s="50"/>
      <c r="V74" s="11"/>
    </row>
    <row r="75" spans="1:22" x14ac:dyDescent="0.25">
      <c r="A75" s="56"/>
      <c r="B75" s="40"/>
      <c r="C75" s="40"/>
      <c r="D75" s="40"/>
      <c r="E75" s="63"/>
      <c r="F75" s="40"/>
      <c r="G75" s="40"/>
      <c r="H75" s="40"/>
      <c r="I75" s="63"/>
      <c r="J75" s="49"/>
      <c r="K75" s="43"/>
      <c r="L75" s="49"/>
      <c r="M75" s="49"/>
      <c r="N75" s="43"/>
      <c r="O75" s="49"/>
      <c r="P75" s="49"/>
      <c r="Q75" s="49"/>
      <c r="R75" s="43"/>
      <c r="S75" s="50"/>
      <c r="T75" s="50"/>
      <c r="U75" s="50"/>
      <c r="V75" s="11"/>
    </row>
    <row r="76" spans="1:22" x14ac:dyDescent="0.25">
      <c r="A76" s="56"/>
      <c r="B76" s="40"/>
      <c r="C76" s="40"/>
      <c r="D76" s="40"/>
      <c r="E76" s="63"/>
      <c r="F76" s="40"/>
      <c r="G76" s="40"/>
      <c r="H76" s="40"/>
      <c r="I76" s="63"/>
      <c r="J76" s="49"/>
      <c r="K76" s="43"/>
      <c r="L76" s="49"/>
      <c r="M76" s="49"/>
      <c r="N76" s="43"/>
      <c r="O76" s="49"/>
      <c r="P76" s="49"/>
      <c r="Q76" s="49"/>
      <c r="R76" s="43"/>
      <c r="S76" s="50"/>
      <c r="T76" s="50"/>
      <c r="U76" s="50"/>
      <c r="V76" s="11"/>
    </row>
    <row r="77" spans="1:22" x14ac:dyDescent="0.25">
      <c r="A77" s="56"/>
      <c r="B77" s="40"/>
      <c r="C77" s="40"/>
      <c r="D77" s="40"/>
      <c r="E77" s="63"/>
      <c r="F77" s="40"/>
      <c r="G77" s="40"/>
      <c r="H77" s="40"/>
      <c r="I77" s="63"/>
      <c r="J77" s="49"/>
      <c r="K77" s="43"/>
      <c r="L77" s="49"/>
      <c r="M77" s="49"/>
      <c r="N77" s="43"/>
      <c r="O77" s="49"/>
      <c r="P77" s="49"/>
      <c r="Q77" s="49"/>
      <c r="R77" s="43"/>
      <c r="S77" s="50"/>
      <c r="T77" s="50"/>
      <c r="U77" s="50"/>
      <c r="V77" s="11"/>
    </row>
    <row r="78" spans="1:22" x14ac:dyDescent="0.25">
      <c r="A78" s="56"/>
      <c r="B78" s="40"/>
      <c r="C78" s="40"/>
      <c r="D78" s="40"/>
      <c r="E78" s="63"/>
      <c r="F78" s="40"/>
      <c r="G78" s="40"/>
      <c r="H78" s="40"/>
      <c r="I78" s="63"/>
      <c r="J78" s="49"/>
      <c r="K78" s="43"/>
      <c r="L78" s="49"/>
      <c r="M78" s="49"/>
      <c r="N78" s="43"/>
      <c r="O78" s="49"/>
      <c r="P78" s="49"/>
      <c r="Q78" s="49"/>
      <c r="R78" s="43"/>
      <c r="S78" s="50"/>
      <c r="T78" s="50"/>
      <c r="U78" s="50"/>
      <c r="V78" s="11"/>
    </row>
    <row r="79" spans="1:22" x14ac:dyDescent="0.25">
      <c r="A79" s="56"/>
      <c r="B79" s="40"/>
      <c r="C79" s="40"/>
      <c r="D79" s="40"/>
      <c r="E79" s="63"/>
      <c r="F79" s="40"/>
      <c r="G79" s="40"/>
      <c r="H79" s="40"/>
      <c r="I79" s="63"/>
      <c r="J79" s="49"/>
      <c r="K79" s="43"/>
      <c r="L79" s="49"/>
      <c r="M79" s="49"/>
      <c r="N79" s="43"/>
      <c r="O79" s="49"/>
      <c r="P79" s="49"/>
      <c r="Q79" s="49"/>
      <c r="R79" s="43"/>
      <c r="S79" s="50"/>
      <c r="T79" s="50"/>
      <c r="U79" s="50"/>
      <c r="V79" s="11"/>
    </row>
    <row r="80" spans="1:22" x14ac:dyDescent="0.25">
      <c r="V80" s="11"/>
    </row>
    <row r="81" spans="22:22" x14ac:dyDescent="0.25">
      <c r="V81" s="11"/>
    </row>
    <row r="82" spans="22:22" x14ac:dyDescent="0.25">
      <c r="V82" s="11"/>
    </row>
    <row r="83" spans="22:22" x14ac:dyDescent="0.25">
      <c r="V83" s="11"/>
    </row>
  </sheetData>
  <mergeCells count="15">
    <mergeCell ref="A57:U57"/>
    <mergeCell ref="J4:O4"/>
    <mergeCell ref="P2:R2"/>
    <mergeCell ref="S2:U2"/>
    <mergeCell ref="P4:U4"/>
    <mergeCell ref="J15:O15"/>
    <mergeCell ref="P15:U15"/>
    <mergeCell ref="B2:E2"/>
    <mergeCell ref="F2:I2"/>
    <mergeCell ref="J2:L2"/>
    <mergeCell ref="M2:O2"/>
    <mergeCell ref="B4:D4"/>
    <mergeCell ref="B15:D15"/>
    <mergeCell ref="F4:H4"/>
    <mergeCell ref="F15:H15"/>
  </mergeCells>
  <pageMargins left="0" right="0" top="0" bottom="0" header="0" footer="0"/>
  <pageSetup paperSize="9" scale="7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L79"/>
  <sheetViews>
    <sheetView view="pageBreakPreview" zoomScaleNormal="110" zoomScaleSheetLayoutView="100" workbookViewId="0">
      <selection activeCell="J2" sqref="J2"/>
    </sheetView>
  </sheetViews>
  <sheetFormatPr defaultRowHeight="15" x14ac:dyDescent="0.25"/>
  <cols>
    <col min="1" max="1" width="9.140625" style="5" customWidth="1"/>
    <col min="2" max="16" width="9.140625" style="38" customWidth="1"/>
    <col min="17" max="17" width="10.7109375" customWidth="1"/>
    <col min="19" max="37" width="9.140625" style="11"/>
  </cols>
  <sheetData>
    <row r="1" spans="1:37" ht="19.5" thickBot="1" x14ac:dyDescent="0.3">
      <c r="A1" s="103" t="s">
        <v>133</v>
      </c>
      <c r="B1" s="104"/>
      <c r="C1" s="104"/>
      <c r="D1" s="104"/>
      <c r="E1" s="104"/>
      <c r="F1" s="104"/>
      <c r="G1" s="104"/>
      <c r="H1" s="104"/>
      <c r="I1" s="104"/>
      <c r="J1" s="102"/>
      <c r="K1" s="102"/>
      <c r="L1" s="102"/>
      <c r="M1" s="102"/>
      <c r="N1" s="102"/>
      <c r="O1" s="102"/>
      <c r="P1" s="102"/>
      <c r="Q1" s="112"/>
    </row>
    <row r="2" spans="1:37" s="92" customFormat="1" ht="64.5" customHeight="1" thickBot="1" x14ac:dyDescent="0.3">
      <c r="A2" s="168"/>
      <c r="B2" s="26" t="s">
        <v>59</v>
      </c>
      <c r="C2" s="26" t="s">
        <v>60</v>
      </c>
      <c r="D2" s="26" t="s">
        <v>61</v>
      </c>
      <c r="E2" s="26" t="s">
        <v>62</v>
      </c>
      <c r="F2" s="26" t="s">
        <v>63</v>
      </c>
      <c r="G2" s="26" t="s">
        <v>64</v>
      </c>
      <c r="H2" s="26" t="s">
        <v>65</v>
      </c>
      <c r="I2" s="26" t="s">
        <v>66</v>
      </c>
      <c r="J2" s="26" t="s">
        <v>67</v>
      </c>
      <c r="K2" s="26" t="s">
        <v>68</v>
      </c>
      <c r="L2" s="26" t="s">
        <v>69</v>
      </c>
      <c r="M2" s="26" t="s">
        <v>70</v>
      </c>
      <c r="N2" s="26" t="s">
        <v>71</v>
      </c>
      <c r="O2" s="26" t="s">
        <v>72</v>
      </c>
      <c r="P2" s="26" t="s">
        <v>73</v>
      </c>
      <c r="Q2" s="204" t="s">
        <v>134</v>
      </c>
      <c r="R2" s="27"/>
      <c r="S2" s="13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54"/>
    </row>
    <row r="3" spans="1:37" ht="15" customHeight="1" x14ac:dyDescent="0.25">
      <c r="A3" s="330"/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205"/>
      <c r="R3" s="92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</row>
    <row r="4" spans="1:37" s="5" customFormat="1" ht="18.75" customHeight="1" x14ac:dyDescent="0.2">
      <c r="A4" s="136">
        <v>2014</v>
      </c>
      <c r="B4" s="48">
        <v>80.493604852671865</v>
      </c>
      <c r="C4" s="48">
        <v>105.4844664159524</v>
      </c>
      <c r="D4" s="48">
        <v>106.63538004270953</v>
      </c>
      <c r="E4" s="48">
        <v>103.21747041827612</v>
      </c>
      <c r="F4" s="48">
        <v>97.980970307533553</v>
      </c>
      <c r="G4" s="48">
        <v>99.355834041150771</v>
      </c>
      <c r="H4" s="48">
        <v>101.53988950918735</v>
      </c>
      <c r="I4" s="48">
        <v>104.971043264158</v>
      </c>
      <c r="J4" s="48">
        <v>101.09297065499882</v>
      </c>
      <c r="K4" s="48">
        <v>107.66784802337665</v>
      </c>
      <c r="L4" s="48">
        <v>98.198305998623056</v>
      </c>
      <c r="M4" s="48">
        <v>102.77155325811377</v>
      </c>
      <c r="N4" s="48">
        <v>101.49996256194198</v>
      </c>
      <c r="O4" s="48">
        <v>105.42055421969719</v>
      </c>
      <c r="P4" s="48">
        <v>101.23808883802208</v>
      </c>
      <c r="Q4" s="206">
        <v>100.47689814773425</v>
      </c>
      <c r="R4" s="71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3"/>
      <c r="AF4" s="73"/>
      <c r="AG4" s="73"/>
      <c r="AH4" s="73"/>
      <c r="AI4" s="74"/>
      <c r="AJ4" s="19"/>
      <c r="AK4" s="19"/>
    </row>
    <row r="5" spans="1:37" s="5" customFormat="1" ht="18.75" customHeight="1" x14ac:dyDescent="0.2">
      <c r="A5" s="136">
        <v>2015</v>
      </c>
      <c r="B5" s="48">
        <v>91.237002503779493</v>
      </c>
      <c r="C5" s="48">
        <v>105.68709939688419</v>
      </c>
      <c r="D5" s="48">
        <v>114.22804320941947</v>
      </c>
      <c r="E5" s="48">
        <v>106.1549514495137</v>
      </c>
      <c r="F5" s="48">
        <v>98.075869572733538</v>
      </c>
      <c r="G5" s="48">
        <v>99.034123136854319</v>
      </c>
      <c r="H5" s="48">
        <v>105.00986336197882</v>
      </c>
      <c r="I5" s="48">
        <v>106.9881688055938</v>
      </c>
      <c r="J5" s="48">
        <v>105.30122281098762</v>
      </c>
      <c r="K5" s="48">
        <v>115.64185087768881</v>
      </c>
      <c r="L5" s="48">
        <v>94.761595324462832</v>
      </c>
      <c r="M5" s="48">
        <v>99.056480077194863</v>
      </c>
      <c r="N5" s="48">
        <v>104.33973542966176</v>
      </c>
      <c r="O5" s="48">
        <v>115.27384399563095</v>
      </c>
      <c r="P5" s="48">
        <v>104.36148559668091</v>
      </c>
      <c r="Q5" s="206">
        <v>104.19655114957759</v>
      </c>
      <c r="R5" s="71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3"/>
      <c r="AF5" s="73"/>
      <c r="AG5" s="73"/>
      <c r="AH5" s="62"/>
      <c r="AI5" s="74"/>
      <c r="AJ5" s="19"/>
      <c r="AK5" s="19"/>
    </row>
    <row r="6" spans="1:37" s="5" customFormat="1" ht="18.75" customHeight="1" x14ac:dyDescent="0.2">
      <c r="A6" s="136">
        <v>2016</v>
      </c>
      <c r="B6" s="48">
        <v>104.45714343787878</v>
      </c>
      <c r="C6" s="48">
        <v>106.86740204986064</v>
      </c>
      <c r="D6" s="48">
        <v>110.04837797348624</v>
      </c>
      <c r="E6" s="48">
        <v>104.59406820312442</v>
      </c>
      <c r="F6" s="48">
        <v>101.45616757720251</v>
      </c>
      <c r="G6" s="48">
        <v>103.11620619139185</v>
      </c>
      <c r="H6" s="48">
        <v>103.35841366342149</v>
      </c>
      <c r="I6" s="48">
        <v>106.28786177978945</v>
      </c>
      <c r="J6" s="48">
        <v>104.38963043084875</v>
      </c>
      <c r="K6" s="48">
        <v>116.57570843565919</v>
      </c>
      <c r="L6" s="48">
        <v>91.644811205871434</v>
      </c>
      <c r="M6" s="48">
        <v>96.94447137867536</v>
      </c>
      <c r="N6" s="48">
        <v>103.35340990009925</v>
      </c>
      <c r="O6" s="48">
        <v>125.47489604488726</v>
      </c>
      <c r="P6" s="48">
        <v>103.48850136283696</v>
      </c>
      <c r="Q6" s="206">
        <v>105.09777940208143</v>
      </c>
      <c r="R6" s="71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3"/>
      <c r="AF6" s="73"/>
      <c r="AG6" s="73"/>
      <c r="AH6" s="73"/>
      <c r="AI6" s="74"/>
      <c r="AJ6" s="19"/>
      <c r="AK6" s="19"/>
    </row>
    <row r="7" spans="1:37" s="5" customFormat="1" ht="18.75" customHeight="1" x14ac:dyDescent="0.2">
      <c r="A7" s="136">
        <v>2017</v>
      </c>
      <c r="B7" s="48">
        <v>94.011284470089677</v>
      </c>
      <c r="C7" s="48">
        <v>123.37499201939603</v>
      </c>
      <c r="D7" s="48">
        <v>106.23672870857622</v>
      </c>
      <c r="E7" s="48">
        <v>116.93397651872972</v>
      </c>
      <c r="F7" s="48">
        <v>105.36598958102725</v>
      </c>
      <c r="G7" s="48">
        <v>106.49324211248243</v>
      </c>
      <c r="H7" s="48">
        <v>105.97826229902574</v>
      </c>
      <c r="I7" s="48">
        <v>107.54781744956667</v>
      </c>
      <c r="J7" s="48">
        <v>111.06660686679126</v>
      </c>
      <c r="K7" s="48">
        <v>113.13656946053034</v>
      </c>
      <c r="L7" s="48">
        <v>90.043905431419105</v>
      </c>
      <c r="M7" s="48">
        <v>97.27358241735574</v>
      </c>
      <c r="N7" s="48">
        <v>103.96223157003756</v>
      </c>
      <c r="O7" s="48">
        <v>125.4222895398654</v>
      </c>
      <c r="P7" s="48">
        <v>103.98093715394401</v>
      </c>
      <c r="Q7" s="206">
        <v>105.71326814420642</v>
      </c>
      <c r="R7" s="71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54"/>
      <c r="AJ7" s="19"/>
      <c r="AK7" s="19"/>
    </row>
    <row r="8" spans="1:37" s="8" customFormat="1" ht="18.75" customHeight="1" thickBot="1" x14ac:dyDescent="0.25">
      <c r="A8" s="105">
        <v>2018</v>
      </c>
      <c r="B8" s="99">
        <v>102.11171449524436</v>
      </c>
      <c r="C8" s="99">
        <v>131.34248570985906</v>
      </c>
      <c r="D8" s="99">
        <v>103.82456275732098</v>
      </c>
      <c r="E8" s="99">
        <v>127.91487290837907</v>
      </c>
      <c r="F8" s="99">
        <v>105.34277167905474</v>
      </c>
      <c r="G8" s="99">
        <v>104.84129204883682</v>
      </c>
      <c r="H8" s="99">
        <v>108.07811554381627</v>
      </c>
      <c r="I8" s="99">
        <v>107.10335951678812</v>
      </c>
      <c r="J8" s="99">
        <v>109.08616437603054</v>
      </c>
      <c r="K8" s="99">
        <v>116.80073192087849</v>
      </c>
      <c r="L8" s="99">
        <v>95.612145396562539</v>
      </c>
      <c r="M8" s="99">
        <v>95.773744437938149</v>
      </c>
      <c r="N8" s="99">
        <v>104.9221374265764</v>
      </c>
      <c r="O8" s="99">
        <v>123.53124987503968</v>
      </c>
      <c r="P8" s="99">
        <v>104.80395807443635</v>
      </c>
      <c r="Q8" s="207">
        <v>107.52545175268433</v>
      </c>
      <c r="R8" s="96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54"/>
      <c r="AJ8" s="62"/>
      <c r="AK8" s="62"/>
    </row>
    <row r="9" spans="1:37" ht="15" customHeight="1" x14ac:dyDescent="0.25">
      <c r="A9" s="138"/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205"/>
      <c r="R9" s="9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54"/>
    </row>
    <row r="10" spans="1:37" s="5" customFormat="1" ht="18.75" customHeight="1" x14ac:dyDescent="0.2">
      <c r="A10" s="165" t="s">
        <v>77</v>
      </c>
      <c r="B10" s="69">
        <v>79.564498538903223</v>
      </c>
      <c r="C10" s="69">
        <v>105.60457280513438</v>
      </c>
      <c r="D10" s="69">
        <v>103.84370484938066</v>
      </c>
      <c r="E10" s="69">
        <v>100.92963805367076</v>
      </c>
      <c r="F10" s="69">
        <v>98.722229717752882</v>
      </c>
      <c r="G10" s="69">
        <v>98.043560961361464</v>
      </c>
      <c r="H10" s="69">
        <v>99.156934256722252</v>
      </c>
      <c r="I10" s="69">
        <v>102.37211979385886</v>
      </c>
      <c r="J10" s="69">
        <v>96.545290374399897</v>
      </c>
      <c r="K10" s="69">
        <v>105.08762352609047</v>
      </c>
      <c r="L10" s="69">
        <v>91.173259935329682</v>
      </c>
      <c r="M10" s="69">
        <v>102.29193046454034</v>
      </c>
      <c r="N10" s="69">
        <v>99.04408896283455</v>
      </c>
      <c r="O10" s="69">
        <v>106.07109639086021</v>
      </c>
      <c r="P10" s="69">
        <v>99.065088065278729</v>
      </c>
      <c r="Q10" s="206">
        <v>98.408163129398915</v>
      </c>
      <c r="R10" s="72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19"/>
      <c r="AK10" s="19"/>
    </row>
    <row r="11" spans="1:37" s="5" customFormat="1" ht="18.75" customHeight="1" x14ac:dyDescent="0.2">
      <c r="A11" s="164" t="s">
        <v>78</v>
      </c>
      <c r="B11" s="69">
        <v>78.377666210639688</v>
      </c>
      <c r="C11" s="69">
        <v>105.28322795412437</v>
      </c>
      <c r="D11" s="69">
        <v>107.41261036738223</v>
      </c>
      <c r="E11" s="69">
        <v>103.42384210579007</v>
      </c>
      <c r="F11" s="69">
        <v>97.678517866749132</v>
      </c>
      <c r="G11" s="69">
        <v>99.154647444624246</v>
      </c>
      <c r="H11" s="69">
        <v>101.9387763584255</v>
      </c>
      <c r="I11" s="69">
        <v>105.2418868487826</v>
      </c>
      <c r="J11" s="69">
        <v>99.930218593132921</v>
      </c>
      <c r="K11" s="69">
        <v>109.21539022620733</v>
      </c>
      <c r="L11" s="69">
        <v>102.46339129650414</v>
      </c>
      <c r="M11" s="69">
        <v>101.22031388222531</v>
      </c>
      <c r="N11" s="69">
        <v>101.53884364708153</v>
      </c>
      <c r="O11" s="69">
        <v>105.87725025863531</v>
      </c>
      <c r="P11" s="69">
        <v>101.55910419517718</v>
      </c>
      <c r="Q11" s="206">
        <v>100.8559706106972</v>
      </c>
      <c r="R11" s="72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19"/>
      <c r="AK11" s="19"/>
    </row>
    <row r="12" spans="1:37" s="5" customFormat="1" ht="18.75" customHeight="1" x14ac:dyDescent="0.2">
      <c r="A12" s="165" t="s">
        <v>79</v>
      </c>
      <c r="B12" s="69">
        <v>85.141119686356589</v>
      </c>
      <c r="C12" s="69">
        <v>102.42695664636014</v>
      </c>
      <c r="D12" s="69">
        <v>112.11372842179449</v>
      </c>
      <c r="E12" s="69">
        <v>107.83462095452202</v>
      </c>
      <c r="F12" s="69">
        <v>97.913488995872285</v>
      </c>
      <c r="G12" s="69">
        <v>101.28274896888092</v>
      </c>
      <c r="H12" s="69">
        <v>105.73317200975275</v>
      </c>
      <c r="I12" s="69">
        <v>109.16638032371229</v>
      </c>
      <c r="J12" s="69">
        <v>107.24467086870706</v>
      </c>
      <c r="K12" s="69">
        <v>112.23169245356864</v>
      </c>
      <c r="L12" s="69">
        <v>99.644705355223053</v>
      </c>
      <c r="M12" s="69">
        <v>105.10005910975451</v>
      </c>
      <c r="N12" s="69">
        <v>105.97070912970767</v>
      </c>
      <c r="O12" s="69">
        <v>106.76260753456157</v>
      </c>
      <c r="P12" s="69">
        <v>105.99321222767591</v>
      </c>
      <c r="Q12" s="206">
        <v>104.06044916716776</v>
      </c>
      <c r="R12" s="72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19"/>
      <c r="AK12" s="19"/>
    </row>
    <row r="13" spans="1:37" s="5" customFormat="1" ht="18.75" customHeight="1" x14ac:dyDescent="0.2">
      <c r="A13" s="164" t="s">
        <v>80</v>
      </c>
      <c r="B13" s="69">
        <v>91.031619839779637</v>
      </c>
      <c r="C13" s="69">
        <v>110.52144225745441</v>
      </c>
      <c r="D13" s="69">
        <v>113.11131426747322</v>
      </c>
      <c r="E13" s="69">
        <v>107.35080539722017</v>
      </c>
      <c r="F13" s="69">
        <v>97.592177471062769</v>
      </c>
      <c r="G13" s="69">
        <v>100.26618794166531</v>
      </c>
      <c r="H13" s="69">
        <v>106.80736643780536</v>
      </c>
      <c r="I13" s="69">
        <v>108.84053734745871</v>
      </c>
      <c r="J13" s="69">
        <v>108.01457999241144</v>
      </c>
      <c r="K13" s="69">
        <v>111.9785494920514</v>
      </c>
      <c r="L13" s="69">
        <v>96.363771222678764</v>
      </c>
      <c r="M13" s="69">
        <v>102.05328481217711</v>
      </c>
      <c r="N13" s="69">
        <v>105.81251363551124</v>
      </c>
      <c r="O13" s="69">
        <v>110.10838724784685</v>
      </c>
      <c r="P13" s="69">
        <v>105.8324836272871</v>
      </c>
      <c r="Q13" s="206">
        <v>104.7390494109293</v>
      </c>
      <c r="R13" s="72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19"/>
      <c r="AK13" s="19"/>
    </row>
    <row r="14" spans="1:37" s="8" customFormat="1" ht="18.75" customHeight="1" x14ac:dyDescent="0.2">
      <c r="A14" s="165" t="s">
        <v>81</v>
      </c>
      <c r="B14" s="69">
        <v>90.05151603445475</v>
      </c>
      <c r="C14" s="69">
        <v>99.901964585167875</v>
      </c>
      <c r="D14" s="69">
        <v>115.12332347711893</v>
      </c>
      <c r="E14" s="69">
        <v>106.53469383581738</v>
      </c>
      <c r="F14" s="69">
        <v>98.138790236244773</v>
      </c>
      <c r="G14" s="69">
        <v>99.01912006232422</v>
      </c>
      <c r="H14" s="69">
        <v>105.81889727787392</v>
      </c>
      <c r="I14" s="69">
        <v>107.3945987894828</v>
      </c>
      <c r="J14" s="69">
        <v>107.40860885778773</v>
      </c>
      <c r="K14" s="69">
        <v>115.75450049474625</v>
      </c>
      <c r="L14" s="69">
        <v>89.750951045102525</v>
      </c>
      <c r="M14" s="69">
        <v>99.220690682959116</v>
      </c>
      <c r="N14" s="69">
        <v>105.26988137858611</v>
      </c>
      <c r="O14" s="69">
        <v>115.62153515036894</v>
      </c>
      <c r="P14" s="69">
        <v>105.28959477967612</v>
      </c>
      <c r="Q14" s="206">
        <v>104.0148974668912</v>
      </c>
      <c r="R14" s="72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62"/>
      <c r="AK14" s="62"/>
    </row>
    <row r="15" spans="1:37" s="8" customFormat="1" ht="18.75" customHeight="1" x14ac:dyDescent="0.2">
      <c r="A15" s="164" t="s">
        <v>82</v>
      </c>
      <c r="B15" s="69">
        <v>90.39703652324016</v>
      </c>
      <c r="C15" s="69">
        <v>108.61071882416482</v>
      </c>
      <c r="D15" s="69">
        <v>115.1165766877447</v>
      </c>
      <c r="E15" s="69">
        <v>105.05675653965753</v>
      </c>
      <c r="F15" s="69">
        <v>98.672264738712613</v>
      </c>
      <c r="G15" s="69">
        <v>97.985691189844118</v>
      </c>
      <c r="H15" s="69">
        <v>103.99189217360575</v>
      </c>
      <c r="I15" s="69">
        <v>106.02752450526775</v>
      </c>
      <c r="J15" s="69">
        <v>103.42411129832249</v>
      </c>
      <c r="K15" s="69">
        <v>117.20682530339226</v>
      </c>
      <c r="L15" s="69">
        <v>96.424814566035224</v>
      </c>
      <c r="M15" s="69">
        <v>96.817749901759299</v>
      </c>
      <c r="N15" s="69">
        <v>102.49094250748445</v>
      </c>
      <c r="O15" s="69">
        <v>117.36769656978561</v>
      </c>
      <c r="P15" s="69">
        <v>102.51187235722075</v>
      </c>
      <c r="Q15" s="206">
        <v>103.75273190631317</v>
      </c>
      <c r="R15" s="91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62"/>
      <c r="AK15" s="62"/>
    </row>
    <row r="16" spans="1:37" s="8" customFormat="1" ht="18.75" customHeight="1" x14ac:dyDescent="0.2">
      <c r="A16" s="165" t="s">
        <v>83</v>
      </c>
      <c r="B16" s="69">
        <v>93.554001583787155</v>
      </c>
      <c r="C16" s="69">
        <v>105.1638721105525</v>
      </c>
      <c r="D16" s="69">
        <v>113.61438502661349</v>
      </c>
      <c r="E16" s="69">
        <v>105.99684243101889</v>
      </c>
      <c r="F16" s="69">
        <v>97.594239718896958</v>
      </c>
      <c r="G16" s="69">
        <v>99.171212785369875</v>
      </c>
      <c r="H16" s="69">
        <v>103.71785766498108</v>
      </c>
      <c r="I16" s="69">
        <v>105.822480684963</v>
      </c>
      <c r="J16" s="69">
        <v>104.41019379705392</v>
      </c>
      <c r="K16" s="69">
        <v>117.7109658053851</v>
      </c>
      <c r="L16" s="69">
        <v>96.48039727582362</v>
      </c>
      <c r="M16" s="69">
        <v>98.567182719808599</v>
      </c>
      <c r="N16" s="69">
        <v>103.80210290652742</v>
      </c>
      <c r="O16" s="69">
        <v>118.00786950705009</v>
      </c>
      <c r="P16" s="69">
        <v>103.83253904833973</v>
      </c>
      <c r="Q16" s="206">
        <v>104.32598163872163</v>
      </c>
      <c r="R16" s="91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62"/>
      <c r="AK16" s="62"/>
    </row>
    <row r="17" spans="1:38" s="5" customFormat="1" ht="18.75" customHeight="1" x14ac:dyDescent="0.2">
      <c r="A17" s="164" t="s">
        <v>84</v>
      </c>
      <c r="B17" s="69">
        <v>100.25283220441658</v>
      </c>
      <c r="C17" s="69">
        <v>110.53635855073233</v>
      </c>
      <c r="D17" s="69">
        <v>114.31142175417125</v>
      </c>
      <c r="E17" s="69">
        <v>105.11144643283592</v>
      </c>
      <c r="F17" s="69">
        <v>100.49236521300871</v>
      </c>
      <c r="G17" s="69">
        <v>101.31312497303092</v>
      </c>
      <c r="H17" s="69">
        <v>103.88173319314424</v>
      </c>
      <c r="I17" s="69">
        <v>105.73431835034951</v>
      </c>
      <c r="J17" s="69">
        <v>103.89578215669111</v>
      </c>
      <c r="K17" s="69">
        <v>116.10739776237713</v>
      </c>
      <c r="L17" s="69">
        <v>91.971667732038469</v>
      </c>
      <c r="M17" s="69">
        <v>98.515659611472515</v>
      </c>
      <c r="N17" s="69">
        <v>104.64474874139715</v>
      </c>
      <c r="O17" s="69">
        <v>121.23255845948049</v>
      </c>
      <c r="P17" s="69">
        <v>104.66985805951492</v>
      </c>
      <c r="Q17" s="206">
        <v>105.10712322231767</v>
      </c>
      <c r="R17" s="72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64"/>
      <c r="AK17" s="19"/>
      <c r="AL17" s="19"/>
    </row>
    <row r="18" spans="1:38" s="5" customFormat="1" ht="18.75" customHeight="1" x14ac:dyDescent="0.2">
      <c r="A18" s="165" t="s">
        <v>85</v>
      </c>
      <c r="B18" s="69">
        <v>109.49903137333125</v>
      </c>
      <c r="C18" s="69">
        <v>106.16672033568801</v>
      </c>
      <c r="D18" s="69">
        <v>113.69303308530435</v>
      </c>
      <c r="E18" s="69">
        <v>105.27621153843897</v>
      </c>
      <c r="F18" s="69">
        <v>98.618950068343082</v>
      </c>
      <c r="G18" s="69">
        <v>101.88984729403541</v>
      </c>
      <c r="H18" s="69">
        <v>103.98426114797897</v>
      </c>
      <c r="I18" s="69">
        <v>105.79904526796813</v>
      </c>
      <c r="J18" s="69">
        <v>104.42851865107032</v>
      </c>
      <c r="K18" s="69">
        <v>117.20184325724888</v>
      </c>
      <c r="L18" s="69">
        <v>86.753955271331137</v>
      </c>
      <c r="M18" s="69">
        <v>98.081192362410533</v>
      </c>
      <c r="N18" s="69">
        <v>104.80840589722077</v>
      </c>
      <c r="O18" s="69">
        <v>125.01720933281382</v>
      </c>
      <c r="P18" s="69">
        <v>104.83267911263546</v>
      </c>
      <c r="Q18" s="206">
        <v>105.36383537644313</v>
      </c>
      <c r="R18" s="72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64"/>
      <c r="AK18" s="19"/>
      <c r="AL18" s="19"/>
    </row>
    <row r="19" spans="1:38" s="5" customFormat="1" ht="18.75" customHeight="1" x14ac:dyDescent="0.2">
      <c r="A19" s="164" t="s">
        <v>86</v>
      </c>
      <c r="B19" s="69">
        <v>111.5183212612453</v>
      </c>
      <c r="C19" s="69">
        <v>105.25458319777145</v>
      </c>
      <c r="D19" s="69">
        <v>108.6105639678678</v>
      </c>
      <c r="E19" s="69">
        <v>103.50144585574294</v>
      </c>
      <c r="F19" s="69">
        <v>102.71861287583229</v>
      </c>
      <c r="G19" s="69">
        <v>104.25036085900008</v>
      </c>
      <c r="H19" s="69">
        <v>102.87057363787848</v>
      </c>
      <c r="I19" s="69">
        <v>106.506071015937</v>
      </c>
      <c r="J19" s="69">
        <v>104.55498114987013</v>
      </c>
      <c r="K19" s="69">
        <v>116.32899571978535</v>
      </c>
      <c r="L19" s="69">
        <v>92.287148886592973</v>
      </c>
      <c r="M19" s="69">
        <v>95.300802045063875</v>
      </c>
      <c r="N19" s="69">
        <v>102.70267558570718</v>
      </c>
      <c r="O19" s="69">
        <v>126.66604880365396</v>
      </c>
      <c r="P19" s="69">
        <v>102.72429847359818</v>
      </c>
      <c r="Q19" s="206">
        <v>105.2541830257428</v>
      </c>
      <c r="R19" s="72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19"/>
      <c r="AK19" s="19"/>
      <c r="AL19" s="19"/>
    </row>
    <row r="20" spans="1:38" s="5" customFormat="1" ht="18.75" customHeight="1" x14ac:dyDescent="0.2">
      <c r="A20" s="165" t="s">
        <v>87</v>
      </c>
      <c r="B20" s="69">
        <v>97.790309127989445</v>
      </c>
      <c r="C20" s="69">
        <v>106.20329691805442</v>
      </c>
      <c r="D20" s="69">
        <v>104.59321685315038</v>
      </c>
      <c r="E20" s="69">
        <v>104.67001480373268</v>
      </c>
      <c r="F20" s="69">
        <v>104.36685503575515</v>
      </c>
      <c r="G20" s="69">
        <v>105.23964675775166</v>
      </c>
      <c r="H20" s="69">
        <v>102.75184149997303</v>
      </c>
      <c r="I20" s="69">
        <v>107.13146731913076</v>
      </c>
      <c r="J20" s="69">
        <v>104.59056495017484</v>
      </c>
      <c r="K20" s="69">
        <v>116.69737728446555</v>
      </c>
      <c r="L20" s="69">
        <v>95.392578774690989</v>
      </c>
      <c r="M20" s="69">
        <v>96.094706949317271</v>
      </c>
      <c r="N20" s="69">
        <v>101.27011383003514</v>
      </c>
      <c r="O20" s="69">
        <v>129.16007896259461</v>
      </c>
      <c r="P20" s="69">
        <v>101.29073231809309</v>
      </c>
      <c r="Q20" s="206">
        <v>104.66901154599202</v>
      </c>
      <c r="R20" s="72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19"/>
      <c r="AK20" s="19"/>
      <c r="AL20" s="19"/>
    </row>
    <row r="21" spans="1:38" s="5" customFormat="1" ht="18.75" customHeight="1" x14ac:dyDescent="0.2">
      <c r="A21" s="164" t="s">
        <v>88</v>
      </c>
      <c r="B21" s="69">
        <v>93.067449670327818</v>
      </c>
      <c r="C21" s="69">
        <v>121.69508139407951</v>
      </c>
      <c r="D21" s="69">
        <v>104.6284261239614</v>
      </c>
      <c r="E21" s="69">
        <v>105.09482683865596</v>
      </c>
      <c r="F21" s="69">
        <v>105.78928798755167</v>
      </c>
      <c r="G21" s="69">
        <v>108.57892098645954</v>
      </c>
      <c r="H21" s="69">
        <v>103.56167934645433</v>
      </c>
      <c r="I21" s="69">
        <v>107.02648517743162</v>
      </c>
      <c r="J21" s="69">
        <v>107.2657391706864</v>
      </c>
      <c r="K21" s="69">
        <v>112.50884100092753</v>
      </c>
      <c r="L21" s="69">
        <v>89.241963862547578</v>
      </c>
      <c r="M21" s="69">
        <v>96.865151495488803</v>
      </c>
      <c r="N21" s="69">
        <v>102.04123412519542</v>
      </c>
      <c r="O21" s="69">
        <v>128.03728902585226</v>
      </c>
      <c r="P21" s="69">
        <v>102.06067928334573</v>
      </c>
      <c r="Q21" s="206">
        <v>104.18204182352451</v>
      </c>
      <c r="R21" s="72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19"/>
      <c r="AK21" s="19"/>
      <c r="AL21" s="19"/>
    </row>
    <row r="22" spans="1:38" s="5" customFormat="1" ht="18.75" customHeight="1" x14ac:dyDescent="0.2">
      <c r="A22" s="165" t="s">
        <v>89</v>
      </c>
      <c r="B22" s="69">
        <v>90.478263124238495</v>
      </c>
      <c r="C22" s="69">
        <v>129.7180513702271</v>
      </c>
      <c r="D22" s="69">
        <v>108.24676432593658</v>
      </c>
      <c r="E22" s="69">
        <v>108.5162672021354</v>
      </c>
      <c r="F22" s="69">
        <v>104.38319166279993</v>
      </c>
      <c r="G22" s="69">
        <v>107.10993340548058</v>
      </c>
      <c r="H22" s="69">
        <v>104.6206955586392</v>
      </c>
      <c r="I22" s="69">
        <v>106.23942684713131</v>
      </c>
      <c r="J22" s="69">
        <v>108.77958837713349</v>
      </c>
      <c r="K22" s="69">
        <v>112.46973075442193</v>
      </c>
      <c r="L22" s="69">
        <v>83.600820271961396</v>
      </c>
      <c r="M22" s="69">
        <v>96.968169242882013</v>
      </c>
      <c r="N22" s="69">
        <v>103.6374795941741</v>
      </c>
      <c r="O22" s="69">
        <v>125.0402742317568</v>
      </c>
      <c r="P22" s="69">
        <v>103.65276780722665</v>
      </c>
      <c r="Q22" s="206">
        <v>104.14952091685339</v>
      </c>
      <c r="R22" s="72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19"/>
      <c r="AK22" s="19"/>
    </row>
    <row r="23" spans="1:38" s="5" customFormat="1" ht="18.75" customHeight="1" x14ac:dyDescent="0.2">
      <c r="A23" s="164" t="s">
        <v>90</v>
      </c>
      <c r="B23" s="69">
        <v>99.717102695713081</v>
      </c>
      <c r="C23" s="69">
        <v>116.12023742628131</v>
      </c>
      <c r="D23" s="69">
        <v>104.82124959155881</v>
      </c>
      <c r="E23" s="69">
        <v>127.7782260901097</v>
      </c>
      <c r="F23" s="69">
        <v>107.605953979685</v>
      </c>
      <c r="G23" s="69">
        <v>106.84773911915028</v>
      </c>
      <c r="H23" s="69">
        <v>107.51955628372455</v>
      </c>
      <c r="I23" s="69">
        <v>107.65665351340212</v>
      </c>
      <c r="J23" s="69">
        <v>113.45048440965827</v>
      </c>
      <c r="K23" s="69">
        <v>111.29212290932897</v>
      </c>
      <c r="L23" s="69">
        <v>89.366393888544224</v>
      </c>
      <c r="M23" s="69">
        <v>96.545714706542768</v>
      </c>
      <c r="N23" s="69">
        <v>104.54979146854311</v>
      </c>
      <c r="O23" s="69">
        <v>120.18931953375528</v>
      </c>
      <c r="P23" s="69">
        <v>104.57160172873822</v>
      </c>
      <c r="Q23" s="206">
        <v>106.50849430707788</v>
      </c>
      <c r="R23" s="72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19"/>
      <c r="AK23" s="19"/>
    </row>
    <row r="24" spans="1:38" s="5" customFormat="1" ht="18.75" customHeight="1" x14ac:dyDescent="0.2">
      <c r="A24" s="165" t="s">
        <v>91</v>
      </c>
      <c r="B24" s="69">
        <v>93.253572647630477</v>
      </c>
      <c r="C24" s="69">
        <v>127.36614036915778</v>
      </c>
      <c r="D24" s="69">
        <v>107.61855203347341</v>
      </c>
      <c r="E24" s="69">
        <v>144.83041437504025</v>
      </c>
      <c r="F24" s="69">
        <v>104.51966354154645</v>
      </c>
      <c r="G24" s="69">
        <v>103.87107583939904</v>
      </c>
      <c r="H24" s="69">
        <v>108.33288926327623</v>
      </c>
      <c r="I24" s="69">
        <v>109.16236227778123</v>
      </c>
      <c r="J24" s="69">
        <v>113.56393820423658</v>
      </c>
      <c r="K24" s="69">
        <v>116.8828775973039</v>
      </c>
      <c r="L24" s="69">
        <v>97.538890813985006</v>
      </c>
      <c r="M24" s="69">
        <v>98.663600612496523</v>
      </c>
      <c r="N24" s="69">
        <v>105.60681688756353</v>
      </c>
      <c r="O24" s="69">
        <v>128.44910504971196</v>
      </c>
      <c r="P24" s="69">
        <v>105.62468274099821</v>
      </c>
      <c r="Q24" s="206">
        <v>108.05805222863727</v>
      </c>
      <c r="R24" s="72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19"/>
      <c r="AK24" s="19"/>
    </row>
    <row r="25" spans="1:38" s="5" customFormat="1" ht="18.75" customHeight="1" x14ac:dyDescent="0.2">
      <c r="A25" s="164" t="s">
        <v>92</v>
      </c>
      <c r="B25" s="69">
        <v>97.358808975716542</v>
      </c>
      <c r="C25" s="69">
        <v>122.90775769546137</v>
      </c>
      <c r="D25" s="69">
        <v>100.54316427817702</v>
      </c>
      <c r="E25" s="69">
        <v>145.0117617456533</v>
      </c>
      <c r="F25" s="69">
        <v>105.40308972063062</v>
      </c>
      <c r="G25" s="69">
        <v>101.64037266891735</v>
      </c>
      <c r="H25" s="69">
        <v>106.75895102700667</v>
      </c>
      <c r="I25" s="69">
        <v>107.83565781577623</v>
      </c>
      <c r="J25" s="69">
        <v>110.94216346842784</v>
      </c>
      <c r="K25" s="69">
        <v>115.68835954989457</v>
      </c>
      <c r="L25" s="69">
        <v>96.46403732788059</v>
      </c>
      <c r="M25" s="69">
        <v>96.113906213231814</v>
      </c>
      <c r="N25" s="69">
        <v>104.2450498448172</v>
      </c>
      <c r="O25" s="69">
        <v>123.15867783451826</v>
      </c>
      <c r="P25" s="69">
        <v>104.26406785692309</v>
      </c>
      <c r="Q25" s="206">
        <v>106.21316152917883</v>
      </c>
      <c r="R25" s="72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19"/>
      <c r="AK25" s="19"/>
    </row>
    <row r="26" spans="1:38" s="5" customFormat="1" ht="18.75" customHeight="1" x14ac:dyDescent="0.2">
      <c r="A26" s="165" t="s">
        <v>93</v>
      </c>
      <c r="B26" s="69">
        <v>93.434494053853612</v>
      </c>
      <c r="C26" s="69">
        <v>136.18569362824772</v>
      </c>
      <c r="D26" s="69">
        <v>103.28705124849466</v>
      </c>
      <c r="E26" s="69">
        <v>130.87750354747621</v>
      </c>
      <c r="F26" s="69">
        <v>106.32350575136718</v>
      </c>
      <c r="G26" s="69">
        <v>104.62909659230138</v>
      </c>
      <c r="H26" s="69">
        <v>107.27563628912846</v>
      </c>
      <c r="I26" s="69">
        <v>107.46472964744338</v>
      </c>
      <c r="J26" s="69">
        <v>107.70298167760539</v>
      </c>
      <c r="K26" s="69">
        <v>116.48675016284101</v>
      </c>
      <c r="L26" s="69">
        <v>90.920399281806567</v>
      </c>
      <c r="M26" s="69">
        <v>95.546968592671448</v>
      </c>
      <c r="N26" s="69">
        <v>104.28871393796504</v>
      </c>
      <c r="O26" s="69">
        <v>120.63432721493541</v>
      </c>
      <c r="P26" s="69">
        <v>104.30582309004842</v>
      </c>
      <c r="Q26" s="206">
        <v>106.0325002295355</v>
      </c>
      <c r="R26" s="72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19"/>
      <c r="AK26" s="19"/>
    </row>
    <row r="27" spans="1:38" s="8" customFormat="1" ht="18.75" customHeight="1" x14ac:dyDescent="0.2">
      <c r="A27" s="164" t="s">
        <v>94</v>
      </c>
      <c r="B27" s="69">
        <v>107.17476094684916</v>
      </c>
      <c r="C27" s="69">
        <v>130.82562885783915</v>
      </c>
      <c r="D27" s="69">
        <v>108.76182335288539</v>
      </c>
      <c r="E27" s="69">
        <v>117.88843560354664</v>
      </c>
      <c r="F27" s="69">
        <v>105.03556454938915</v>
      </c>
      <c r="G27" s="69">
        <v>105.50982186016675</v>
      </c>
      <c r="H27" s="69">
        <v>107.83586048889094</v>
      </c>
      <c r="I27" s="69">
        <v>106.09007567694108</v>
      </c>
      <c r="J27" s="69">
        <v>108.48485440630141</v>
      </c>
      <c r="K27" s="69">
        <v>116.58741914187083</v>
      </c>
      <c r="L27" s="69">
        <v>95.267014466344222</v>
      </c>
      <c r="M27" s="69">
        <v>92.79214908619015</v>
      </c>
      <c r="N27" s="69">
        <v>104.43926125572366</v>
      </c>
      <c r="O27" s="69">
        <v>123.06785576426158</v>
      </c>
      <c r="P27" s="69">
        <v>104.46267808051842</v>
      </c>
      <c r="Q27" s="206">
        <v>107.76604276043361</v>
      </c>
      <c r="R27" s="72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62"/>
      <c r="AK27" s="62"/>
    </row>
    <row r="28" spans="1:38" s="8" customFormat="1" ht="18.75" customHeight="1" x14ac:dyDescent="0.2">
      <c r="A28" s="165" t="s">
        <v>95</v>
      </c>
      <c r="B28" s="69">
        <v>110.26140068988417</v>
      </c>
      <c r="C28" s="69">
        <v>133.79074196168244</v>
      </c>
      <c r="D28" s="69">
        <v>103.02576215525403</v>
      </c>
      <c r="E28" s="69">
        <v>119.91092216029368</v>
      </c>
      <c r="F28" s="69">
        <v>104.71194645641476</v>
      </c>
      <c r="G28" s="69">
        <v>107.27179517491921</v>
      </c>
      <c r="H28" s="69">
        <v>110.33813450631639</v>
      </c>
      <c r="I28" s="69">
        <v>107.13109059130856</v>
      </c>
      <c r="J28" s="69">
        <v>109.66644923517106</v>
      </c>
      <c r="K28" s="69">
        <v>118.15627809122974</v>
      </c>
      <c r="L28" s="69">
        <v>99.74976531261801</v>
      </c>
      <c r="M28" s="69">
        <v>98.195549119497528</v>
      </c>
      <c r="N28" s="69">
        <v>106.70502797095737</v>
      </c>
      <c r="O28" s="69">
        <v>127.24114526854737</v>
      </c>
      <c r="P28" s="69">
        <v>106.72506854621057</v>
      </c>
      <c r="Q28" s="206">
        <v>109.94277535088951</v>
      </c>
      <c r="R28" s="91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62"/>
      <c r="AK28" s="62"/>
    </row>
    <row r="29" spans="1:38" s="8" customFormat="1" ht="18.75" customHeight="1" x14ac:dyDescent="0.2">
      <c r="A29" s="164" t="s">
        <v>96</v>
      </c>
      <c r="B29" s="69">
        <v>114.17941412441901</v>
      </c>
      <c r="C29" s="69">
        <v>129.18601737736631</v>
      </c>
      <c r="D29" s="69">
        <v>111.57185924968834</v>
      </c>
      <c r="E29" s="69">
        <v>124.02255847037654</v>
      </c>
      <c r="F29" s="69">
        <v>105.29189119978999</v>
      </c>
      <c r="G29" s="69">
        <v>104.00593076725541</v>
      </c>
      <c r="H29" s="69">
        <v>109.48099341755641</v>
      </c>
      <c r="I29" s="69">
        <v>107.04298257786711</v>
      </c>
      <c r="J29" s="69">
        <v>111.18254574266902</v>
      </c>
      <c r="K29" s="69">
        <v>116.97779038551899</v>
      </c>
      <c r="L29" s="69">
        <v>97.63675012705886</v>
      </c>
      <c r="M29" s="69">
        <v>99.23528223915487</v>
      </c>
      <c r="N29" s="69">
        <v>106.19695969345523</v>
      </c>
      <c r="O29" s="69">
        <v>127.06373131490594</v>
      </c>
      <c r="P29" s="69">
        <v>106.21374388914998</v>
      </c>
      <c r="Q29" s="206">
        <v>109.73605672626428</v>
      </c>
      <c r="R29" s="91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62"/>
      <c r="AK29" s="62"/>
    </row>
    <row r="30" spans="1:38" s="5" customFormat="1" ht="18.75" customHeight="1" thickBot="1" x14ac:dyDescent="0.25">
      <c r="A30" s="166" t="s">
        <v>97</v>
      </c>
      <c r="B30" s="173">
        <v>109.64548248135382</v>
      </c>
      <c r="C30" s="173">
        <v>136.96863880116024</v>
      </c>
      <c r="D30" s="173">
        <v>95.663898815127382</v>
      </c>
      <c r="E30" s="173">
        <v>120.94275696954422</v>
      </c>
      <c r="F30" s="173">
        <v>107.30220513976485</v>
      </c>
      <c r="G30" s="173">
        <v>103.85904139589488</v>
      </c>
      <c r="H30" s="173">
        <v>110.81537840486385</v>
      </c>
      <c r="I30" s="173">
        <v>108.64043914452979</v>
      </c>
      <c r="J30" s="173">
        <v>110.67353832080158</v>
      </c>
      <c r="K30" s="173">
        <v>110.22176113020312</v>
      </c>
      <c r="L30" s="173">
        <v>91.943964024668887</v>
      </c>
      <c r="M30" s="173">
        <v>96.408931494784383</v>
      </c>
      <c r="N30" s="173">
        <v>104.93804319866773</v>
      </c>
      <c r="O30" s="173">
        <v>127.86484662662608</v>
      </c>
      <c r="P30" s="173">
        <v>104.95515862529327</v>
      </c>
      <c r="Q30" s="207">
        <v>108.44163842198296</v>
      </c>
      <c r="R30" s="72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19"/>
      <c r="AK30" s="19"/>
    </row>
    <row r="31" spans="1:38" ht="18.75" customHeight="1" x14ac:dyDescent="0.25">
      <c r="A31" s="340"/>
      <c r="B31" s="341"/>
      <c r="C31" s="341"/>
      <c r="D31" s="341"/>
      <c r="E31" s="341"/>
      <c r="F31" s="341"/>
      <c r="G31" s="341"/>
      <c r="H31" s="341"/>
      <c r="I31" s="341"/>
      <c r="J31" s="341"/>
      <c r="K31" s="341"/>
      <c r="L31" s="341"/>
      <c r="M31" s="341"/>
      <c r="N31" s="341"/>
      <c r="O31" s="341"/>
      <c r="P31" s="341"/>
      <c r="Q31" s="342"/>
      <c r="R31" s="95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81"/>
    </row>
    <row r="32" spans="1:38" ht="18.75" customHeight="1" thickBot="1" x14ac:dyDescent="0.3">
      <c r="A32" s="335" t="s">
        <v>115</v>
      </c>
      <c r="B32" s="336"/>
      <c r="C32" s="336"/>
      <c r="D32" s="336"/>
      <c r="E32" s="336"/>
      <c r="F32" s="336"/>
      <c r="G32" s="336"/>
      <c r="H32" s="336"/>
      <c r="I32" s="336"/>
      <c r="J32" s="336"/>
      <c r="K32" s="336"/>
      <c r="L32" s="336"/>
      <c r="M32" s="336"/>
      <c r="N32" s="336"/>
      <c r="O32" s="336"/>
      <c r="P32" s="336"/>
      <c r="Q32" s="337"/>
      <c r="R32" s="84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81"/>
    </row>
    <row r="33" spans="1:35" x14ac:dyDescent="0.25">
      <c r="R33" s="84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81"/>
    </row>
    <row r="34" spans="1:35" x14ac:dyDescent="0.25">
      <c r="R34" s="84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81"/>
    </row>
    <row r="35" spans="1:35" ht="36.75" customHeight="1" x14ac:dyDescent="0.25">
      <c r="A35" s="19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36"/>
      <c r="R35" s="84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70"/>
      <c r="AG35" s="69"/>
      <c r="AH35" s="69"/>
      <c r="AI35" s="82"/>
    </row>
    <row r="36" spans="1:35" x14ac:dyDescent="0.25">
      <c r="A36" s="84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77"/>
      <c r="R36" s="84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83"/>
    </row>
    <row r="37" spans="1:35" x14ac:dyDescent="0.25">
      <c r="A37" s="84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55"/>
      <c r="R37" s="84"/>
      <c r="S37" s="49"/>
      <c r="T37" s="49"/>
      <c r="U37" s="49"/>
      <c r="V37" s="49"/>
      <c r="W37" s="49"/>
      <c r="X37" s="6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55"/>
    </row>
    <row r="38" spans="1:35" x14ac:dyDescent="0.25">
      <c r="A38" s="84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55"/>
      <c r="R38" s="11"/>
    </row>
    <row r="39" spans="1:35" x14ac:dyDescent="0.25">
      <c r="A39" s="84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55"/>
      <c r="R39" s="11"/>
    </row>
    <row r="40" spans="1:35" x14ac:dyDescent="0.25">
      <c r="A40" s="84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55"/>
      <c r="R40" s="11"/>
    </row>
    <row r="41" spans="1:35" x14ac:dyDescent="0.25">
      <c r="A41" s="84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55"/>
      <c r="R41" s="11"/>
    </row>
    <row r="42" spans="1:35" x14ac:dyDescent="0.25">
      <c r="A42" s="84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55"/>
      <c r="R42" s="11"/>
    </row>
    <row r="43" spans="1:35" x14ac:dyDescent="0.25">
      <c r="A43" s="84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55"/>
      <c r="R43" s="11"/>
    </row>
    <row r="44" spans="1:35" x14ac:dyDescent="0.25">
      <c r="A44" s="84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55"/>
      <c r="R44" s="11"/>
    </row>
    <row r="45" spans="1:35" x14ac:dyDescent="0.25">
      <c r="A45" s="84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55"/>
      <c r="R45" s="11"/>
    </row>
    <row r="46" spans="1:35" x14ac:dyDescent="0.25">
      <c r="A46" s="84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55"/>
      <c r="R46" s="11"/>
    </row>
    <row r="47" spans="1:35" x14ac:dyDescent="0.25">
      <c r="A47" s="84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55"/>
      <c r="R47" s="11"/>
    </row>
    <row r="48" spans="1:35" x14ac:dyDescent="0.25">
      <c r="A48" s="84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55"/>
      <c r="R48" s="11"/>
    </row>
    <row r="49" spans="1:18" x14ac:dyDescent="0.25">
      <c r="A49" s="84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55"/>
      <c r="R49" s="11"/>
    </row>
    <row r="50" spans="1:18" x14ac:dyDescent="0.25">
      <c r="A50" s="84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55"/>
      <c r="R50" s="11"/>
    </row>
    <row r="51" spans="1:18" x14ac:dyDescent="0.25">
      <c r="A51" s="84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55"/>
      <c r="R51" s="11"/>
    </row>
    <row r="52" spans="1:18" x14ac:dyDescent="0.25">
      <c r="A52" s="84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55"/>
      <c r="R52" s="11"/>
    </row>
    <row r="53" spans="1:18" x14ac:dyDescent="0.25">
      <c r="A53" s="84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55"/>
      <c r="R53" s="11"/>
    </row>
    <row r="54" spans="1:18" x14ac:dyDescent="0.25">
      <c r="A54" s="84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55"/>
      <c r="R54" s="11"/>
    </row>
    <row r="55" spans="1:18" x14ac:dyDescent="0.25">
      <c r="A55" s="84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55"/>
      <c r="R55" s="11"/>
    </row>
    <row r="56" spans="1:18" x14ac:dyDescent="0.25">
      <c r="A56" s="84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5"/>
      <c r="R56" s="11"/>
    </row>
    <row r="57" spans="1:18" x14ac:dyDescent="0.25">
      <c r="A57" s="84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55"/>
      <c r="R57" s="11"/>
    </row>
    <row r="58" spans="1:18" x14ac:dyDescent="0.25">
      <c r="A58" s="56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55"/>
      <c r="R58" s="11"/>
    </row>
    <row r="59" spans="1:18" x14ac:dyDescent="0.25">
      <c r="A59" s="56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55"/>
      <c r="R59" s="11"/>
    </row>
    <row r="60" spans="1:18" x14ac:dyDescent="0.25">
      <c r="A60" s="56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55"/>
      <c r="R60" s="11"/>
    </row>
    <row r="61" spans="1:18" x14ac:dyDescent="0.25">
      <c r="A61" s="17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6"/>
      <c r="Q61" s="11"/>
      <c r="R61" s="11"/>
    </row>
    <row r="62" spans="1:18" x14ac:dyDescent="0.25">
      <c r="A62" s="17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11"/>
      <c r="R62" s="11"/>
    </row>
    <row r="63" spans="1:18" x14ac:dyDescent="0.25">
      <c r="A63" s="17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6"/>
    </row>
    <row r="64" spans="1:18" x14ac:dyDescent="0.25">
      <c r="A64" s="17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</row>
    <row r="65" spans="1:16" x14ac:dyDescent="0.25">
      <c r="A65" s="17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6"/>
    </row>
    <row r="66" spans="1:16" x14ac:dyDescent="0.25">
      <c r="A66" s="17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6"/>
    </row>
    <row r="67" spans="1:16" x14ac:dyDescent="0.25">
      <c r="A67" s="17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6"/>
    </row>
    <row r="68" spans="1:16" x14ac:dyDescent="0.25">
      <c r="A68" s="17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</row>
    <row r="69" spans="1:16" x14ac:dyDescent="0.25">
      <c r="A69" s="17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6"/>
    </row>
    <row r="70" spans="1:16" x14ac:dyDescent="0.25">
      <c r="A70" s="17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</row>
    <row r="71" spans="1:16" x14ac:dyDescent="0.25">
      <c r="A71" s="17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</row>
    <row r="72" spans="1:16" x14ac:dyDescent="0.25">
      <c r="A72" s="17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6"/>
    </row>
    <row r="73" spans="1:16" x14ac:dyDescent="0.25">
      <c r="A73" s="17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</row>
    <row r="74" spans="1:16" x14ac:dyDescent="0.25">
      <c r="A74" s="17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</row>
    <row r="75" spans="1:16" x14ac:dyDescent="0.25">
      <c r="A75" s="17"/>
      <c r="B75" s="45"/>
      <c r="C75" s="46"/>
      <c r="D75" s="45"/>
      <c r="E75" s="45"/>
      <c r="F75" s="45"/>
      <c r="G75" s="45"/>
      <c r="H75" s="46"/>
      <c r="I75" s="46"/>
      <c r="J75" s="45"/>
      <c r="K75" s="45"/>
      <c r="L75" s="45"/>
      <c r="M75" s="45"/>
      <c r="N75" s="45"/>
      <c r="O75" s="45"/>
      <c r="P75" s="45"/>
    </row>
    <row r="76" spans="1:16" x14ac:dyDescent="0.25">
      <c r="A76" s="17"/>
      <c r="B76" s="45"/>
      <c r="C76" s="46"/>
      <c r="D76" s="45"/>
      <c r="E76" s="45"/>
      <c r="F76" s="45"/>
      <c r="G76" s="45"/>
      <c r="H76" s="45"/>
      <c r="I76" s="46"/>
      <c r="J76" s="45"/>
      <c r="K76" s="45"/>
      <c r="L76" s="45"/>
      <c r="M76" s="45"/>
      <c r="N76" s="45"/>
      <c r="O76" s="45"/>
      <c r="P76" s="46"/>
    </row>
    <row r="77" spans="1:16" x14ac:dyDescent="0.25">
      <c r="A77" s="17"/>
      <c r="B77" s="45"/>
      <c r="C77" s="46"/>
      <c r="D77" s="45"/>
      <c r="E77" s="45"/>
      <c r="F77" s="45"/>
      <c r="G77" s="45"/>
      <c r="H77" s="45"/>
      <c r="I77" s="46"/>
      <c r="J77" s="45"/>
      <c r="K77" s="45"/>
      <c r="L77" s="45"/>
      <c r="M77" s="45"/>
      <c r="N77" s="45"/>
      <c r="O77" s="45"/>
      <c r="P77" s="46"/>
    </row>
    <row r="78" spans="1:16" x14ac:dyDescent="0.25">
      <c r="A78" s="17"/>
      <c r="B78" s="45"/>
      <c r="C78" s="46"/>
      <c r="D78" s="46"/>
      <c r="E78" s="46"/>
      <c r="F78" s="45"/>
      <c r="G78" s="46"/>
      <c r="H78" s="46"/>
      <c r="I78" s="45"/>
      <c r="J78" s="46"/>
      <c r="K78" s="46"/>
      <c r="L78" s="45"/>
      <c r="M78" s="45"/>
      <c r="N78" s="45"/>
      <c r="O78" s="45"/>
      <c r="P78" s="46"/>
    </row>
    <row r="79" spans="1:16" x14ac:dyDescent="0.25">
      <c r="A79" s="18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</row>
  </sheetData>
  <mergeCells count="3">
    <mergeCell ref="A3:P3"/>
    <mergeCell ref="A31:Q31"/>
    <mergeCell ref="A32:Q32"/>
  </mergeCells>
  <pageMargins left="0.25" right="0.25" top="0" bottom="0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Pepa 1a</vt:lpstr>
      <vt:lpstr>Pepa 1e</vt:lpstr>
      <vt:lpstr>Pepa 2a</vt:lpstr>
      <vt:lpstr>Pepa 2e</vt:lpstr>
      <vt:lpstr>Pepa 3a</vt:lpstr>
      <vt:lpstr>Pepa 3e</vt:lpstr>
      <vt:lpstr>Pepa 4</vt:lpstr>
      <vt:lpstr>Pepa 5</vt:lpstr>
      <vt:lpstr>Pepa 6</vt:lpstr>
      <vt:lpstr>Tab 7</vt:lpstr>
      <vt:lpstr>Pepa 7</vt:lpstr>
      <vt:lpstr>Pepa 8</vt:lpstr>
      <vt:lpstr>Pepa 9</vt:lpstr>
      <vt:lpstr>'Pepa 1a'!Print_Area</vt:lpstr>
      <vt:lpstr>'Pepa 1e'!Print_Area</vt:lpstr>
      <vt:lpstr>'Pepa 2a'!Print_Area</vt:lpstr>
      <vt:lpstr>'Pepa 2e'!Print_Area</vt:lpstr>
      <vt:lpstr>'Pepa 3a'!Print_Area</vt:lpstr>
      <vt:lpstr>'Pepa 3e'!Print_Area</vt:lpstr>
      <vt:lpstr>'Pepa 4'!Print_Area</vt:lpstr>
      <vt:lpstr>'Pepa 5'!Print_Area</vt:lpstr>
      <vt:lpstr>'Pepa 6'!Print_Area</vt:lpstr>
      <vt:lpstr>'Pepa 7'!Print_Area</vt:lpstr>
      <vt:lpstr>'Pepa 8'!Print_Area</vt:lpstr>
      <vt:lpstr>'Tab 7'!Print_Area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lilianetelani.hennemann</dc:creator>
  <cp:lastModifiedBy>Suameli Sefo Chan Boon</cp:lastModifiedBy>
  <cp:lastPrinted>2019-10-24T19:47:01Z</cp:lastPrinted>
  <dcterms:created xsi:type="dcterms:W3CDTF">2012-07-21T00:04:01Z</dcterms:created>
  <dcterms:modified xsi:type="dcterms:W3CDTF">2019-10-25T01:00:16Z</dcterms:modified>
</cp:coreProperties>
</file>